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145" windowWidth="14805" windowHeight="5970" activeTab="2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Bù trừ tháng trước" sheetId="9" r:id="rId6"/>
  </sheets>
  <definedNames>
    <definedName name="_xlnm._FilterDatabase" localSheetId="1" hidden="1">AE!$A$1:$AE$420</definedName>
    <definedName name="_xlnm._FilterDatabase" localSheetId="0" hidden="1">Details!$A$1:$AD$471</definedName>
    <definedName name="_xlnm._FilterDatabase" localSheetId="3" hidden="1">MAN!$A$1:$AI$13</definedName>
    <definedName name="_xlnm._FilterDatabase" localSheetId="4" hidden="1">MD!$A$1:$G$3</definedName>
    <definedName name="_xlnm._FilterDatabase" localSheetId="2" hidden="1">SUP!$A$1:$AI$41</definedName>
    <definedName name="ManagerResult" localSheetId="3">MAN!#REF!</definedName>
    <definedName name="ManagerResults_1" localSheetId="3">MAN!#REF!</definedName>
    <definedName name="result" localSheetId="0">Details!$A$2:$AD$471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F55" i="3" l="1"/>
  <c r="F53" i="3"/>
  <c r="I4" i="4" l="1"/>
  <c r="L4" i="4" s="1"/>
  <c r="N4" i="4" s="1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2" i="3"/>
  <c r="AB339" i="7"/>
  <c r="AD339" i="7" s="1"/>
  <c r="S339" i="7"/>
  <c r="AB272" i="7"/>
  <c r="S272" i="7"/>
  <c r="AB245" i="7"/>
  <c r="S245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2" i="7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5" i="2" l="1"/>
  <c r="M475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1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<sst xmlns="http://schemas.openxmlformats.org/spreadsheetml/2006/main" count="5288" uniqueCount="558">
  <si>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</si>
  <si>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</si>
  <si>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</si>
  <si>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</si>
  <si>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</si>
  <si>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</si>
  <si>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</si>
  <si>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</si>
  <si>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</si>
  <si>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</si>
  <si>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</si>
  <si>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</si>
  <si>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</si>
  <si>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</si>
  <si>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</si>
  <si>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</si>
  <si>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</si>
  <si>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</si>
  <si>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</si>
  <si>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</si>
  <si>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</si>
  <si>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</si>
  <si>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</si>
  <si>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</si>
  <si>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</si>
  <si>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</si>
  <si>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</si>
  <si>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</si>
  <si>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</si>
  <si>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</si>
  <si>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</si>
  <si>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</si>
  <si>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</si>
  <si>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</si>
  <si>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</si>
  <si>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</si>
  <si>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</si>
  <si>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</si>
  <si>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</si>
  <si>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</si>
  <si>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</si>
  <si>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</si>
  <si>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</si>
  <si>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</si>
  <si>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</si>
  <si>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</si>
  <si>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</si>
  <si>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</si>
  <si>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</si>
  <si>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</si>
  <si>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</si>
  <si>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</si>
  <si>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</si>
  <si>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</si>
  <si>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</si>
  <si>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</si>
  <si>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</si>
  <si>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</si>
  <si>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</si>
  <si>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</si>
  <si>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</si>
  <si>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</si>
  <si>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</si>
  <si>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</si>
  <si>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</si>
  <si>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</si>
  <si>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</si>
  <si>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</si>
  <si>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</si>
  <si>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</si>
  <si>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</si>
  <si>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</si>
  <si>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</si>
  <si>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</si>
  <si>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</si>
  <si>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</si>
  <si>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</si>
  <si>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</si>
  <si>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</si>
  <si>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</si>
  <si>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</si>
  <si>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</si>
  <si>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</si>
  <si>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</si>
  <si>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</si>
  <si>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</si>
  <si>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</si>
  <si>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</si>
  <si>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</si>
  <si>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</si>
  <si>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</si>
  <si>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</si>
  <si>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</si>
  <si>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</si>
  <si>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</si>
  <si>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</si>
  <si>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</si>
  <si>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</si>
  <si>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</si>
  <si>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</si>
  <si>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</si>
  <si>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</si>
  <si>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</si>
  <si>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</si>
  <si>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</si>
  <si>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</si>
  <si>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</si>
  <si>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</si>
  <si>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</si>
  <si>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</si>
  <si>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</si>
  <si>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</si>
  <si>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</si>
  <si>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</si>
  <si>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</si>
  <si>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</si>
  <si>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</si>
  <si>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</si>
  <si>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</si>
  <si>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</si>
  <si>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</si>
  <si>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</si>
  <si>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</si>
  <si>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</si>
  <si>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</si>
  <si>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</si>
  <si>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</si>
  <si>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</si>
  <si>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</si>
  <si>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</si>
  <si>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</si>
  <si>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</si>
  <si>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</si>
  <si>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</si>
  <si>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</si>
  <si>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</si>
  <si>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</si>
  <si>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</si>
  <si>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</si>
  <si>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</si>
  <si>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</si>
  <si>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</si>
  <si>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</si>
  <si>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</si>
  <si>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</si>
  <si>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</si>
  <si>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</si>
  <si>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</si>
  <si>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</si>
  <si>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</si>
  <si>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</si>
  <si>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</si>
  <si>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</si>
  <si>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</si>
  <si>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</si>
  <si>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</si>
  <si>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</si>
  <si>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</si>
  <si>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</si>
  <si>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</si>
  <si>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</si>
  <si>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</si>
  <si>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</si>
  <si>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</si>
  <si>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</si>
  <si>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</si>
  <si>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</si>
  <si>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</si>
  <si>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</si>
  <si>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</si>
  <si>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</si>
  <si>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</si>
  <si>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</si>
  <si>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</si>
  <si>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</si>
  <si>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</si>
  <si>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</si>
  <si>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</si>
  <si>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</si>
  <si>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</si>
  <si>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</si>
  <si>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</si>
  <si>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</si>
  <si>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</si>
  <si>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</si>
  <si>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</si>
  <si>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</si>
  <si>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</si>
  <si>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</si>
  <si>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</si>
  <si>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</si>
  <si>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</si>
  <si>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</si>
  <si>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</si>
  <si>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</si>
  <si>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</si>
  <si>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</si>
  <si>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</si>
  <si>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</si>
  <si>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</si>
  <si>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</si>
  <si>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</si>
  <si>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</si>
  <si>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</si>
  <si>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</si>
  <si>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</si>
  <si>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</si>
  <si>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</si>
  <si>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</si>
  <si>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</si>
  <si>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</si>
  <si>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</si>
  <si>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</si>
  <si>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</si>
  <si>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</si>
  <si>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</si>
  <si>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</si>
  <si>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</si>
  <si>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</si>
  <si>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</si>
  <si>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</si>
  <si>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</si>
  <si>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</si>
  <si>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</si>
  <si>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</si>
  <si>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</si>
  <si>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</si>
  <si>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</si>
  <si>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</si>
  <si>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</si>
  <si>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</si>
  <si>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</si>
  <si>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</si>
  <si>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</si>
  <si>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</si>
  <si>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</si>
  <si>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</si>
  <si>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</si>
  <si>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</si>
  <si>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</si>
  <si>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</si>
  <si>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</si>
  <si>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</si>
  <si>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</si>
  <si>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</si>
  <si>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</si>
  <si>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</si>
  <si>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</si>
  <si>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</si>
  <si>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</si>
  <si>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</si>
  <si>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</si>
  <si>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</si>
  <si>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</si>
  <si>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</si>
  <si>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</si>
  <si>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</si>
  <si>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</si>
  <si>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</si>
  <si>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</si>
  <si>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</si>
  <si>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</si>
  <si>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</si>
  <si>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</si>
  <si>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</si>
  <si>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</si>
  <si>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</si>
  <si>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</si>
  <si>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</si>
  <si>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</si>
  <si>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</si>
  <si>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</si>
  <si>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</si>
  <si>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</si>
  <si>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</si>
  <si>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</si>
  <si>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</si>
  <si>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</si>
  <si>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</si>
  <si>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</si>
  <si>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</si>
  <si>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</si>
  <si>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</si>
  <si>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</si>
  <si>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</si>
  <si>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</si>
  <si>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</si>
  <si>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</si>
  <si>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</si>
  <si>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</si>
  <si>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</si>
  <si>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</si>
  <si>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</si>
  <si>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</si>
  <si>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</si>
  <si>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</si>
  <si>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</si>
  <si>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</si>
  <si>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</si>
  <si>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</si>
  <si>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</si>
  <si>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</si>
  <si>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</si>
  <si>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</si>
  <si>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</si>
  <si>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</si>
  <si>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</si>
  <si>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</si>
  <si>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</si>
  <si>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</si>
  <si>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</si>
  <si>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</si>
  <si>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</si>
  <si>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</si>
  <si>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</si>
  <si>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</si>
  <si>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</si>
  <si>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</si>
  <si>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</si>
  <si>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</si>
  <si>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</si>
  <si>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</si>
  <si>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</si>
  <si>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</si>
  <si>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</si>
  <si>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</si>
  <si>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</si>
  <si>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</si>
  <si>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</si>
  <si>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</si>
  <si>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</si>
  <si>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</si>
  <si>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</si>
  <si>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</si>
  <si>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</si>
  <si>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</si>
  <si>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</si>
  <si>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</si>
  <si>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</si>
  <si>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</si>
  <si>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</si>
  <si>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</si>
  <si>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</si>
  <si>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</si>
  <si>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</si>
  <si>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</si>
  <si>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</si>
  <si>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</si>
  <si>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</si>
  <si>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</si>
  <si>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</si>
  <si>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</si>
  <si>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</si>
  <si>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</si>
  <si>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</si>
  <si>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</si>
  <si>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</si>
  <si>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</si>
  <si>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</si>
  <si>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</si>
  <si>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</si>
  <si>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</si>
  <si>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</si>
  <si>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</si>
  <si>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</si>
  <si>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</si>
  <si>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</si>
  <si>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</si>
  <si>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</si>
  <si>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</si>
  <si>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</si>
  <si>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</si>
  <si>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</si>
  <si>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</si>
  <si>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</si>
  <si>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</si>
  <si>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</si>
  <si>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</si>
  <si>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</si>
  <si>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</si>
  <si>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</si>
  <si>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</si>
  <si>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</si>
  <si>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</si>
  <si>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</si>
  <si>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</si>
  <si>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</si>
  <si>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</si>
  <si>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</si>
  <si>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</si>
  <si>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</si>
  <si>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</si>
  <si>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</si>
  <si>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</si>
  <si>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</si>
  <si>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</si>
  <si>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</si>
  <si>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</si>
  <si>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</si>
  <si>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</si>
  <si>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</si>
  <si>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</si>
  <si>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</si>
  <si>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</si>
  <si>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</si>
  <si>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</si>
  <si>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</si>
  <si>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</si>
  <si>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</si>
  <si>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</si>
  <si>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</si>
  <si>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</si>
  <si>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</si>
  <si>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</si>
  <si>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</si>
  <si>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</si>
  <si>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</si>
  <si>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</si>
  <si>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</si>
  <si>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</si>
  <si>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</si>
  <si>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</si>
  <si>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</si>
  <si>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</si>
  <si>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</si>
  <si>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</si>
  <si>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</si>
  <si>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</si>
  <si>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</si>
  <si>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</si>
  <si>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</si>
  <si>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</si>
  <si>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</si>
  <si>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</si>
  <si>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</si>
  <si>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</si>
  <si>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</si>
  <si>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</si>
  <si>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</si>
  <si>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</si>
  <si>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</si>
  <si>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</si>
  <si>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</si>
  <si>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</si>
  <si>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</si>
  <si>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</si>
  <si>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</si>
  <si>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</si>
  <si>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</si>
  <si>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</si>
  <si>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</si>
  <si>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</si>
  <si>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</si>
  <si>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</si>
  <si>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</si>
  <si>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</si>
  <si>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</si>
  <si>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</si>
  <si>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</si>
  <si>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</si>
  <si>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</si>
  <si>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</si>
  <si>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</si>
  <si>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</si>
  <si>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</si>
  <si>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</si>
  <si>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</si>
  <si>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</si>
  <si>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</si>
  <si>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</si>
  <si>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</si>
  <si>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</si>
  <si>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</si>
  <si>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</si>
  <si>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</si>
  <si>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</si>
  <si>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</si>
  <si>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</si>
  <si>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</si>
  <si>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</si>
  <si>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</si>
  <si>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</si>
  <si>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</si>
  <si>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</si>
  <si>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</si>
  <si>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</si>
  <si>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</si>
  <si>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</si>
  <si>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</si>
  <si>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</si>
  <si>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</si>
  <si>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</si>
  <si>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</si>
  <si>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</si>
  <si>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</si>
  <si>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</si>
  <si>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</si>
  <si>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</si>
  <si>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</si>
  <si>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</si>
  <si>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</si>
  <si>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</si>
  <si>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</si>
  <si>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</si>
  <si>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</si>
  <si>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</si>
  <si>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</si>
  <si>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</si>
  <si>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</si>
  <si>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</si>
  <si>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</si>
  <si>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</si>
  <si>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</si>
  <si>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</si>
  <si>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</si>
  <si>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</si>
  <si>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</si>
  <si>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</si>
  <si>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</si>
  <si>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</si>
  <si>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</si>
  <si>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</si>
  <si>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</si>
  <si>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</si>
  <si>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</si>
  <si>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</si>
  <si>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</si>
  <si>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</si>
  <si>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</si>
  <si>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</si>
  <si>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</si>
  <si>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</si>
  <si>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</si>
  <si>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</si>
  <si>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</si>
  <si>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</si>
  <si>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</si>
  <si>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</si>
  <si>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</si>
  <si>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</si>
  <si>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</si>
  <si>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</si>
  <si>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</si>
  <si>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</si>
  <si>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</si>
  <si>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</si>
  <si>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</si>
  <si>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Employee
 Code</t>
  </si>
  <si>
    <t>Position_E</t>
  </si>
  <si>
    <t>SUPs ID</t>
  </si>
  <si>
    <t>Full Name</t>
  </si>
  <si>
    <t>Bù trừ tháng trước</t>
  </si>
  <si>
    <t xml:space="preserve"> </t>
  </si>
  <si>
    <t>001181</t>
  </si>
  <si>
    <t>CHO LON</t>
  </si>
  <si>
    <t>7.606.512</t>
  </si>
  <si>
    <t>Tổng PGDR (Cá Nhân + Nhóm)</t>
  </si>
  <si>
    <t>Bù tháng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</si>
</sst>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  <numFmt numFmtId="171" formatCode="#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0"/>
      <name val="VNI-Times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78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171" fontId="6" fillId="14" borderId="0" xfId="3" applyNumberFormat="1" applyFont="1" applyFill="1" applyBorder="1" applyAlignment="1">
      <alignment horizontal="center" vertical="center" wrapText="1"/>
    </xf>
    <xf numFmtId="0" fontId="6" fillId="14" borderId="0" xfId="3" applyFont="1" applyFill="1" applyBorder="1" applyAlignment="1">
      <alignment horizontal="center" vertical="center"/>
    </xf>
    <xf numFmtId="0" fontId="7" fillId="0" borderId="0" xfId="4" applyFont="1"/>
    <xf numFmtId="0" fontId="8" fillId="0" borderId="0" xfId="4" applyFont="1"/>
    <xf numFmtId="0" fontId="5" fillId="0" borderId="0" xfId="4"/>
    <xf numFmtId="168" fontId="0" fillId="5" borderId="0" xfId="0" applyNumberFormat="1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43" fontId="0" fillId="5" borderId="0" xfId="0" applyNumberFormat="1" applyFill="1"/>
    <xf numFmtId="3" fontId="0" fillId="0" borderId="0" xfId="0" applyNumberFormat="1" applyAlignment="1">
      <alignment horizontal="right"/>
    </xf>
  </cellXfs>
  <cellStyles count="6">
    <cellStyle name="Comma" xfId="1" builtinId="3"/>
    <cellStyle name="Normal" xfId="0" builtinId="0"/>
    <cellStyle name="Normal 2" xfId="4"/>
    <cellStyle name="Normal 2 2" xfId="5"/>
    <cellStyle name="Normal_eXP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29"/>
  <sheetViews>
    <sheetView topLeftCell="F1" zoomScaleNormal="100" workbookViewId="0">
      <pane ySplit="1" topLeftCell="A29" activePane="bottomLeft" state="frozen"/>
      <selection activeCell="G1" sqref="G1"/>
      <selection pane="bottomLeft" activeCell="F142" sqref="F142"/>
    </sheetView>
  </sheetViews>
  <sheetFormatPr defaultRowHeight="15"/>
  <cols>
    <col min="1" max="1" width="12" style="20" customWidth="1"/>
    <col min="2" max="2" width="5.42578125" customWidth="1"/>
    <col min="3" max="3" width="6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4.28515625" customWidth="1"/>
    <col min="11" max="11" width="11.5703125" customWidth="1"/>
    <col min="12" max="12" width="14.28515625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hidden="1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hidden="1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68603163000</v>
      </c>
      <c r="H3" s="2">
        <v>6418825000</v>
      </c>
      <c r="I3" s="2">
        <v>62184338000</v>
      </c>
      <c r="J3" s="2">
        <v>120867736</v>
      </c>
      <c r="K3" s="2">
        <v>19304966</v>
      </c>
      <c r="L3" s="2">
        <v>101562770</v>
      </c>
      <c r="M3" s="2">
        <v>93426470.799999997</v>
      </c>
      <c r="N3" s="2">
        <v>16737436</v>
      </c>
      <c r="O3" s="2">
        <v>76689034.799999997</v>
      </c>
      <c r="P3" s="15">
        <v>0.1</v>
      </c>
      <c r="Q3" s="2">
        <v>1673743.6</v>
      </c>
      <c r="R3" s="13">
        <v>0.2</v>
      </c>
      <c r="S3" s="15">
        <v>0</v>
      </c>
      <c r="T3" s="2">
        <v>15337806.960000001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21011550.559999999</v>
      </c>
      <c r="AD3" t="s">
        <v>41</v>
      </c>
    </row>
    <row r="4" spans="1:30" hidden="1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9836866000</v>
      </c>
      <c r="H4" s="2">
        <v>9218644000</v>
      </c>
      <c r="I4" s="2">
        <v>618222000</v>
      </c>
      <c r="J4" s="2">
        <v>21125704</v>
      </c>
      <c r="K4" s="2">
        <v>18961927</v>
      </c>
      <c r="L4" s="2">
        <v>2163777</v>
      </c>
      <c r="M4" s="2">
        <v>17190957.600000001</v>
      </c>
      <c r="N4" s="2">
        <v>15274469.4</v>
      </c>
      <c r="O4" s="2">
        <v>1916488.2</v>
      </c>
      <c r="P4" s="15">
        <v>0.1</v>
      </c>
      <c r="Q4" s="2">
        <v>1527446.94</v>
      </c>
      <c r="R4" s="13">
        <v>0.1</v>
      </c>
      <c r="S4" s="15">
        <v>0</v>
      </c>
      <c r="T4" s="2">
        <v>191648.82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2719095.76</v>
      </c>
      <c r="AD4" t="s">
        <v>6</v>
      </c>
    </row>
    <row r="5" spans="1:30" hidden="1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4618091000</v>
      </c>
      <c r="H5" s="2">
        <v>0</v>
      </c>
      <c r="I5" s="2">
        <v>4618091000</v>
      </c>
      <c r="J5" s="2">
        <v>11922000</v>
      </c>
      <c r="K5" s="2">
        <v>0</v>
      </c>
      <c r="L5" s="2">
        <v>11922000</v>
      </c>
      <c r="M5" s="2">
        <v>10074763.6</v>
      </c>
      <c r="N5" s="2">
        <v>0</v>
      </c>
      <c r="O5" s="2">
        <v>10074763.6</v>
      </c>
      <c r="P5" s="15">
        <v>0.1</v>
      </c>
      <c r="Q5" s="2">
        <v>0</v>
      </c>
      <c r="R5" s="13">
        <v>0.3</v>
      </c>
      <c r="S5" s="15">
        <v>0</v>
      </c>
      <c r="T5" s="2">
        <v>3022429.08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3022429.08</v>
      </c>
      <c r="AD5" t="s">
        <v>11</v>
      </c>
    </row>
    <row r="6" spans="1:30" hidden="1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hidden="1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hidden="1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37327300000</v>
      </c>
      <c r="H10" s="2">
        <v>0</v>
      </c>
      <c r="I10" s="2">
        <v>37327300000</v>
      </c>
      <c r="J10" s="2">
        <v>67372165</v>
      </c>
      <c r="K10" s="2">
        <v>0</v>
      </c>
      <c r="L10" s="2">
        <v>67372165</v>
      </c>
      <c r="M10" s="2">
        <v>52441245</v>
      </c>
      <c r="N10" s="2">
        <v>0</v>
      </c>
      <c r="O10" s="2">
        <v>52441245</v>
      </c>
      <c r="P10" s="15">
        <v>0.1</v>
      </c>
      <c r="Q10" s="2">
        <v>0</v>
      </c>
      <c r="R10" s="13">
        <v>0.15</v>
      </c>
      <c r="S10" s="15">
        <v>0</v>
      </c>
      <c r="T10" s="2">
        <v>7866186.75</v>
      </c>
      <c r="U10" s="2">
        <v>0</v>
      </c>
      <c r="V10" s="2">
        <v>420675136.60000002</v>
      </c>
      <c r="W10" s="2">
        <v>0</v>
      </c>
      <c r="X10" s="2">
        <v>420675136.60000002</v>
      </c>
      <c r="Y10" s="2">
        <v>329772801000</v>
      </c>
      <c r="Z10" s="2">
        <v>0</v>
      </c>
      <c r="AA10" s="2">
        <v>329772801000</v>
      </c>
      <c r="AB10" s="18">
        <v>16827005.464000002</v>
      </c>
      <c r="AC10" s="4">
        <v>24693192.214000002</v>
      </c>
      <c r="AD10" t="s">
        <v>16</v>
      </c>
    </row>
    <row r="11" spans="1:30" hidden="1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32412369600</v>
      </c>
      <c r="H11" s="2">
        <v>0</v>
      </c>
      <c r="I11" s="2">
        <v>32412369600</v>
      </c>
      <c r="J11" s="2">
        <v>69816723</v>
      </c>
      <c r="K11" s="2">
        <v>0</v>
      </c>
      <c r="L11" s="2">
        <v>69816723</v>
      </c>
      <c r="M11" s="2">
        <v>56851775.159999996</v>
      </c>
      <c r="N11" s="2">
        <v>0</v>
      </c>
      <c r="O11" s="2">
        <v>56851775.159999996</v>
      </c>
      <c r="P11" s="15">
        <v>0.1</v>
      </c>
      <c r="Q11" s="2">
        <v>0</v>
      </c>
      <c r="R11" s="13">
        <v>0.15</v>
      </c>
      <c r="S11" s="15">
        <v>0</v>
      </c>
      <c r="T11" s="2">
        <v>8527766.2740000002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11527766.274</v>
      </c>
      <c r="AD11" t="s">
        <v>19</v>
      </c>
    </row>
    <row r="12" spans="1:30" hidden="1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4921654000</v>
      </c>
      <c r="H12" s="2">
        <v>0</v>
      </c>
      <c r="I12" s="2">
        <v>4921654000</v>
      </c>
      <c r="J12" s="2">
        <v>10807210</v>
      </c>
      <c r="K12" s="2">
        <v>0</v>
      </c>
      <c r="L12" s="2">
        <v>10807210</v>
      </c>
      <c r="M12" s="2">
        <v>8838548.4000000004</v>
      </c>
      <c r="N12" s="2">
        <v>0</v>
      </c>
      <c r="O12" s="2">
        <v>8838548.4000000004</v>
      </c>
      <c r="P12" s="15">
        <v>0.1</v>
      </c>
      <c r="Q12" s="2">
        <v>0</v>
      </c>
      <c r="R12" s="13">
        <v>0.3</v>
      </c>
      <c r="S12" s="15">
        <v>0</v>
      </c>
      <c r="T12" s="2">
        <v>2651564.52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2651564.52</v>
      </c>
      <c r="AD12" t="s">
        <v>24</v>
      </c>
    </row>
    <row r="13" spans="1:30" hidden="1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hidden="1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39718563900</v>
      </c>
      <c r="H14" s="2">
        <v>9828354000</v>
      </c>
      <c r="I14" s="2">
        <v>29890209900</v>
      </c>
      <c r="J14" s="2">
        <v>89582771</v>
      </c>
      <c r="K14" s="2">
        <v>25160403</v>
      </c>
      <c r="L14" s="2">
        <v>64422368</v>
      </c>
      <c r="M14" s="2">
        <v>73695345.439999998</v>
      </c>
      <c r="N14" s="2">
        <v>21229061.399999999</v>
      </c>
      <c r="O14" s="2">
        <v>52466284.039999999</v>
      </c>
      <c r="P14" s="15">
        <v>0.1</v>
      </c>
      <c r="Q14" s="2">
        <v>2122906.14</v>
      </c>
      <c r="R14" s="13">
        <v>0.2</v>
      </c>
      <c r="S14" s="15">
        <v>0</v>
      </c>
      <c r="T14" s="2">
        <v>10493256.808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16616162.948000001</v>
      </c>
      <c r="AD14" t="s">
        <v>6</v>
      </c>
    </row>
    <row r="15" spans="1:30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17062520000</v>
      </c>
      <c r="H15" s="2">
        <v>10747689000</v>
      </c>
      <c r="I15" s="2">
        <v>6314831000</v>
      </c>
      <c r="J15" s="2">
        <v>46630586</v>
      </c>
      <c r="K15" s="2">
        <v>28798823</v>
      </c>
      <c r="L15" s="2">
        <v>17831763</v>
      </c>
      <c r="M15" s="2">
        <v>39805578</v>
      </c>
      <c r="N15" s="2">
        <v>24499747.399999999</v>
      </c>
      <c r="O15" s="2">
        <v>15305830.6</v>
      </c>
      <c r="P15" s="15">
        <v>0.1</v>
      </c>
      <c r="Q15" s="2">
        <v>2449974.7400000002</v>
      </c>
      <c r="R15" s="13">
        <v>0.15</v>
      </c>
      <c r="S15" s="15">
        <v>0</v>
      </c>
      <c r="T15" s="2">
        <v>2295874.59</v>
      </c>
      <c r="U15" s="2">
        <v>0</v>
      </c>
      <c r="V15" s="2">
        <v>236511482.40000001</v>
      </c>
      <c r="W15" s="2">
        <v>61466382.200000003</v>
      </c>
      <c r="X15" s="2">
        <v>175045100.19999999</v>
      </c>
      <c r="Y15" s="2">
        <v>181985969000</v>
      </c>
      <c r="Z15" s="2">
        <v>49494467000</v>
      </c>
      <c r="AA15" s="2">
        <v>132491502000</v>
      </c>
      <c r="AB15" s="18">
        <v>7616467.8300000001</v>
      </c>
      <c r="AC15" s="4">
        <v>12362317.16</v>
      </c>
      <c r="AD15" t="s">
        <v>21</v>
      </c>
    </row>
    <row r="16" spans="1:30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8812435600</v>
      </c>
      <c r="H16" s="2">
        <v>0</v>
      </c>
      <c r="I16" s="2">
        <v>8812435600</v>
      </c>
      <c r="J16" s="2">
        <v>24027714</v>
      </c>
      <c r="K16" s="2">
        <v>0</v>
      </c>
      <c r="L16" s="2">
        <v>24027714</v>
      </c>
      <c r="M16" s="2">
        <v>20502739.760000002</v>
      </c>
      <c r="N16" s="2">
        <v>0</v>
      </c>
      <c r="O16" s="2">
        <v>20502739.760000002</v>
      </c>
      <c r="P16" s="15">
        <v>0.1</v>
      </c>
      <c r="Q16" s="2">
        <v>0</v>
      </c>
      <c r="R16" s="13">
        <v>0.1</v>
      </c>
      <c r="S16" s="15">
        <v>0</v>
      </c>
      <c r="T16" s="2">
        <v>2050273.976</v>
      </c>
      <c r="U16" s="2">
        <v>0</v>
      </c>
      <c r="V16" s="2">
        <v>212700480.28</v>
      </c>
      <c r="W16" s="2">
        <v>0</v>
      </c>
      <c r="X16" s="2">
        <v>212700480.28</v>
      </c>
      <c r="Y16" s="2">
        <v>153443836800</v>
      </c>
      <c r="Z16" s="2">
        <v>0</v>
      </c>
      <c r="AA16" s="2">
        <v>153443836800</v>
      </c>
      <c r="AB16" s="18">
        <v>8508019.2112000007</v>
      </c>
      <c r="AC16" s="4">
        <v>10558293.187200001</v>
      </c>
      <c r="AD16" t="s">
        <v>16</v>
      </c>
    </row>
    <row r="17" spans="1:30" hidden="1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6612682000</v>
      </c>
      <c r="H17" s="2">
        <v>2380175000</v>
      </c>
      <c r="I17" s="2">
        <v>4232507000</v>
      </c>
      <c r="J17" s="2">
        <v>16537998</v>
      </c>
      <c r="K17" s="2">
        <v>7578429</v>
      </c>
      <c r="L17" s="2">
        <v>8959569</v>
      </c>
      <c r="M17" s="2">
        <v>13892925.199999999</v>
      </c>
      <c r="N17" s="2">
        <v>6626359</v>
      </c>
      <c r="O17" s="2">
        <v>7266566.2000000002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32456197000</v>
      </c>
      <c r="H18" s="2">
        <v>0</v>
      </c>
      <c r="I18" s="2">
        <v>32456197000</v>
      </c>
      <c r="J18" s="2">
        <v>77539978</v>
      </c>
      <c r="K18" s="2">
        <v>0</v>
      </c>
      <c r="L18" s="2">
        <v>77539978</v>
      </c>
      <c r="M18" s="2">
        <v>64557499.200000003</v>
      </c>
      <c r="N18" s="2">
        <v>0</v>
      </c>
      <c r="O18" s="2">
        <v>64557499.200000003</v>
      </c>
      <c r="P18" s="15">
        <v>0.1</v>
      </c>
      <c r="Q18" s="2">
        <v>0</v>
      </c>
      <c r="R18" s="13">
        <v>0.2</v>
      </c>
      <c r="S18" s="15">
        <v>0</v>
      </c>
      <c r="T18" s="2">
        <v>12911499.84</v>
      </c>
      <c r="U18" s="2">
        <v>0</v>
      </c>
      <c r="V18" s="2">
        <v>64864447</v>
      </c>
      <c r="W18" s="2">
        <v>0</v>
      </c>
      <c r="X18" s="2">
        <v>64864447</v>
      </c>
      <c r="Y18" s="2">
        <v>31895715000</v>
      </c>
      <c r="Z18" s="2">
        <v>0</v>
      </c>
      <c r="AA18" s="2">
        <v>31895715000</v>
      </c>
      <c r="AB18" s="18">
        <v>0</v>
      </c>
      <c r="AC18" s="4">
        <v>12911499.84</v>
      </c>
      <c r="AD18" t="s">
        <v>16</v>
      </c>
    </row>
    <row r="19" spans="1:30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6518928000</v>
      </c>
      <c r="H19" s="2">
        <v>0</v>
      </c>
      <c r="I19" s="2">
        <v>6518928000</v>
      </c>
      <c r="J19" s="2">
        <v>17413694</v>
      </c>
      <c r="K19" s="2">
        <v>0</v>
      </c>
      <c r="L19" s="2">
        <v>17413694</v>
      </c>
      <c r="M19" s="2">
        <v>14806122.800000001</v>
      </c>
      <c r="N19" s="2">
        <v>0</v>
      </c>
      <c r="O19" s="2">
        <v>14806122.800000001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186110668.96000001</v>
      </c>
      <c r="W19" s="2">
        <v>0</v>
      </c>
      <c r="X19" s="2">
        <v>186110668.96000001</v>
      </c>
      <c r="Y19" s="2">
        <v>120121880100</v>
      </c>
      <c r="Z19" s="2">
        <v>0</v>
      </c>
      <c r="AA19" s="2">
        <v>120121880100</v>
      </c>
      <c r="AB19" s="18">
        <v>5583320.0687999995</v>
      </c>
      <c r="AC19" s="4">
        <v>5583320.0687999995</v>
      </c>
      <c r="AD19" t="s">
        <v>29</v>
      </c>
    </row>
    <row r="20" spans="1:30" hidden="1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hidden="1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56980000</v>
      </c>
      <c r="H21" s="2">
        <v>0</v>
      </c>
      <c r="I21" s="2">
        <v>56980000</v>
      </c>
      <c r="J21" s="2">
        <v>199430</v>
      </c>
      <c r="K21" s="2">
        <v>0</v>
      </c>
      <c r="L21" s="2">
        <v>199430</v>
      </c>
      <c r="M21" s="2">
        <v>176638</v>
      </c>
      <c r="N21" s="2">
        <v>0</v>
      </c>
      <c r="O21" s="2">
        <v>176638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4763247000</v>
      </c>
      <c r="H22" s="2">
        <v>0</v>
      </c>
      <c r="I22" s="2">
        <v>4763247000</v>
      </c>
      <c r="J22" s="2">
        <v>12438059</v>
      </c>
      <c r="K22" s="2">
        <v>0</v>
      </c>
      <c r="L22" s="2">
        <v>12438059</v>
      </c>
      <c r="M22" s="2">
        <v>10532760.199999999</v>
      </c>
      <c r="N22" s="2">
        <v>0</v>
      </c>
      <c r="O22" s="2">
        <v>10532760.199999999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171227737.40000001</v>
      </c>
      <c r="W22" s="2">
        <v>0</v>
      </c>
      <c r="X22" s="2">
        <v>171227737.40000001</v>
      </c>
      <c r="Y22" s="2">
        <v>93567059000</v>
      </c>
      <c r="Z22" s="2">
        <v>0</v>
      </c>
      <c r="AA22" s="2">
        <v>93567059000</v>
      </c>
      <c r="AB22" s="18">
        <v>5136832.1220000004</v>
      </c>
      <c r="AC22" s="4">
        <v>5136832.1220000004</v>
      </c>
      <c r="AD22" t="s">
        <v>29</v>
      </c>
    </row>
    <row r="23" spans="1:30" hidden="1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9197118000</v>
      </c>
      <c r="H23" s="2">
        <v>0</v>
      </c>
      <c r="I23" s="2">
        <v>9197118000</v>
      </c>
      <c r="J23" s="2">
        <v>23719500</v>
      </c>
      <c r="K23" s="2">
        <v>0</v>
      </c>
      <c r="L23" s="2">
        <v>23719500</v>
      </c>
      <c r="M23" s="2">
        <v>20040652.800000001</v>
      </c>
      <c r="N23" s="2">
        <v>0</v>
      </c>
      <c r="O23" s="2">
        <v>20040652.800000001</v>
      </c>
      <c r="P23" s="15">
        <v>0.1</v>
      </c>
      <c r="Q23" s="2">
        <v>0</v>
      </c>
      <c r="R23" s="13">
        <v>0.1</v>
      </c>
      <c r="S23" s="15">
        <v>0</v>
      </c>
      <c r="T23" s="2">
        <v>2004065.28</v>
      </c>
      <c r="U23" s="2">
        <v>2000000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4004065.2799999998</v>
      </c>
      <c r="AD23" t="s">
        <v>35</v>
      </c>
    </row>
    <row r="24" spans="1:30" hidden="1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30513207000</v>
      </c>
      <c r="H24" s="2">
        <v>0</v>
      </c>
      <c r="I24" s="2">
        <v>30513207000</v>
      </c>
      <c r="J24" s="2">
        <v>64139258</v>
      </c>
      <c r="K24" s="2">
        <v>0</v>
      </c>
      <c r="L24" s="2">
        <v>64139258</v>
      </c>
      <c r="M24" s="2">
        <v>51933975.200000003</v>
      </c>
      <c r="N24" s="2">
        <v>0</v>
      </c>
      <c r="O24" s="2">
        <v>51933975.200000003</v>
      </c>
      <c r="P24" s="15">
        <v>0.1</v>
      </c>
      <c r="Q24" s="2">
        <v>0</v>
      </c>
      <c r="R24" s="13">
        <v>0.15</v>
      </c>
      <c r="S24" s="15">
        <v>0</v>
      </c>
      <c r="T24" s="2">
        <v>7790096.2800000003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10790096.279999999</v>
      </c>
      <c r="AD24" t="s">
        <v>17</v>
      </c>
    </row>
    <row r="25" spans="1:30" hidden="1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15849128000</v>
      </c>
      <c r="H26" s="2">
        <v>5493770000</v>
      </c>
      <c r="I26" s="2">
        <v>10355358000</v>
      </c>
      <c r="J26" s="2">
        <v>34077574</v>
      </c>
      <c r="K26" s="2">
        <v>9229295</v>
      </c>
      <c r="L26" s="2">
        <v>24848279</v>
      </c>
      <c r="M26" s="2">
        <v>27737922.800000001</v>
      </c>
      <c r="N26" s="2">
        <v>7031787</v>
      </c>
      <c r="O26" s="2">
        <v>20706135.800000001</v>
      </c>
      <c r="P26" s="15">
        <v>0.1</v>
      </c>
      <c r="Q26" s="2">
        <v>703178.7</v>
      </c>
      <c r="R26" s="13">
        <v>0.1</v>
      </c>
      <c r="S26" s="15">
        <v>0</v>
      </c>
      <c r="T26" s="2">
        <v>2070613.58</v>
      </c>
      <c r="U26" s="2">
        <v>0</v>
      </c>
      <c r="V26" s="2">
        <v>194855396.40000001</v>
      </c>
      <c r="W26" s="2">
        <v>19234057.399999999</v>
      </c>
      <c r="X26" s="2">
        <v>175621339</v>
      </c>
      <c r="Y26" s="2">
        <v>135334789000</v>
      </c>
      <c r="Z26" s="2">
        <v>8993104000</v>
      </c>
      <c r="AA26" s="2">
        <v>126341685000</v>
      </c>
      <c r="AB26" s="18">
        <v>5460980.7439999999</v>
      </c>
      <c r="AC26" s="4">
        <v>8234773.0240000002</v>
      </c>
      <c r="AD26" t="s">
        <v>14</v>
      </c>
    </row>
    <row r="27" spans="1:30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47875811500</v>
      </c>
      <c r="H27" s="2">
        <v>26426223500</v>
      </c>
      <c r="I27" s="2">
        <v>21449588000</v>
      </c>
      <c r="J27" s="2">
        <v>95344339</v>
      </c>
      <c r="K27" s="2">
        <v>51184273</v>
      </c>
      <c r="L27" s="2">
        <v>44160066</v>
      </c>
      <c r="M27" s="2">
        <v>76194014.400000006</v>
      </c>
      <c r="N27" s="2">
        <v>40613783.600000001</v>
      </c>
      <c r="O27" s="2">
        <v>35580230.799999997</v>
      </c>
      <c r="P27" s="15">
        <v>0.1</v>
      </c>
      <c r="Q27" s="2">
        <v>4061378.36</v>
      </c>
      <c r="R27" s="13">
        <v>0.2</v>
      </c>
      <c r="S27" s="15">
        <v>0</v>
      </c>
      <c r="T27" s="2">
        <v>7116046.1600000001</v>
      </c>
      <c r="U27" s="2">
        <v>0</v>
      </c>
      <c r="V27" s="2">
        <v>180385850.44</v>
      </c>
      <c r="W27" s="2">
        <v>49448858</v>
      </c>
      <c r="X27" s="2">
        <v>130936992.44</v>
      </c>
      <c r="Y27" s="2">
        <v>108365208900</v>
      </c>
      <c r="Z27" s="2">
        <v>25301875000</v>
      </c>
      <c r="AA27" s="2">
        <v>83063333900</v>
      </c>
      <c r="AB27" s="18">
        <v>4422598.3531999998</v>
      </c>
      <c r="AC27" s="4">
        <v>15600022.873199999</v>
      </c>
      <c r="AD27" t="s">
        <v>21</v>
      </c>
    </row>
    <row r="28" spans="1:30" hidden="1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26420227100</v>
      </c>
      <c r="H28" s="2">
        <v>2515207100</v>
      </c>
      <c r="I28" s="2">
        <v>23905020000</v>
      </c>
      <c r="J28" s="2">
        <v>62253292</v>
      </c>
      <c r="K28" s="2">
        <v>7675716</v>
      </c>
      <c r="L28" s="2">
        <v>54577576</v>
      </c>
      <c r="M28" s="2">
        <v>51685201.159999996</v>
      </c>
      <c r="N28" s="2">
        <v>6669633.1600000001</v>
      </c>
      <c r="O28" s="2">
        <v>45015568</v>
      </c>
      <c r="P28" s="15">
        <v>0.1</v>
      </c>
      <c r="Q28" s="2">
        <v>666963.31599999999</v>
      </c>
      <c r="R28" s="13">
        <v>0.15</v>
      </c>
      <c r="S28" s="15">
        <v>0</v>
      </c>
      <c r="T28" s="2">
        <v>6752335.2000000002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10419298.516000001</v>
      </c>
      <c r="AD28" t="s">
        <v>38</v>
      </c>
    </row>
    <row r="29" spans="1:30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11698890000</v>
      </c>
      <c r="H29" s="2">
        <v>697120000</v>
      </c>
      <c r="I29" s="2">
        <v>11001770000</v>
      </c>
      <c r="J29" s="2">
        <v>30681855</v>
      </c>
      <c r="K29" s="2">
        <v>1869920</v>
      </c>
      <c r="L29" s="2">
        <v>28811935</v>
      </c>
      <c r="M29" s="2">
        <v>26002299</v>
      </c>
      <c r="N29" s="2">
        <v>1591072</v>
      </c>
      <c r="O29" s="2">
        <v>24411227</v>
      </c>
      <c r="P29" s="15">
        <v>0.1</v>
      </c>
      <c r="Q29" s="2">
        <v>159107.20000000001</v>
      </c>
      <c r="R29" s="13">
        <v>0.1</v>
      </c>
      <c r="S29" s="15">
        <v>0</v>
      </c>
      <c r="T29" s="2">
        <v>2441122.7000000002</v>
      </c>
      <c r="U29" s="2">
        <v>0</v>
      </c>
      <c r="V29" s="2">
        <v>231734477.16</v>
      </c>
      <c r="W29" s="2">
        <v>16692772.359999999</v>
      </c>
      <c r="X29" s="2">
        <v>215041704.80000001</v>
      </c>
      <c r="Y29" s="2">
        <v>129737507100</v>
      </c>
      <c r="Z29" s="2">
        <v>6350584100</v>
      </c>
      <c r="AA29" s="2">
        <v>123386923000</v>
      </c>
      <c r="AB29" s="18">
        <v>8768595.9155999999</v>
      </c>
      <c r="AC29" s="4">
        <v>11368825.8156</v>
      </c>
      <c r="AD29" t="s">
        <v>14</v>
      </c>
    </row>
    <row r="30" spans="1:30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14439302000</v>
      </c>
      <c r="H30" s="2">
        <v>0</v>
      </c>
      <c r="I30" s="2">
        <v>14439302000</v>
      </c>
      <c r="J30" s="2">
        <v>32117379</v>
      </c>
      <c r="K30" s="2">
        <v>0</v>
      </c>
      <c r="L30" s="2">
        <v>32117379</v>
      </c>
      <c r="M30" s="2">
        <v>26341658.199999999</v>
      </c>
      <c r="N30" s="2">
        <v>0</v>
      </c>
      <c r="O30" s="2">
        <v>26341658.199999999</v>
      </c>
      <c r="P30" s="15">
        <v>0.1</v>
      </c>
      <c r="Q30" s="2">
        <v>0</v>
      </c>
      <c r="R30" s="13">
        <v>0.1</v>
      </c>
      <c r="S30" s="15">
        <v>0</v>
      </c>
      <c r="T30" s="2">
        <v>2634165.8199999998</v>
      </c>
      <c r="U30" s="2">
        <v>0</v>
      </c>
      <c r="V30" s="2">
        <v>110198190.36</v>
      </c>
      <c r="W30" s="2">
        <v>0</v>
      </c>
      <c r="X30" s="2">
        <v>110198190.36</v>
      </c>
      <c r="Y30" s="2">
        <v>63306986600</v>
      </c>
      <c r="Z30" s="2">
        <v>0</v>
      </c>
      <c r="AA30" s="2">
        <v>63306986600</v>
      </c>
      <c r="AB30" s="18">
        <v>0</v>
      </c>
      <c r="AC30" s="4">
        <v>2634165.8199999998</v>
      </c>
      <c r="AD30" t="s">
        <v>16</v>
      </c>
    </row>
    <row r="31" spans="1:30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89336597000</v>
      </c>
      <c r="H31" s="2">
        <v>0</v>
      </c>
      <c r="I31" s="2">
        <v>89336597000</v>
      </c>
      <c r="J31" s="2">
        <v>157270094</v>
      </c>
      <c r="K31" s="2">
        <v>0</v>
      </c>
      <c r="L31" s="2">
        <v>157270094</v>
      </c>
      <c r="M31" s="2">
        <v>121535455.2</v>
      </c>
      <c r="N31" s="2">
        <v>0</v>
      </c>
      <c r="O31" s="2">
        <v>121535455.2</v>
      </c>
      <c r="P31" s="15">
        <v>0.1</v>
      </c>
      <c r="Q31" s="2">
        <v>0</v>
      </c>
      <c r="R31" s="13">
        <v>0.25</v>
      </c>
      <c r="S31" s="15">
        <v>0</v>
      </c>
      <c r="T31" s="2">
        <v>30383863.800000001</v>
      </c>
      <c r="U31" s="2">
        <v>0</v>
      </c>
      <c r="V31" s="2">
        <v>305758550.80000001</v>
      </c>
      <c r="W31" s="2">
        <v>0</v>
      </c>
      <c r="X31" s="2">
        <v>305758550.80000001</v>
      </c>
      <c r="Y31" s="2">
        <v>216049183000</v>
      </c>
      <c r="Z31" s="2">
        <v>0</v>
      </c>
      <c r="AA31" s="2">
        <v>216049183000</v>
      </c>
      <c r="AB31" s="18">
        <v>12230342.032</v>
      </c>
      <c r="AC31" s="4">
        <v>42614205.832000002</v>
      </c>
      <c r="AD31" t="s">
        <v>23</v>
      </c>
    </row>
    <row r="32" spans="1:30" hidden="1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20910075000</v>
      </c>
      <c r="H33" s="2">
        <v>6241957000</v>
      </c>
      <c r="I33" s="2">
        <v>14668118000</v>
      </c>
      <c r="J33" s="2">
        <v>50063228</v>
      </c>
      <c r="K33" s="2">
        <v>15402058</v>
      </c>
      <c r="L33" s="2">
        <v>34661170</v>
      </c>
      <c r="M33" s="2">
        <v>41699198</v>
      </c>
      <c r="N33" s="2">
        <v>12905275.199999999</v>
      </c>
      <c r="O33" s="2">
        <v>28793922.800000001</v>
      </c>
      <c r="P33" s="15">
        <v>0.1</v>
      </c>
      <c r="Q33" s="2">
        <v>1290527.52</v>
      </c>
      <c r="R33" s="13">
        <v>0.15</v>
      </c>
      <c r="S33" s="15">
        <v>0</v>
      </c>
      <c r="T33" s="2">
        <v>4319088.42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8609615.9399999995</v>
      </c>
      <c r="AD33" t="s">
        <v>6</v>
      </c>
    </row>
    <row r="34" spans="1:30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17671743600</v>
      </c>
      <c r="H34" s="2">
        <v>665415000</v>
      </c>
      <c r="I34" s="2">
        <v>17006328600</v>
      </c>
      <c r="J34" s="2">
        <v>39154555</v>
      </c>
      <c r="K34" s="2">
        <v>2170704</v>
      </c>
      <c r="L34" s="2">
        <v>36983851</v>
      </c>
      <c r="M34" s="2">
        <v>32085857.559999999</v>
      </c>
      <c r="N34" s="2">
        <v>1904538</v>
      </c>
      <c r="O34" s="2">
        <v>30181319.559999999</v>
      </c>
      <c r="P34" s="15">
        <v>0.1</v>
      </c>
      <c r="Q34" s="2">
        <v>190453.8</v>
      </c>
      <c r="R34" s="13">
        <v>0.15</v>
      </c>
      <c r="S34" s="15">
        <v>0</v>
      </c>
      <c r="T34" s="2">
        <v>4527197.9340000004</v>
      </c>
      <c r="U34" s="2">
        <v>0</v>
      </c>
      <c r="V34" s="2">
        <v>190809043.96000001</v>
      </c>
      <c r="W34" s="2">
        <v>27761456.600000001</v>
      </c>
      <c r="X34" s="2">
        <v>163047587.36000001</v>
      </c>
      <c r="Y34" s="2">
        <v>145842777600</v>
      </c>
      <c r="Z34" s="2">
        <v>11429416000</v>
      </c>
      <c r="AA34" s="2">
        <v>134413361600</v>
      </c>
      <c r="AB34" s="18">
        <v>5169042.1868000003</v>
      </c>
      <c r="AC34" s="4">
        <v>9886693.9208000004</v>
      </c>
      <c r="AD34" t="s">
        <v>21</v>
      </c>
    </row>
    <row r="35" spans="1:30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2607229000</v>
      </c>
      <c r="H35" s="2">
        <v>943188000</v>
      </c>
      <c r="I35" s="2">
        <v>1664041000</v>
      </c>
      <c r="J35" s="2">
        <v>8372324</v>
      </c>
      <c r="K35" s="2">
        <v>3244362</v>
      </c>
      <c r="L35" s="2">
        <v>5127962</v>
      </c>
      <c r="M35" s="2">
        <v>7329432.4000000004</v>
      </c>
      <c r="N35" s="2">
        <v>2867086.8</v>
      </c>
      <c r="O35" s="2">
        <v>4462345.5999999996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306473493.39999998</v>
      </c>
      <c r="W35" s="2">
        <v>15806625.6</v>
      </c>
      <c r="X35" s="2">
        <v>290666867.80000001</v>
      </c>
      <c r="Y35" s="2">
        <v>211206669000</v>
      </c>
      <c r="Z35" s="2">
        <v>8176061000</v>
      </c>
      <c r="AA35" s="2">
        <v>203030608000</v>
      </c>
      <c r="AB35" s="18">
        <v>11784740.968</v>
      </c>
      <c r="AC35" s="4">
        <v>11784740.968</v>
      </c>
      <c r="AD35" t="s">
        <v>14</v>
      </c>
    </row>
    <row r="36" spans="1:30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10668929000</v>
      </c>
      <c r="H36" s="2">
        <v>5064504000</v>
      </c>
      <c r="I36" s="2">
        <v>5604425000</v>
      </c>
      <c r="J36" s="2">
        <v>24455794</v>
      </c>
      <c r="K36" s="2">
        <v>11061247</v>
      </c>
      <c r="L36" s="2">
        <v>13394547</v>
      </c>
      <c r="M36" s="2">
        <v>20188222.399999999</v>
      </c>
      <c r="N36" s="2">
        <v>9035445.4000000004</v>
      </c>
      <c r="O36" s="2">
        <v>11152777</v>
      </c>
      <c r="P36" s="15">
        <v>0.1</v>
      </c>
      <c r="Q36" s="2">
        <v>903544.54</v>
      </c>
      <c r="R36" s="13">
        <v>0.1</v>
      </c>
      <c r="S36" s="15">
        <v>0</v>
      </c>
      <c r="T36" s="2">
        <v>1115277.7</v>
      </c>
      <c r="U36" s="2">
        <v>0</v>
      </c>
      <c r="V36" s="2">
        <v>167206778.72</v>
      </c>
      <c r="W36" s="2">
        <v>40340812.600000001</v>
      </c>
      <c r="X36" s="2">
        <v>126865966.12</v>
      </c>
      <c r="Y36" s="2">
        <v>102079648200</v>
      </c>
      <c r="Z36" s="2">
        <v>27163931000</v>
      </c>
      <c r="AA36" s="2">
        <v>74915717200</v>
      </c>
      <c r="AB36" s="18">
        <v>4209387.1096000001</v>
      </c>
      <c r="AC36" s="4">
        <v>6228209.3496000003</v>
      </c>
      <c r="AD36" t="s">
        <v>3</v>
      </c>
    </row>
    <row r="37" spans="1:30" hidden="1">
      <c r="A37" s="20">
        <v>280</v>
      </c>
      <c r="B37" t="s">
        <v>147</v>
      </c>
      <c r="C37" t="s">
        <v>264</v>
      </c>
      <c r="D37" t="s">
        <v>2</v>
      </c>
      <c r="E37" t="s">
        <v>284</v>
      </c>
      <c r="F37" t="s">
        <v>44</v>
      </c>
      <c r="G37" s="2">
        <v>2576980000</v>
      </c>
      <c r="H37" s="2">
        <v>54600000</v>
      </c>
      <c r="I37" s="2">
        <v>2522380000</v>
      </c>
      <c r="J37" s="2">
        <v>7706981</v>
      </c>
      <c r="K37" s="2">
        <v>191100</v>
      </c>
      <c r="L37" s="2">
        <v>7515881</v>
      </c>
      <c r="M37" s="2">
        <v>6676189</v>
      </c>
      <c r="N37" s="2">
        <v>169260</v>
      </c>
      <c r="O37" s="2">
        <v>6506929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hidden="1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13948571000</v>
      </c>
      <c r="H39" s="2">
        <v>10906230000</v>
      </c>
      <c r="I39" s="2">
        <v>3042341000</v>
      </c>
      <c r="J39" s="2">
        <v>30626268</v>
      </c>
      <c r="K39" s="2">
        <v>22798009</v>
      </c>
      <c r="L39" s="2">
        <v>7828259</v>
      </c>
      <c r="M39" s="2">
        <v>25046839.600000001</v>
      </c>
      <c r="N39" s="2">
        <v>18435517</v>
      </c>
      <c r="O39" s="2">
        <v>6611322.5999999996</v>
      </c>
      <c r="P39" s="15">
        <v>0.1</v>
      </c>
      <c r="Q39" s="2">
        <v>1843551.7</v>
      </c>
      <c r="R39" s="13">
        <v>0.1</v>
      </c>
      <c r="S39" s="15">
        <v>0</v>
      </c>
      <c r="T39" s="2">
        <v>661132.26</v>
      </c>
      <c r="U39" s="2">
        <v>0</v>
      </c>
      <c r="V39" s="2">
        <v>123649090.2</v>
      </c>
      <c r="W39" s="2">
        <v>5516350</v>
      </c>
      <c r="X39" s="2">
        <v>118132740.2</v>
      </c>
      <c r="Y39" s="2">
        <v>71774627000</v>
      </c>
      <c r="Z39" s="2">
        <v>1888840000</v>
      </c>
      <c r="AA39" s="2">
        <v>69885787000</v>
      </c>
      <c r="AB39" s="18">
        <v>0</v>
      </c>
      <c r="AC39" s="4">
        <v>2504683.96</v>
      </c>
      <c r="AD39" t="s">
        <v>14</v>
      </c>
    </row>
    <row r="40" spans="1:30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42883919000</v>
      </c>
      <c r="H40" s="2">
        <v>335660000</v>
      </c>
      <c r="I40" s="2">
        <v>42548259000</v>
      </c>
      <c r="J40" s="2">
        <v>97017208</v>
      </c>
      <c r="K40" s="2">
        <v>1117061</v>
      </c>
      <c r="L40" s="2">
        <v>95900147</v>
      </c>
      <c r="M40" s="2">
        <v>79863640.400000006</v>
      </c>
      <c r="N40" s="2">
        <v>982797</v>
      </c>
      <c r="O40" s="2">
        <v>78880843.400000006</v>
      </c>
      <c r="P40" s="15">
        <v>0.1</v>
      </c>
      <c r="Q40" s="2">
        <v>98279.7</v>
      </c>
      <c r="R40" s="13">
        <v>0.2</v>
      </c>
      <c r="S40" s="15">
        <v>0</v>
      </c>
      <c r="T40" s="2">
        <v>15776168.68</v>
      </c>
      <c r="U40" s="2">
        <v>0</v>
      </c>
      <c r="V40" s="2">
        <v>83509057.400000006</v>
      </c>
      <c r="W40" s="2">
        <v>11785232.4</v>
      </c>
      <c r="X40" s="2">
        <v>71723825</v>
      </c>
      <c r="Y40" s="2">
        <v>36504164000</v>
      </c>
      <c r="Z40" s="2">
        <v>4818904000</v>
      </c>
      <c r="AA40" s="2">
        <v>31685260000</v>
      </c>
      <c r="AB40" s="18">
        <v>0</v>
      </c>
      <c r="AC40" s="4">
        <v>15874448.380000001</v>
      </c>
      <c r="AD40" t="s">
        <v>21</v>
      </c>
    </row>
    <row r="41" spans="1:30" hidden="1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10550637000</v>
      </c>
      <c r="H41" s="2">
        <v>250090000</v>
      </c>
      <c r="I41" s="2">
        <v>10300547000</v>
      </c>
      <c r="J41" s="2">
        <v>28068221</v>
      </c>
      <c r="K41" s="2">
        <v>875318</v>
      </c>
      <c r="L41" s="2">
        <v>27192903</v>
      </c>
      <c r="M41" s="2">
        <v>23847966.199999999</v>
      </c>
      <c r="N41" s="2">
        <v>775282</v>
      </c>
      <c r="O41" s="2">
        <v>23072684.199999999</v>
      </c>
      <c r="P41" s="15">
        <v>0.1</v>
      </c>
      <c r="Q41" s="2">
        <v>77528.2</v>
      </c>
      <c r="R41" s="13">
        <v>0.1</v>
      </c>
      <c r="S41" s="15">
        <v>0</v>
      </c>
      <c r="T41" s="2">
        <v>2307268.42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4384796.62</v>
      </c>
      <c r="AD41" t="s">
        <v>46</v>
      </c>
    </row>
    <row r="42" spans="1:30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7196005000</v>
      </c>
      <c r="H42" s="2">
        <v>3073708000</v>
      </c>
      <c r="I42" s="2">
        <v>4122297000</v>
      </c>
      <c r="J42" s="2">
        <v>19029578</v>
      </c>
      <c r="K42" s="2">
        <v>9241947</v>
      </c>
      <c r="L42" s="2">
        <v>9787631</v>
      </c>
      <c r="M42" s="2">
        <v>16151176</v>
      </c>
      <c r="N42" s="2">
        <v>8012463.7999999998</v>
      </c>
      <c r="O42" s="2">
        <v>8138712.2000000002</v>
      </c>
      <c r="P42" s="15">
        <v>0.1</v>
      </c>
      <c r="Q42" s="2">
        <v>801246.38</v>
      </c>
      <c r="R42" s="13">
        <v>0.1</v>
      </c>
      <c r="S42" s="15">
        <v>0</v>
      </c>
      <c r="T42" s="2">
        <v>813871.22</v>
      </c>
      <c r="U42" s="2">
        <v>0</v>
      </c>
      <c r="V42" s="2">
        <v>248616542.19999999</v>
      </c>
      <c r="W42" s="2">
        <v>36691480.399999999</v>
      </c>
      <c r="X42" s="2">
        <v>211925061.80000001</v>
      </c>
      <c r="Y42" s="2">
        <v>131168657000</v>
      </c>
      <c r="Z42" s="2">
        <v>17654904000</v>
      </c>
      <c r="AA42" s="2">
        <v>113513753000</v>
      </c>
      <c r="AB42" s="18">
        <v>8843917.2760000005</v>
      </c>
      <c r="AC42" s="4">
        <v>10459034.876</v>
      </c>
      <c r="AD42" t="s">
        <v>14</v>
      </c>
    </row>
    <row r="43" spans="1:30" hidden="1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hidden="1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4696943000</v>
      </c>
      <c r="H44" s="2">
        <v>0</v>
      </c>
      <c r="I44" s="2">
        <v>4696943000</v>
      </c>
      <c r="J44" s="2">
        <v>14151416</v>
      </c>
      <c r="K44" s="2">
        <v>0</v>
      </c>
      <c r="L44" s="2">
        <v>14151416</v>
      </c>
      <c r="M44" s="2">
        <v>12272638.800000001</v>
      </c>
      <c r="N44" s="2">
        <v>0</v>
      </c>
      <c r="O44" s="2">
        <v>12272638.800000001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hidden="1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5944389000</v>
      </c>
      <c r="H45" s="2">
        <v>1744086000</v>
      </c>
      <c r="I45" s="2">
        <v>4200303000</v>
      </c>
      <c r="J45" s="2">
        <v>18341399</v>
      </c>
      <c r="K45" s="2">
        <v>5362453</v>
      </c>
      <c r="L45" s="2">
        <v>12978946</v>
      </c>
      <c r="M45" s="2">
        <v>15963643.4</v>
      </c>
      <c r="N45" s="2">
        <v>4664818.5999999996</v>
      </c>
      <c r="O45" s="2">
        <v>11298824.800000001</v>
      </c>
      <c r="P45" s="15">
        <v>0.1</v>
      </c>
      <c r="Q45" s="2">
        <v>466481.86</v>
      </c>
      <c r="R45" s="13">
        <v>0.1</v>
      </c>
      <c r="S45" s="15">
        <v>0</v>
      </c>
      <c r="T45" s="2">
        <v>1129882.48</v>
      </c>
      <c r="U45" s="2">
        <v>1000000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2596364.34</v>
      </c>
      <c r="AD45" t="s">
        <v>33</v>
      </c>
    </row>
    <row r="46" spans="1:30" hidden="1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2249282000</v>
      </c>
      <c r="H46" s="2">
        <v>0</v>
      </c>
      <c r="I46" s="2">
        <v>2249282000</v>
      </c>
      <c r="J46" s="2">
        <v>6187393</v>
      </c>
      <c r="K46" s="2">
        <v>0</v>
      </c>
      <c r="L46" s="2">
        <v>6187393</v>
      </c>
      <c r="M46" s="2">
        <v>5287680.2</v>
      </c>
      <c r="N46" s="2">
        <v>0</v>
      </c>
      <c r="O46" s="2">
        <v>5287680.2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hidden="1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30394978000</v>
      </c>
      <c r="H47" s="2">
        <v>0</v>
      </c>
      <c r="I47" s="2">
        <v>30394978000</v>
      </c>
      <c r="J47" s="2">
        <v>72506992</v>
      </c>
      <c r="K47" s="2">
        <v>0</v>
      </c>
      <c r="L47" s="2">
        <v>72506992</v>
      </c>
      <c r="M47" s="2">
        <v>60349000.799999997</v>
      </c>
      <c r="N47" s="2">
        <v>0</v>
      </c>
      <c r="O47" s="2">
        <v>60349000.799999997</v>
      </c>
      <c r="P47" s="15">
        <v>0.1</v>
      </c>
      <c r="Q47" s="2">
        <v>0</v>
      </c>
      <c r="R47" s="13">
        <v>0.2</v>
      </c>
      <c r="S47" s="15">
        <v>0</v>
      </c>
      <c r="T47" s="2">
        <v>12069800.16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16069800.16</v>
      </c>
      <c r="AD47" t="s">
        <v>31</v>
      </c>
    </row>
    <row r="48" spans="1:30" hidden="1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28682325000</v>
      </c>
      <c r="H48" s="2">
        <v>0</v>
      </c>
      <c r="I48" s="2">
        <v>28682325000</v>
      </c>
      <c r="J48" s="2">
        <v>54656201</v>
      </c>
      <c r="K48" s="2">
        <v>0</v>
      </c>
      <c r="L48" s="2">
        <v>54656201</v>
      </c>
      <c r="M48" s="2">
        <v>43183271</v>
      </c>
      <c r="N48" s="2">
        <v>0</v>
      </c>
      <c r="O48" s="2">
        <v>43183271</v>
      </c>
      <c r="P48" s="15">
        <v>0.1</v>
      </c>
      <c r="Q48" s="2">
        <v>0</v>
      </c>
      <c r="R48" s="13">
        <v>0.15</v>
      </c>
      <c r="S48" s="15">
        <v>0</v>
      </c>
      <c r="T48" s="2">
        <v>6477490.6500000004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9477490.6500000004</v>
      </c>
      <c r="AD48" t="s">
        <v>28</v>
      </c>
    </row>
    <row r="49" spans="1:30" hidden="1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20971208000</v>
      </c>
      <c r="H49" s="2">
        <v>0</v>
      </c>
      <c r="I49" s="2">
        <v>20971208000</v>
      </c>
      <c r="J49" s="2">
        <v>35126815</v>
      </c>
      <c r="K49" s="2">
        <v>0</v>
      </c>
      <c r="L49" s="2">
        <v>35126815</v>
      </c>
      <c r="M49" s="2">
        <v>26738331.800000001</v>
      </c>
      <c r="N49" s="2">
        <v>0</v>
      </c>
      <c r="O49" s="2">
        <v>26738331.800000001</v>
      </c>
      <c r="P49" s="15">
        <v>0.1</v>
      </c>
      <c r="Q49" s="2">
        <v>0</v>
      </c>
      <c r="R49" s="13">
        <v>0.1</v>
      </c>
      <c r="S49" s="15">
        <v>0</v>
      </c>
      <c r="T49" s="2">
        <v>2673833.1800000002</v>
      </c>
      <c r="U49" s="2">
        <v>2000000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4673833.18</v>
      </c>
      <c r="AD49" t="s">
        <v>32</v>
      </c>
    </row>
    <row r="50" spans="1:30" hidden="1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5327011000</v>
      </c>
      <c r="H50" s="2">
        <v>0</v>
      </c>
      <c r="I50" s="2">
        <v>5327011000</v>
      </c>
      <c r="J50" s="2">
        <v>16001328</v>
      </c>
      <c r="K50" s="2">
        <v>0</v>
      </c>
      <c r="L50" s="2">
        <v>16001328</v>
      </c>
      <c r="M50" s="2">
        <v>13870523.6</v>
      </c>
      <c r="N50" s="2">
        <v>0</v>
      </c>
      <c r="O50" s="2">
        <v>13870523.6</v>
      </c>
      <c r="P50" s="15">
        <v>0.1</v>
      </c>
      <c r="Q50" s="2">
        <v>0</v>
      </c>
      <c r="R50" s="13">
        <v>0.3</v>
      </c>
      <c r="S50" s="15">
        <v>0</v>
      </c>
      <c r="T50" s="2">
        <v>4161157.08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4161157.08</v>
      </c>
      <c r="AD50" t="s">
        <v>32</v>
      </c>
    </row>
    <row r="51" spans="1:30" hidden="1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1279560000</v>
      </c>
      <c r="H51" s="2">
        <v>0</v>
      </c>
      <c r="I51" s="2">
        <v>1279560000</v>
      </c>
      <c r="J51" s="2">
        <v>4291813</v>
      </c>
      <c r="K51" s="2">
        <v>0</v>
      </c>
      <c r="L51" s="2">
        <v>4291813</v>
      </c>
      <c r="M51" s="2">
        <v>3779989</v>
      </c>
      <c r="N51" s="2">
        <v>0</v>
      </c>
      <c r="O51" s="2">
        <v>3779989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hidden="1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23657517800</v>
      </c>
      <c r="H52" s="2">
        <v>0</v>
      </c>
      <c r="I52" s="2">
        <v>23657517800</v>
      </c>
      <c r="J52" s="2">
        <v>38783396</v>
      </c>
      <c r="K52" s="2">
        <v>0</v>
      </c>
      <c r="L52" s="2">
        <v>38783396</v>
      </c>
      <c r="M52" s="2">
        <v>29320388.879999999</v>
      </c>
      <c r="N52" s="2">
        <v>0</v>
      </c>
      <c r="O52" s="2">
        <v>29320388.879999999</v>
      </c>
      <c r="P52" s="15">
        <v>0.1</v>
      </c>
      <c r="Q52" s="2">
        <v>0</v>
      </c>
      <c r="R52" s="13">
        <v>0.1</v>
      </c>
      <c r="S52" s="15">
        <v>0</v>
      </c>
      <c r="T52" s="2">
        <v>2932038.8879999998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4932038.8880000003</v>
      </c>
      <c r="AD52" t="s">
        <v>24</v>
      </c>
    </row>
    <row r="53" spans="1:30" hidden="1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30337844000</v>
      </c>
      <c r="H53" s="2">
        <v>0</v>
      </c>
      <c r="I53" s="2">
        <v>30337844000</v>
      </c>
      <c r="J53" s="2">
        <v>62838917</v>
      </c>
      <c r="K53" s="2">
        <v>0</v>
      </c>
      <c r="L53" s="2">
        <v>62838917</v>
      </c>
      <c r="M53" s="2">
        <v>50703779.399999999</v>
      </c>
      <c r="N53" s="2">
        <v>0</v>
      </c>
      <c r="O53" s="2">
        <v>50703779.399999999</v>
      </c>
      <c r="P53" s="15">
        <v>0.1</v>
      </c>
      <c r="Q53" s="2">
        <v>0</v>
      </c>
      <c r="R53" s="13">
        <v>0.15</v>
      </c>
      <c r="S53" s="15">
        <v>0</v>
      </c>
      <c r="T53" s="2">
        <v>7605566.9100000001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10605566.91</v>
      </c>
      <c r="AD53" t="s">
        <v>39</v>
      </c>
    </row>
    <row r="54" spans="1:30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184278000</v>
      </c>
      <c r="H54" s="2">
        <v>0</v>
      </c>
      <c r="I54" s="2">
        <v>184278000</v>
      </c>
      <c r="J54" s="2">
        <v>554179</v>
      </c>
      <c r="K54" s="2">
        <v>0</v>
      </c>
      <c r="L54" s="2">
        <v>554179</v>
      </c>
      <c r="M54" s="2">
        <v>480467.8</v>
      </c>
      <c r="N54" s="2">
        <v>0</v>
      </c>
      <c r="O54" s="2">
        <v>480467.8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80161873.599999994</v>
      </c>
      <c r="W54" s="2">
        <v>0</v>
      </c>
      <c r="X54" s="2">
        <v>80161873.599999994</v>
      </c>
      <c r="Y54" s="2">
        <v>47335111000</v>
      </c>
      <c r="Z54" s="2">
        <v>0</v>
      </c>
      <c r="AA54" s="2">
        <v>47335111000</v>
      </c>
      <c r="AB54" s="18">
        <v>0</v>
      </c>
      <c r="AC54" s="4">
        <v>0</v>
      </c>
      <c r="AD54" t="s">
        <v>63</v>
      </c>
    </row>
    <row r="55" spans="1:30" hidden="1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5127681000</v>
      </c>
      <c r="H55" s="2">
        <v>0</v>
      </c>
      <c r="I55" s="2">
        <v>5127681000</v>
      </c>
      <c r="J55" s="2">
        <v>13577139</v>
      </c>
      <c r="K55" s="2">
        <v>0</v>
      </c>
      <c r="L55" s="2">
        <v>13577139</v>
      </c>
      <c r="M55" s="2">
        <v>11526066.6</v>
      </c>
      <c r="N55" s="2">
        <v>0</v>
      </c>
      <c r="O55" s="2">
        <v>11526066.6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hidden="1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3304038000</v>
      </c>
      <c r="H56" s="2">
        <v>0</v>
      </c>
      <c r="I56" s="2">
        <v>3304038000</v>
      </c>
      <c r="J56" s="2">
        <v>9896711</v>
      </c>
      <c r="K56" s="2">
        <v>0</v>
      </c>
      <c r="L56" s="2">
        <v>9896711</v>
      </c>
      <c r="M56" s="2">
        <v>8575095.8000000007</v>
      </c>
      <c r="N56" s="2">
        <v>0</v>
      </c>
      <c r="O56" s="2">
        <v>8575095.8000000007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hidden="1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6577790000</v>
      </c>
      <c r="H57" s="2">
        <v>0</v>
      </c>
      <c r="I57" s="2">
        <v>6577790000</v>
      </c>
      <c r="J57" s="2">
        <v>14190047</v>
      </c>
      <c r="K57" s="2">
        <v>0</v>
      </c>
      <c r="L57" s="2">
        <v>14190047</v>
      </c>
      <c r="M57" s="2">
        <v>11558931</v>
      </c>
      <c r="N57" s="2">
        <v>0</v>
      </c>
      <c r="O57" s="2">
        <v>11558931</v>
      </c>
      <c r="P57" s="15">
        <v>0.1</v>
      </c>
      <c r="Q57" s="2">
        <v>0</v>
      </c>
      <c r="R57" s="13">
        <v>0.3</v>
      </c>
      <c r="S57" s="15">
        <v>0</v>
      </c>
      <c r="T57" s="2">
        <v>3467679.3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3467679.3</v>
      </c>
      <c r="AD57" t="s">
        <v>24</v>
      </c>
    </row>
    <row r="58" spans="1:30" hidden="1">
      <c r="A58" s="20">
        <v>391</v>
      </c>
      <c r="B58" t="s">
        <v>147</v>
      </c>
      <c r="C58" t="s">
        <v>264</v>
      </c>
      <c r="D58" t="s">
        <v>9</v>
      </c>
      <c r="E58" t="s">
        <v>27</v>
      </c>
      <c r="F58" t="s">
        <v>26</v>
      </c>
      <c r="G58" s="2">
        <v>20924627000</v>
      </c>
      <c r="H58" s="2">
        <v>0</v>
      </c>
      <c r="I58" s="2">
        <v>20924627000</v>
      </c>
      <c r="J58" s="2">
        <v>48965726</v>
      </c>
      <c r="K58" s="2">
        <v>0</v>
      </c>
      <c r="L58" s="2">
        <v>48965726</v>
      </c>
      <c r="M58" s="2">
        <v>40595875.200000003</v>
      </c>
      <c r="N58" s="2">
        <v>0</v>
      </c>
      <c r="O58" s="2">
        <v>40595875.200000003</v>
      </c>
      <c r="P58" s="15">
        <v>0.1</v>
      </c>
      <c r="Q58" s="2">
        <v>0</v>
      </c>
      <c r="R58" s="13">
        <v>0.15</v>
      </c>
      <c r="S58" s="15">
        <v>0</v>
      </c>
      <c r="T58" s="2">
        <v>6089381.2800000003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9089381.2799999993</v>
      </c>
      <c r="AD58" t="s">
        <v>32</v>
      </c>
    </row>
    <row r="59" spans="1:30" hidden="1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5100282000</v>
      </c>
      <c r="H59" s="2">
        <v>0</v>
      </c>
      <c r="I59" s="2">
        <v>5100282000</v>
      </c>
      <c r="J59" s="2">
        <v>15710394</v>
      </c>
      <c r="K59" s="2">
        <v>0</v>
      </c>
      <c r="L59" s="2">
        <v>15710394</v>
      </c>
      <c r="M59" s="2">
        <v>13670281.199999999</v>
      </c>
      <c r="N59" s="2">
        <v>0</v>
      </c>
      <c r="O59" s="2">
        <v>13670281.199999999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hidden="1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16774378000</v>
      </c>
      <c r="H60" s="2">
        <v>0</v>
      </c>
      <c r="I60" s="2">
        <v>16774378000</v>
      </c>
      <c r="J60" s="2">
        <v>34507430</v>
      </c>
      <c r="K60" s="2">
        <v>0</v>
      </c>
      <c r="L60" s="2">
        <v>34507430</v>
      </c>
      <c r="M60" s="2">
        <v>27797678.800000001</v>
      </c>
      <c r="N60" s="2">
        <v>0</v>
      </c>
      <c r="O60" s="2">
        <v>27797678.800000001</v>
      </c>
      <c r="P60" s="15">
        <v>0.1</v>
      </c>
      <c r="Q60" s="2">
        <v>0</v>
      </c>
      <c r="R60" s="13">
        <v>0.1</v>
      </c>
      <c r="S60" s="15">
        <v>0</v>
      </c>
      <c r="T60" s="2">
        <v>2779767.88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4779767.88</v>
      </c>
      <c r="AD60" t="s">
        <v>63</v>
      </c>
    </row>
    <row r="61" spans="1:30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163483283.19999999</v>
      </c>
      <c r="W61" s="2">
        <v>0</v>
      </c>
      <c r="X61" s="2">
        <v>163483283.19999999</v>
      </c>
      <c r="Y61" s="2">
        <v>122619132000</v>
      </c>
      <c r="Z61" s="2">
        <v>0</v>
      </c>
      <c r="AA61" s="2">
        <v>122619132000</v>
      </c>
      <c r="AB61" s="18">
        <v>4904498.4960000003</v>
      </c>
      <c r="AC61" s="4">
        <v>4904498.4960000003</v>
      </c>
      <c r="AD61" t="s">
        <v>35</v>
      </c>
    </row>
    <row r="62" spans="1:30" hidden="1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27483289000</v>
      </c>
      <c r="H62" s="2">
        <v>0</v>
      </c>
      <c r="I62" s="2">
        <v>27483289000</v>
      </c>
      <c r="J62" s="2">
        <v>54131347</v>
      </c>
      <c r="K62" s="2">
        <v>0</v>
      </c>
      <c r="L62" s="2">
        <v>54131347</v>
      </c>
      <c r="M62" s="2">
        <v>43138031.399999999</v>
      </c>
      <c r="N62" s="2">
        <v>0</v>
      </c>
      <c r="O62" s="2">
        <v>43138031.399999999</v>
      </c>
      <c r="P62" s="15">
        <v>0.1</v>
      </c>
      <c r="Q62" s="2">
        <v>0</v>
      </c>
      <c r="R62" s="13">
        <v>0.15</v>
      </c>
      <c r="S62" s="15">
        <v>0</v>
      </c>
      <c r="T62" s="2">
        <v>6470704.71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9470704.7100000009</v>
      </c>
      <c r="AD62" t="s">
        <v>35</v>
      </c>
    </row>
    <row r="63" spans="1:30" hidden="1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37165857000</v>
      </c>
      <c r="H63" s="2">
        <v>0</v>
      </c>
      <c r="I63" s="2">
        <v>37165857000</v>
      </c>
      <c r="J63" s="2">
        <v>69068414</v>
      </c>
      <c r="K63" s="2">
        <v>0</v>
      </c>
      <c r="L63" s="2">
        <v>69068414</v>
      </c>
      <c r="M63" s="2">
        <v>54202071.200000003</v>
      </c>
      <c r="N63" s="2">
        <v>0</v>
      </c>
      <c r="O63" s="2">
        <v>54202071.200000003</v>
      </c>
      <c r="P63" s="15">
        <v>0.1</v>
      </c>
      <c r="Q63" s="2">
        <v>0</v>
      </c>
      <c r="R63" s="13">
        <v>0.15</v>
      </c>
      <c r="S63" s="15">
        <v>0</v>
      </c>
      <c r="T63" s="2">
        <v>8130310.6799999997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11130310.68</v>
      </c>
      <c r="AD63" t="s">
        <v>35</v>
      </c>
    </row>
    <row r="64" spans="1:30" hidden="1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9304162000</v>
      </c>
      <c r="H64" s="2">
        <v>0</v>
      </c>
      <c r="I64" s="2">
        <v>9304162000</v>
      </c>
      <c r="J64" s="2">
        <v>26405821</v>
      </c>
      <c r="K64" s="2">
        <v>0</v>
      </c>
      <c r="L64" s="2">
        <v>26405821</v>
      </c>
      <c r="M64" s="2">
        <v>22684156.199999999</v>
      </c>
      <c r="N64" s="2">
        <v>0</v>
      </c>
      <c r="O64" s="2">
        <v>22684156.199999999</v>
      </c>
      <c r="P64" s="15">
        <v>0.1</v>
      </c>
      <c r="Q64" s="2">
        <v>0</v>
      </c>
      <c r="R64" s="13">
        <v>0.1</v>
      </c>
      <c r="S64" s="15">
        <v>0</v>
      </c>
      <c r="T64" s="2">
        <v>2268415.62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4268415.62</v>
      </c>
      <c r="AD64" t="s">
        <v>24</v>
      </c>
    </row>
    <row r="65" spans="1:30" hidden="1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11850843000</v>
      </c>
      <c r="H65" s="2">
        <v>0</v>
      </c>
      <c r="I65" s="2">
        <v>11850843000</v>
      </c>
      <c r="J65" s="2">
        <v>26000281</v>
      </c>
      <c r="K65" s="2">
        <v>0</v>
      </c>
      <c r="L65" s="2">
        <v>26000281</v>
      </c>
      <c r="M65" s="2">
        <v>21259943.800000001</v>
      </c>
      <c r="N65" s="2">
        <v>0</v>
      </c>
      <c r="O65" s="2">
        <v>21259943.800000001</v>
      </c>
      <c r="P65" s="15">
        <v>0.1</v>
      </c>
      <c r="Q65" s="2">
        <v>0</v>
      </c>
      <c r="R65" s="13">
        <v>0.1</v>
      </c>
      <c r="S65" s="15">
        <v>0</v>
      </c>
      <c r="T65" s="2">
        <v>2125994.38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4125994.38</v>
      </c>
      <c r="AD65" t="s">
        <v>35</v>
      </c>
    </row>
    <row r="66" spans="1:30" hidden="1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439099400</v>
      </c>
      <c r="H66" s="2">
        <v>0</v>
      </c>
      <c r="I66" s="2">
        <v>439099400</v>
      </c>
      <c r="J66" s="2">
        <v>1474817</v>
      </c>
      <c r="K66" s="2">
        <v>0</v>
      </c>
      <c r="L66" s="2">
        <v>1474817</v>
      </c>
      <c r="M66" s="2">
        <v>1299177.24</v>
      </c>
      <c r="N66" s="2">
        <v>0</v>
      </c>
      <c r="O66" s="2">
        <v>1299177.24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hidden="1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14492654000</v>
      </c>
      <c r="H67" s="2">
        <v>0</v>
      </c>
      <c r="I67" s="2">
        <v>14492654000</v>
      </c>
      <c r="J67" s="2">
        <v>36775632</v>
      </c>
      <c r="K67" s="2">
        <v>0</v>
      </c>
      <c r="L67" s="2">
        <v>36775632</v>
      </c>
      <c r="M67" s="2">
        <v>30978570.399999999</v>
      </c>
      <c r="N67" s="2">
        <v>0</v>
      </c>
      <c r="O67" s="2">
        <v>30978570.399999999</v>
      </c>
      <c r="P67" s="15">
        <v>0.1</v>
      </c>
      <c r="Q67" s="2">
        <v>0</v>
      </c>
      <c r="R67" s="13">
        <v>0.15</v>
      </c>
      <c r="S67" s="15">
        <v>0</v>
      </c>
      <c r="T67" s="2">
        <v>4646785.5599999996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7646785.5599999996</v>
      </c>
      <c r="AD67" t="s">
        <v>79</v>
      </c>
    </row>
    <row r="68" spans="1:30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20170000</v>
      </c>
      <c r="H68" s="2">
        <v>0</v>
      </c>
      <c r="I68" s="2">
        <v>20170000</v>
      </c>
      <c r="J68" s="2">
        <v>70595</v>
      </c>
      <c r="K68" s="2">
        <v>0</v>
      </c>
      <c r="L68" s="2">
        <v>70595</v>
      </c>
      <c r="M68" s="2">
        <v>62527</v>
      </c>
      <c r="N68" s="2">
        <v>0</v>
      </c>
      <c r="O68" s="2">
        <v>62527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353611822.44</v>
      </c>
      <c r="W68" s="2">
        <v>0</v>
      </c>
      <c r="X68" s="2">
        <v>353611822.44</v>
      </c>
      <c r="Y68" s="2">
        <v>226306288900</v>
      </c>
      <c r="Z68" s="2">
        <v>0</v>
      </c>
      <c r="AA68" s="2">
        <v>226306288900</v>
      </c>
      <c r="AB68" s="18">
        <v>14144472.897600001</v>
      </c>
      <c r="AC68" s="4">
        <v>14144472.897600001</v>
      </c>
      <c r="AD68" t="s">
        <v>11</v>
      </c>
    </row>
    <row r="69" spans="1:30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85419495.799999997</v>
      </c>
      <c r="W69" s="2">
        <v>0</v>
      </c>
      <c r="X69" s="2">
        <v>85419495.799999997</v>
      </c>
      <c r="Y69" s="2">
        <v>45137343000</v>
      </c>
      <c r="Z69" s="2">
        <v>0</v>
      </c>
      <c r="AA69" s="2">
        <v>45137343000</v>
      </c>
      <c r="AB69" s="18">
        <v>0</v>
      </c>
      <c r="AC69" s="4">
        <v>0</v>
      </c>
      <c r="AD69" t="s">
        <v>11</v>
      </c>
    </row>
    <row r="70" spans="1:30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5850957000</v>
      </c>
      <c r="H70" s="2">
        <v>0</v>
      </c>
      <c r="I70" s="2">
        <v>5850957000</v>
      </c>
      <c r="J70" s="2">
        <v>15490764</v>
      </c>
      <c r="K70" s="2">
        <v>0</v>
      </c>
      <c r="L70" s="2">
        <v>15490764</v>
      </c>
      <c r="M70" s="2">
        <v>13150381.199999999</v>
      </c>
      <c r="N70" s="2">
        <v>0</v>
      </c>
      <c r="O70" s="2">
        <v>13150381.199999999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120189654.59999999</v>
      </c>
      <c r="W70" s="2">
        <v>0</v>
      </c>
      <c r="X70" s="2">
        <v>120189654.59999999</v>
      </c>
      <c r="Y70" s="2">
        <v>73381046000</v>
      </c>
      <c r="Z70" s="2">
        <v>0</v>
      </c>
      <c r="AA70" s="2">
        <v>73381046000</v>
      </c>
      <c r="AB70" s="18">
        <v>0</v>
      </c>
      <c r="AC70" s="4">
        <v>0</v>
      </c>
      <c r="AD70" t="s">
        <v>17</v>
      </c>
    </row>
    <row r="71" spans="1:30" hidden="1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21729195000</v>
      </c>
      <c r="H71" s="2">
        <v>0</v>
      </c>
      <c r="I71" s="2">
        <v>21729195000</v>
      </c>
      <c r="J71" s="2">
        <v>43989992</v>
      </c>
      <c r="K71" s="2">
        <v>0</v>
      </c>
      <c r="L71" s="2">
        <v>43989992</v>
      </c>
      <c r="M71" s="2">
        <v>35298314</v>
      </c>
      <c r="N71" s="2">
        <v>0</v>
      </c>
      <c r="O71" s="2">
        <v>35298314</v>
      </c>
      <c r="P71" s="15">
        <v>0.1</v>
      </c>
      <c r="Q71" s="2">
        <v>0</v>
      </c>
      <c r="R71" s="13">
        <v>0.15</v>
      </c>
      <c r="S71" s="15">
        <v>0</v>
      </c>
      <c r="T71" s="2">
        <v>5294747.0999999996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8294747.0999999996</v>
      </c>
      <c r="AD71" t="s">
        <v>76</v>
      </c>
    </row>
    <row r="72" spans="1:30" hidden="1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1907488000</v>
      </c>
      <c r="H72" s="2">
        <v>0</v>
      </c>
      <c r="I72" s="2">
        <v>1907488000</v>
      </c>
      <c r="J72" s="2">
        <v>5258176</v>
      </c>
      <c r="K72" s="2">
        <v>0</v>
      </c>
      <c r="L72" s="2">
        <v>5258176</v>
      </c>
      <c r="M72" s="2">
        <v>4495180.8</v>
      </c>
      <c r="N72" s="2">
        <v>0</v>
      </c>
      <c r="O72" s="2">
        <v>4495180.8</v>
      </c>
      <c r="P72" s="15">
        <v>0.1</v>
      </c>
      <c r="Q72" s="2">
        <v>0</v>
      </c>
      <c r="R72" s="13">
        <v>0.3</v>
      </c>
      <c r="S72" s="15">
        <v>0</v>
      </c>
      <c r="T72" s="2">
        <v>1348554.24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1348554.24</v>
      </c>
      <c r="AD72" t="s">
        <v>17</v>
      </c>
    </row>
    <row r="73" spans="1:30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25375377000</v>
      </c>
      <c r="H73" s="2">
        <v>0</v>
      </c>
      <c r="I73" s="2">
        <v>25375377000</v>
      </c>
      <c r="J73" s="2">
        <v>49722502</v>
      </c>
      <c r="K73" s="2">
        <v>0</v>
      </c>
      <c r="L73" s="2">
        <v>49722502</v>
      </c>
      <c r="M73" s="2">
        <v>39572351.200000003</v>
      </c>
      <c r="N73" s="2">
        <v>0</v>
      </c>
      <c r="O73" s="2">
        <v>39572351.200000003</v>
      </c>
      <c r="P73" s="15">
        <v>0.1</v>
      </c>
      <c r="Q73" s="2">
        <v>0</v>
      </c>
      <c r="R73" s="13">
        <v>0.15</v>
      </c>
      <c r="S73" s="15">
        <v>0</v>
      </c>
      <c r="T73" s="2">
        <v>5935852.6799999997</v>
      </c>
      <c r="U73" s="2">
        <v>0</v>
      </c>
      <c r="V73" s="2">
        <v>131270842.8</v>
      </c>
      <c r="W73" s="2">
        <v>0</v>
      </c>
      <c r="X73" s="2">
        <v>131270842.8</v>
      </c>
      <c r="Y73" s="2">
        <v>92108378000</v>
      </c>
      <c r="Z73" s="2">
        <v>0</v>
      </c>
      <c r="AA73" s="2">
        <v>92108378000</v>
      </c>
      <c r="AB73" s="18">
        <v>0</v>
      </c>
      <c r="AC73" s="4">
        <v>5935852.6799999997</v>
      </c>
      <c r="AD73" t="s">
        <v>23</v>
      </c>
    </row>
    <row r="74" spans="1:30" hidden="1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773307000</v>
      </c>
      <c r="H74" s="2">
        <v>0</v>
      </c>
      <c r="I74" s="2">
        <v>773307000</v>
      </c>
      <c r="J74" s="2">
        <v>2282885</v>
      </c>
      <c r="K74" s="2">
        <v>0</v>
      </c>
      <c r="L74" s="2">
        <v>2282885</v>
      </c>
      <c r="M74" s="2">
        <v>1973562.2</v>
      </c>
      <c r="N74" s="2">
        <v>0</v>
      </c>
      <c r="O74" s="2">
        <v>1973562.2</v>
      </c>
      <c r="P74" s="15">
        <v>0.1</v>
      </c>
      <c r="Q74" s="2">
        <v>0</v>
      </c>
      <c r="R74" s="13">
        <v>0.3</v>
      </c>
      <c r="S74" s="15">
        <v>0</v>
      </c>
      <c r="T74" s="2">
        <v>592068.66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592068.66</v>
      </c>
      <c r="AD74" t="s">
        <v>24</v>
      </c>
    </row>
    <row r="75" spans="1:30" hidden="1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501890000</v>
      </c>
      <c r="H75" s="2">
        <v>0</v>
      </c>
      <c r="I75" s="2">
        <v>501890000</v>
      </c>
      <c r="J75" s="2">
        <v>1345470</v>
      </c>
      <c r="K75" s="2">
        <v>0</v>
      </c>
      <c r="L75" s="2">
        <v>1345470</v>
      </c>
      <c r="M75" s="2">
        <v>1144714</v>
      </c>
      <c r="N75" s="2">
        <v>0</v>
      </c>
      <c r="O75" s="2">
        <v>1144714</v>
      </c>
      <c r="P75" s="15">
        <v>0.1</v>
      </c>
      <c r="Q75" s="2">
        <v>0</v>
      </c>
      <c r="R75" s="13">
        <v>0.3</v>
      </c>
      <c r="S75" s="15">
        <v>0</v>
      </c>
      <c r="T75" s="2">
        <v>343414.2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343414.2</v>
      </c>
      <c r="AD75" t="s">
        <v>17</v>
      </c>
    </row>
    <row r="76" spans="1:30" hidden="1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4941034000</v>
      </c>
      <c r="H76" s="2">
        <v>0</v>
      </c>
      <c r="I76" s="2">
        <v>4941034000</v>
      </c>
      <c r="J76" s="2">
        <v>11213902</v>
      </c>
      <c r="K76" s="2">
        <v>0</v>
      </c>
      <c r="L76" s="2">
        <v>11213902</v>
      </c>
      <c r="M76" s="2">
        <v>9237488.4000000004</v>
      </c>
      <c r="N76" s="2">
        <v>0</v>
      </c>
      <c r="O76" s="2">
        <v>9237488.4000000004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30690770000</v>
      </c>
      <c r="H77" s="2">
        <v>0</v>
      </c>
      <c r="I77" s="2">
        <v>30690770000</v>
      </c>
      <c r="J77" s="2">
        <v>72002176</v>
      </c>
      <c r="K77" s="2">
        <v>0</v>
      </c>
      <c r="L77" s="2">
        <v>72002176</v>
      </c>
      <c r="M77" s="2">
        <v>59725868</v>
      </c>
      <c r="N77" s="2">
        <v>0</v>
      </c>
      <c r="O77" s="2">
        <v>59725868</v>
      </c>
      <c r="P77" s="15">
        <v>0.1</v>
      </c>
      <c r="Q77" s="2">
        <v>0</v>
      </c>
      <c r="R77" s="13">
        <v>0.15</v>
      </c>
      <c r="S77" s="15">
        <v>0</v>
      </c>
      <c r="T77" s="2">
        <v>8958880.1999999993</v>
      </c>
      <c r="U77" s="2">
        <v>0</v>
      </c>
      <c r="V77" s="2">
        <v>117138655</v>
      </c>
      <c r="W77" s="2">
        <v>0</v>
      </c>
      <c r="X77" s="2">
        <v>117138655</v>
      </c>
      <c r="Y77" s="2">
        <v>66186750000</v>
      </c>
      <c r="Z77" s="2">
        <v>0</v>
      </c>
      <c r="AA77" s="2">
        <v>66186750000</v>
      </c>
      <c r="AB77" s="18">
        <v>0</v>
      </c>
      <c r="AC77" s="4">
        <v>8958880.1999999993</v>
      </c>
      <c r="AD77" t="s">
        <v>16</v>
      </c>
    </row>
    <row r="78" spans="1:30" hidden="1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1415111000</v>
      </c>
      <c r="H78" s="2">
        <v>61380000</v>
      </c>
      <c r="I78" s="2">
        <v>1353731000</v>
      </c>
      <c r="J78" s="2">
        <v>4766932</v>
      </c>
      <c r="K78" s="2">
        <v>214832</v>
      </c>
      <c r="L78" s="2">
        <v>4552100</v>
      </c>
      <c r="M78" s="2">
        <v>4200887.5999999996</v>
      </c>
      <c r="N78" s="2">
        <v>190280</v>
      </c>
      <c r="O78" s="2">
        <v>4010607.6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hidden="1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hidden="1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14513403000</v>
      </c>
      <c r="H80" s="2">
        <v>0</v>
      </c>
      <c r="I80" s="2">
        <v>14513403000</v>
      </c>
      <c r="J80" s="2">
        <v>36417168</v>
      </c>
      <c r="K80" s="2">
        <v>0</v>
      </c>
      <c r="L80" s="2">
        <v>36417168</v>
      </c>
      <c r="M80" s="2">
        <v>30611806.800000001</v>
      </c>
      <c r="N80" s="2">
        <v>0</v>
      </c>
      <c r="O80" s="2">
        <v>30611806.800000001</v>
      </c>
      <c r="P80" s="15">
        <v>0.1</v>
      </c>
      <c r="Q80" s="2">
        <v>0</v>
      </c>
      <c r="R80" s="13">
        <v>0.15</v>
      </c>
      <c r="S80" s="15">
        <v>0</v>
      </c>
      <c r="T80" s="2">
        <v>4591771.0199999996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7591771.0199999996</v>
      </c>
      <c r="AD80" t="s">
        <v>26</v>
      </c>
    </row>
    <row r="81" spans="1:30" hidden="1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39777341000</v>
      </c>
      <c r="H81" s="2">
        <v>0</v>
      </c>
      <c r="I81" s="2">
        <v>39777341000</v>
      </c>
      <c r="J81" s="2">
        <v>64301839</v>
      </c>
      <c r="K81" s="2">
        <v>0</v>
      </c>
      <c r="L81" s="2">
        <v>64301839</v>
      </c>
      <c r="M81" s="2">
        <v>48390902.600000001</v>
      </c>
      <c r="N81" s="2">
        <v>0</v>
      </c>
      <c r="O81" s="2">
        <v>48390902.600000001</v>
      </c>
      <c r="P81" s="15">
        <v>0.1</v>
      </c>
      <c r="Q81" s="2">
        <v>0</v>
      </c>
      <c r="R81" s="13">
        <v>0.15</v>
      </c>
      <c r="S81" s="15">
        <v>0</v>
      </c>
      <c r="T81" s="2">
        <v>7258635.3899999997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10258635.390000001</v>
      </c>
      <c r="AD81" t="s">
        <v>24</v>
      </c>
    </row>
    <row r="82" spans="1:30" hidden="1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10848443000</v>
      </c>
      <c r="H82" s="2">
        <v>2956038000</v>
      </c>
      <c r="I82" s="2">
        <v>7892405000</v>
      </c>
      <c r="J82" s="2">
        <v>22939770</v>
      </c>
      <c r="K82" s="2">
        <v>7687283</v>
      </c>
      <c r="L82" s="2">
        <v>15252487</v>
      </c>
      <c r="M82" s="2">
        <v>18600392.800000001</v>
      </c>
      <c r="N82" s="2">
        <v>6504867.7999999998</v>
      </c>
      <c r="O82" s="2">
        <v>12095525</v>
      </c>
      <c r="P82" s="15">
        <v>0.1</v>
      </c>
      <c r="Q82" s="2">
        <v>650486.78</v>
      </c>
      <c r="R82" s="13">
        <v>0.1</v>
      </c>
      <c r="S82" s="15">
        <v>0</v>
      </c>
      <c r="T82" s="2">
        <v>1209552.5</v>
      </c>
      <c r="U82" s="2">
        <v>1000000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2860039.28</v>
      </c>
      <c r="AD82" t="s">
        <v>41</v>
      </c>
    </row>
    <row r="83" spans="1:30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30791246000</v>
      </c>
      <c r="H83" s="2">
        <v>0</v>
      </c>
      <c r="I83" s="2">
        <v>30791246000</v>
      </c>
      <c r="J83" s="2">
        <v>51631696</v>
      </c>
      <c r="K83" s="2">
        <v>0</v>
      </c>
      <c r="L83" s="2">
        <v>51631696</v>
      </c>
      <c r="M83" s="2">
        <v>39315197.600000001</v>
      </c>
      <c r="N83" s="2">
        <v>0</v>
      </c>
      <c r="O83" s="2">
        <v>39315197.600000001</v>
      </c>
      <c r="P83" s="15">
        <v>0.1</v>
      </c>
      <c r="Q83" s="2">
        <v>0</v>
      </c>
      <c r="R83" s="13">
        <v>0.15</v>
      </c>
      <c r="S83" s="15">
        <v>0</v>
      </c>
      <c r="T83" s="2">
        <v>5897279.6399999997</v>
      </c>
      <c r="U83" s="2">
        <v>0</v>
      </c>
      <c r="V83" s="2">
        <v>248022877.40000001</v>
      </c>
      <c r="W83" s="2">
        <v>45147440.600000001</v>
      </c>
      <c r="X83" s="2">
        <v>202875436.80000001</v>
      </c>
      <c r="Y83" s="2">
        <v>151712369000</v>
      </c>
      <c r="Z83" s="2">
        <v>31791581000</v>
      </c>
      <c r="AA83" s="2">
        <v>119920788000</v>
      </c>
      <c r="AB83" s="18">
        <v>8566491.8780000005</v>
      </c>
      <c r="AC83" s="4">
        <v>14463771.517999999</v>
      </c>
      <c r="AD83" t="s">
        <v>13</v>
      </c>
    </row>
    <row r="84" spans="1:30" hidden="1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26152673000</v>
      </c>
      <c r="H84" s="2">
        <v>0</v>
      </c>
      <c r="I84" s="2">
        <v>26152673000</v>
      </c>
      <c r="J84" s="2">
        <v>42502439</v>
      </c>
      <c r="K84" s="2">
        <v>0</v>
      </c>
      <c r="L84" s="2">
        <v>42502439</v>
      </c>
      <c r="M84" s="2">
        <v>32041369.800000001</v>
      </c>
      <c r="N84" s="2">
        <v>0</v>
      </c>
      <c r="O84" s="2">
        <v>32041369.800000001</v>
      </c>
      <c r="P84" s="15">
        <v>0.1</v>
      </c>
      <c r="Q84" s="2">
        <v>0</v>
      </c>
      <c r="R84" s="13">
        <v>0.15</v>
      </c>
      <c r="S84" s="15">
        <v>0</v>
      </c>
      <c r="T84" s="2">
        <v>4806205.47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7806205.4699999997</v>
      </c>
      <c r="AD84" t="s">
        <v>184</v>
      </c>
    </row>
    <row r="85" spans="1:30" hidden="1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8827610000</v>
      </c>
      <c r="H85" s="2">
        <v>0</v>
      </c>
      <c r="I85" s="2">
        <v>8827610000</v>
      </c>
      <c r="J85" s="2">
        <v>15525988</v>
      </c>
      <c r="K85" s="2">
        <v>0</v>
      </c>
      <c r="L85" s="2">
        <v>15525988</v>
      </c>
      <c r="M85" s="2">
        <v>11994944</v>
      </c>
      <c r="N85" s="2">
        <v>0</v>
      </c>
      <c r="O85" s="2">
        <v>11994944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hidden="1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30683976000</v>
      </c>
      <c r="H86" s="2">
        <v>0</v>
      </c>
      <c r="I86" s="2">
        <v>30683976000</v>
      </c>
      <c r="J86" s="2">
        <v>51824752</v>
      </c>
      <c r="K86" s="2">
        <v>0</v>
      </c>
      <c r="L86" s="2">
        <v>51824752</v>
      </c>
      <c r="M86" s="2">
        <v>39551161.600000001</v>
      </c>
      <c r="N86" s="2">
        <v>0</v>
      </c>
      <c r="O86" s="2">
        <v>39551161.600000001</v>
      </c>
      <c r="P86" s="15">
        <v>0.1</v>
      </c>
      <c r="Q86" s="2">
        <v>0</v>
      </c>
      <c r="R86" s="13">
        <v>0.15</v>
      </c>
      <c r="S86" s="15">
        <v>0</v>
      </c>
      <c r="T86" s="2">
        <v>5932674.2400000002</v>
      </c>
      <c r="U86" s="2">
        <v>3000000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8932674.2400000002</v>
      </c>
      <c r="AD86" t="s">
        <v>24</v>
      </c>
    </row>
    <row r="87" spans="1:30" hidden="1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14371904000</v>
      </c>
      <c r="H87" s="2">
        <v>0</v>
      </c>
      <c r="I87" s="2">
        <v>14371904000</v>
      </c>
      <c r="J87" s="2">
        <v>40612533</v>
      </c>
      <c r="K87" s="2">
        <v>0</v>
      </c>
      <c r="L87" s="2">
        <v>40612533</v>
      </c>
      <c r="M87" s="2">
        <v>34863771.399999999</v>
      </c>
      <c r="N87" s="2">
        <v>0</v>
      </c>
      <c r="O87" s="2">
        <v>34863771.399999999</v>
      </c>
      <c r="P87" s="15">
        <v>0.1</v>
      </c>
      <c r="Q87" s="2">
        <v>0</v>
      </c>
      <c r="R87" s="13">
        <v>0.15</v>
      </c>
      <c r="S87" s="15">
        <v>0</v>
      </c>
      <c r="T87" s="2">
        <v>5229565.71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8229565.71</v>
      </c>
      <c r="AD87" t="s">
        <v>63</v>
      </c>
    </row>
    <row r="88" spans="1:30" hidden="1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18365429000</v>
      </c>
      <c r="H88" s="2">
        <v>0</v>
      </c>
      <c r="I88" s="2">
        <v>18365429000</v>
      </c>
      <c r="J88" s="2">
        <v>35536093</v>
      </c>
      <c r="K88" s="2">
        <v>0</v>
      </c>
      <c r="L88" s="2">
        <v>35536093</v>
      </c>
      <c r="M88" s="2">
        <v>28189921.399999999</v>
      </c>
      <c r="N88" s="2">
        <v>0</v>
      </c>
      <c r="O88" s="2">
        <v>28189921.399999999</v>
      </c>
      <c r="P88" s="15">
        <v>0.1</v>
      </c>
      <c r="Q88" s="2">
        <v>0</v>
      </c>
      <c r="R88" s="13">
        <v>0.1</v>
      </c>
      <c r="S88" s="15">
        <v>0</v>
      </c>
      <c r="T88" s="2">
        <v>2818992.14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4818992.1399999997</v>
      </c>
      <c r="AD88" t="s">
        <v>70</v>
      </c>
    </row>
    <row r="89" spans="1:30" hidden="1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51611240000</v>
      </c>
      <c r="H89" s="2">
        <v>11535793000</v>
      </c>
      <c r="I89" s="2">
        <v>40075447000</v>
      </c>
      <c r="J89" s="2">
        <v>105144442</v>
      </c>
      <c r="K89" s="2">
        <v>21314858</v>
      </c>
      <c r="L89" s="2">
        <v>83829584</v>
      </c>
      <c r="M89" s="2">
        <v>84499946</v>
      </c>
      <c r="N89" s="2">
        <v>16700540.800000001</v>
      </c>
      <c r="O89" s="2">
        <v>67799405.200000003</v>
      </c>
      <c r="P89" s="15">
        <v>0.1</v>
      </c>
      <c r="Q89" s="2">
        <v>1670054.08</v>
      </c>
      <c r="R89" s="13">
        <v>0.2</v>
      </c>
      <c r="S89" s="15">
        <v>0</v>
      </c>
      <c r="T89" s="2">
        <v>13559881.039999999</v>
      </c>
      <c r="U89" s="2">
        <v>4000000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19229935.120000001</v>
      </c>
      <c r="AD89" t="s">
        <v>87</v>
      </c>
    </row>
    <row r="90" spans="1:30" hidden="1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17936117000</v>
      </c>
      <c r="H90" s="2">
        <v>0</v>
      </c>
      <c r="I90" s="2">
        <v>17936117000</v>
      </c>
      <c r="J90" s="2">
        <v>39543358</v>
      </c>
      <c r="K90" s="2">
        <v>0</v>
      </c>
      <c r="L90" s="2">
        <v>39543358</v>
      </c>
      <c r="M90" s="2">
        <v>32368911.199999999</v>
      </c>
      <c r="N90" s="2">
        <v>0</v>
      </c>
      <c r="O90" s="2">
        <v>32368911.199999999</v>
      </c>
      <c r="P90" s="15">
        <v>0.1</v>
      </c>
      <c r="Q90" s="2">
        <v>0</v>
      </c>
      <c r="R90" s="13">
        <v>0.15</v>
      </c>
      <c r="S90" s="15">
        <v>0</v>
      </c>
      <c r="T90" s="2">
        <v>4855336.68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7855336.6799999997</v>
      </c>
      <c r="AD90" t="s">
        <v>28</v>
      </c>
    </row>
    <row r="91" spans="1:30" hidden="1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26968653000</v>
      </c>
      <c r="H91" s="2">
        <v>5457875000</v>
      </c>
      <c r="I91" s="2">
        <v>21510778000</v>
      </c>
      <c r="J91" s="2">
        <v>47160447</v>
      </c>
      <c r="K91" s="2">
        <v>11532760</v>
      </c>
      <c r="L91" s="2">
        <v>35627687</v>
      </c>
      <c r="M91" s="2">
        <v>36372985.799999997</v>
      </c>
      <c r="N91" s="2">
        <v>9349610</v>
      </c>
      <c r="O91" s="2">
        <v>27023375.800000001</v>
      </c>
      <c r="P91" s="15">
        <v>0.1</v>
      </c>
      <c r="Q91" s="2">
        <v>934961</v>
      </c>
      <c r="R91" s="13">
        <v>0.15</v>
      </c>
      <c r="S91" s="15">
        <v>0</v>
      </c>
      <c r="T91" s="2">
        <v>4053506.37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7988467.3700000001</v>
      </c>
      <c r="AD91" t="s">
        <v>43</v>
      </c>
    </row>
    <row r="92" spans="1:30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11961969000</v>
      </c>
      <c r="H92" s="2">
        <v>7347178000</v>
      </c>
      <c r="I92" s="2">
        <v>4614791000</v>
      </c>
      <c r="J92" s="2">
        <v>26206328</v>
      </c>
      <c r="K92" s="2">
        <v>16029379</v>
      </c>
      <c r="L92" s="2">
        <v>10176949</v>
      </c>
      <c r="M92" s="2">
        <v>21421540.399999999</v>
      </c>
      <c r="N92" s="2">
        <v>13090507.800000001</v>
      </c>
      <c r="O92" s="2">
        <v>8331032.5999999996</v>
      </c>
      <c r="P92" s="15">
        <v>0.1</v>
      </c>
      <c r="Q92" s="2">
        <v>1309050.78</v>
      </c>
      <c r="R92" s="13">
        <v>0.1</v>
      </c>
      <c r="S92" s="15">
        <v>0</v>
      </c>
      <c r="T92" s="2">
        <v>833103.26</v>
      </c>
      <c r="U92" s="2">
        <v>0</v>
      </c>
      <c r="V92" s="2">
        <v>521668776.04000002</v>
      </c>
      <c r="W92" s="2">
        <v>23846914.199999999</v>
      </c>
      <c r="X92" s="2">
        <v>497821861.83999997</v>
      </c>
      <c r="Y92" s="2">
        <v>341799259900</v>
      </c>
      <c r="Z92" s="2">
        <v>8955597000</v>
      </c>
      <c r="AA92" s="2">
        <v>332843662900</v>
      </c>
      <c r="AB92" s="18">
        <v>20151343.615600001</v>
      </c>
      <c r="AC92" s="4">
        <v>22293497.6556</v>
      </c>
      <c r="AD92" t="s">
        <v>3</v>
      </c>
    </row>
    <row r="93" spans="1:30" hidden="1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19812338000</v>
      </c>
      <c r="H93" s="2">
        <v>0</v>
      </c>
      <c r="I93" s="2">
        <v>19812338000</v>
      </c>
      <c r="J93" s="2">
        <v>44484757</v>
      </c>
      <c r="K93" s="2">
        <v>0</v>
      </c>
      <c r="L93" s="2">
        <v>44484757</v>
      </c>
      <c r="M93" s="2">
        <v>36559821.799999997</v>
      </c>
      <c r="N93" s="2">
        <v>0</v>
      </c>
      <c r="O93" s="2">
        <v>36559821.799999997</v>
      </c>
      <c r="P93" s="15">
        <v>0.1</v>
      </c>
      <c r="Q93" s="2">
        <v>0</v>
      </c>
      <c r="R93" s="13">
        <v>0.15</v>
      </c>
      <c r="S93" s="15">
        <v>0</v>
      </c>
      <c r="T93" s="2">
        <v>5483973.2699999996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8483973.2699999996</v>
      </c>
      <c r="AD93" t="s">
        <v>38</v>
      </c>
    </row>
    <row r="94" spans="1:30" hidden="1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14298845000</v>
      </c>
      <c r="H94" s="2">
        <v>1536210000</v>
      </c>
      <c r="I94" s="2">
        <v>12762635000</v>
      </c>
      <c r="J94" s="2">
        <v>28918801</v>
      </c>
      <c r="K94" s="2">
        <v>3762588</v>
      </c>
      <c r="L94" s="2">
        <v>25156213</v>
      </c>
      <c r="M94" s="2">
        <v>23199263</v>
      </c>
      <c r="N94" s="2">
        <v>3148104</v>
      </c>
      <c r="O94" s="2">
        <v>20051159</v>
      </c>
      <c r="P94" s="15">
        <v>0.1</v>
      </c>
      <c r="Q94" s="2">
        <v>314810.40000000002</v>
      </c>
      <c r="R94" s="13">
        <v>0.1</v>
      </c>
      <c r="S94" s="15">
        <v>0</v>
      </c>
      <c r="T94" s="2">
        <v>2005115.9</v>
      </c>
      <c r="U94" s="2">
        <v>2000000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4319926.3</v>
      </c>
      <c r="AD94" t="s">
        <v>33</v>
      </c>
    </row>
    <row r="95" spans="1:30" hidden="1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12772678000</v>
      </c>
      <c r="H95" s="2">
        <v>0</v>
      </c>
      <c r="I95" s="2">
        <v>12772678000</v>
      </c>
      <c r="J95" s="2">
        <v>24447244</v>
      </c>
      <c r="K95" s="2">
        <v>0</v>
      </c>
      <c r="L95" s="2">
        <v>24447244</v>
      </c>
      <c r="M95" s="2">
        <v>19338172.800000001</v>
      </c>
      <c r="N95" s="2">
        <v>0</v>
      </c>
      <c r="O95" s="2">
        <v>19338172.800000001</v>
      </c>
      <c r="P95" s="15">
        <v>0.1</v>
      </c>
      <c r="Q95" s="2">
        <v>0</v>
      </c>
      <c r="R95" s="13">
        <v>0.1</v>
      </c>
      <c r="S95" s="15">
        <v>0</v>
      </c>
      <c r="T95" s="2">
        <v>1933817.28</v>
      </c>
      <c r="U95" s="2">
        <v>1000000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2933817.28</v>
      </c>
      <c r="AD95" t="s">
        <v>63</v>
      </c>
    </row>
    <row r="96" spans="1:30" hidden="1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7483985000</v>
      </c>
      <c r="H96" s="2">
        <v>0</v>
      </c>
      <c r="I96" s="2">
        <v>7483985000</v>
      </c>
      <c r="J96" s="2">
        <v>21365129</v>
      </c>
      <c r="K96" s="2">
        <v>0</v>
      </c>
      <c r="L96" s="2">
        <v>21365129</v>
      </c>
      <c r="M96" s="2">
        <v>18371535</v>
      </c>
      <c r="N96" s="2">
        <v>0</v>
      </c>
      <c r="O96" s="2">
        <v>18371535</v>
      </c>
      <c r="P96" s="15">
        <v>0.1</v>
      </c>
      <c r="Q96" s="2">
        <v>0</v>
      </c>
      <c r="R96" s="13">
        <v>0.1</v>
      </c>
      <c r="S96" s="15">
        <v>0</v>
      </c>
      <c r="T96" s="2">
        <v>1837153.5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2837153.5</v>
      </c>
      <c r="AD96" t="s">
        <v>32</v>
      </c>
    </row>
    <row r="97" spans="1:30" hidden="1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39064195000</v>
      </c>
      <c r="H97" s="2">
        <v>0</v>
      </c>
      <c r="I97" s="2">
        <v>39064195000</v>
      </c>
      <c r="J97" s="2">
        <v>58596323</v>
      </c>
      <c r="K97" s="2">
        <v>0</v>
      </c>
      <c r="L97" s="2">
        <v>58596323</v>
      </c>
      <c r="M97" s="2">
        <v>42970645</v>
      </c>
      <c r="N97" s="2">
        <v>0</v>
      </c>
      <c r="O97" s="2">
        <v>42970645</v>
      </c>
      <c r="P97" s="15">
        <v>0.1</v>
      </c>
      <c r="Q97" s="2">
        <v>0</v>
      </c>
      <c r="R97" s="13">
        <v>0.3</v>
      </c>
      <c r="S97" s="15">
        <v>0</v>
      </c>
      <c r="T97" s="2">
        <v>12891193.5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12891193.5</v>
      </c>
      <c r="AD97" t="s">
        <v>33</v>
      </c>
    </row>
    <row r="98" spans="1:30" hidden="1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17486227000</v>
      </c>
      <c r="H98" s="2">
        <v>4083340000</v>
      </c>
      <c r="I98" s="2">
        <v>13402887000</v>
      </c>
      <c r="J98" s="2">
        <v>37159195</v>
      </c>
      <c r="K98" s="2">
        <v>6125020</v>
      </c>
      <c r="L98" s="2">
        <v>31034175</v>
      </c>
      <c r="M98" s="2">
        <v>30164704.199999999</v>
      </c>
      <c r="N98" s="2">
        <v>4491684</v>
      </c>
      <c r="O98" s="2">
        <v>25673020.199999999</v>
      </c>
      <c r="P98" s="15">
        <v>0.1</v>
      </c>
      <c r="Q98" s="2">
        <v>449168.4</v>
      </c>
      <c r="R98" s="13">
        <v>0.15</v>
      </c>
      <c r="S98" s="15">
        <v>0</v>
      </c>
      <c r="T98" s="2">
        <v>3850953.03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7300121.4299999997</v>
      </c>
      <c r="AD98" t="s">
        <v>42</v>
      </c>
    </row>
    <row r="99" spans="1:30" hidden="1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6234853000</v>
      </c>
      <c r="H99" s="2">
        <v>0</v>
      </c>
      <c r="I99" s="2">
        <v>6234853000</v>
      </c>
      <c r="J99" s="2">
        <v>18173114</v>
      </c>
      <c r="K99" s="2">
        <v>0</v>
      </c>
      <c r="L99" s="2">
        <v>18173114</v>
      </c>
      <c r="M99" s="2">
        <v>15679172.800000001</v>
      </c>
      <c r="N99" s="2">
        <v>0</v>
      </c>
      <c r="O99" s="2">
        <v>15679172.800000001</v>
      </c>
      <c r="P99" s="15">
        <v>0.1</v>
      </c>
      <c r="Q99" s="2">
        <v>0</v>
      </c>
      <c r="R99" s="13">
        <v>0.1</v>
      </c>
      <c r="S99" s="15">
        <v>0</v>
      </c>
      <c r="T99" s="2">
        <v>1567917.28</v>
      </c>
      <c r="U99" s="2">
        <v>1000000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2567917.2799999998</v>
      </c>
      <c r="AD99" t="s">
        <v>35</v>
      </c>
    </row>
    <row r="100" spans="1:30" hidden="1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1034105000</v>
      </c>
      <c r="H100" s="2">
        <v>0</v>
      </c>
      <c r="I100" s="2">
        <v>1034105000</v>
      </c>
      <c r="J100" s="2">
        <v>3353047</v>
      </c>
      <c r="K100" s="2">
        <v>0</v>
      </c>
      <c r="L100" s="2">
        <v>3353047</v>
      </c>
      <c r="M100" s="2">
        <v>2939405</v>
      </c>
      <c r="N100" s="2">
        <v>0</v>
      </c>
      <c r="O100" s="2">
        <v>2939405</v>
      </c>
      <c r="P100" s="15">
        <v>0.1</v>
      </c>
      <c r="Q100" s="2">
        <v>0</v>
      </c>
      <c r="R100" s="13">
        <v>0.3</v>
      </c>
      <c r="S100" s="15">
        <v>0</v>
      </c>
      <c r="T100" s="2">
        <v>881821.5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881821.5</v>
      </c>
      <c r="AD100" t="s">
        <v>63</v>
      </c>
    </row>
    <row r="101" spans="1:30" hidden="1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7035577000</v>
      </c>
      <c r="H101" s="2">
        <v>0</v>
      </c>
      <c r="I101" s="2">
        <v>7035577000</v>
      </c>
      <c r="J101" s="2">
        <v>18791064</v>
      </c>
      <c r="K101" s="2">
        <v>0</v>
      </c>
      <c r="L101" s="2">
        <v>18791064</v>
      </c>
      <c r="M101" s="2">
        <v>15976833.199999999</v>
      </c>
      <c r="N101" s="2">
        <v>0</v>
      </c>
      <c r="O101" s="2">
        <v>15976833.199999999</v>
      </c>
      <c r="P101" s="15">
        <v>0.1</v>
      </c>
      <c r="Q101" s="2">
        <v>0</v>
      </c>
      <c r="R101" s="13">
        <v>0.1</v>
      </c>
      <c r="S101" s="15">
        <v>0</v>
      </c>
      <c r="T101" s="2">
        <v>1597683.32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2597683.3199999998</v>
      </c>
      <c r="AD101" t="s">
        <v>39</v>
      </c>
    </row>
    <row r="102" spans="1:30" hidden="1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3472641000</v>
      </c>
      <c r="H102" s="2">
        <v>0</v>
      </c>
      <c r="I102" s="2">
        <v>3472641000</v>
      </c>
      <c r="J102" s="2">
        <v>6812144</v>
      </c>
      <c r="K102" s="2">
        <v>0</v>
      </c>
      <c r="L102" s="2">
        <v>6812144</v>
      </c>
      <c r="M102" s="2">
        <v>5423087.5999999996</v>
      </c>
      <c r="N102" s="2">
        <v>0</v>
      </c>
      <c r="O102" s="2">
        <v>5423087.5999999996</v>
      </c>
      <c r="P102" s="15">
        <v>0.1</v>
      </c>
      <c r="Q102" s="2">
        <v>0</v>
      </c>
      <c r="R102" s="13">
        <v>0.3</v>
      </c>
      <c r="S102" s="15">
        <v>0</v>
      </c>
      <c r="T102" s="2">
        <v>1626926.28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1626926.28</v>
      </c>
      <c r="AD102" t="s">
        <v>87</v>
      </c>
    </row>
    <row r="103" spans="1:30" hidden="1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9086407000</v>
      </c>
      <c r="H103" s="2">
        <v>0</v>
      </c>
      <c r="I103" s="2">
        <v>9086407000</v>
      </c>
      <c r="J103" s="2">
        <v>17897734</v>
      </c>
      <c r="K103" s="2">
        <v>0</v>
      </c>
      <c r="L103" s="2">
        <v>17897734</v>
      </c>
      <c r="M103" s="2">
        <v>14263171.199999999</v>
      </c>
      <c r="N103" s="2">
        <v>0</v>
      </c>
      <c r="O103" s="2">
        <v>14263171.199999999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8970404000</v>
      </c>
      <c r="H104" s="2">
        <v>2705828000</v>
      </c>
      <c r="I104" s="2">
        <v>6264576000</v>
      </c>
      <c r="J104" s="2">
        <v>19126894</v>
      </c>
      <c r="K104" s="2">
        <v>7803136</v>
      </c>
      <c r="L104" s="2">
        <v>11323758</v>
      </c>
      <c r="M104" s="2">
        <v>15538732.4</v>
      </c>
      <c r="N104" s="2">
        <v>6720804.7999999998</v>
      </c>
      <c r="O104" s="2">
        <v>8817927.5999999996</v>
      </c>
      <c r="P104" s="15">
        <v>0.1</v>
      </c>
      <c r="Q104" s="2">
        <v>672080.48</v>
      </c>
      <c r="R104" s="13">
        <v>0.1</v>
      </c>
      <c r="S104" s="15">
        <v>0</v>
      </c>
      <c r="T104" s="2">
        <v>881792.76</v>
      </c>
      <c r="U104" s="2">
        <v>0</v>
      </c>
      <c r="V104" s="2">
        <v>83285020.280000001</v>
      </c>
      <c r="W104" s="2">
        <v>8749387.3200000003</v>
      </c>
      <c r="X104" s="2">
        <v>74535632.959999993</v>
      </c>
      <c r="Y104" s="2">
        <v>39493211800</v>
      </c>
      <c r="Z104" s="2">
        <v>3271124200</v>
      </c>
      <c r="AA104" s="2">
        <v>36222087600</v>
      </c>
      <c r="AB104" s="18">
        <v>0</v>
      </c>
      <c r="AC104" s="4">
        <v>1553873.24</v>
      </c>
      <c r="AD104" t="s">
        <v>45</v>
      </c>
    </row>
    <row r="105" spans="1:30" hidden="1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23009147000</v>
      </c>
      <c r="H105" s="2">
        <v>5891783000</v>
      </c>
      <c r="I105" s="2">
        <v>17117364000</v>
      </c>
      <c r="J105" s="2">
        <v>59323340</v>
      </c>
      <c r="K105" s="2">
        <v>17923166</v>
      </c>
      <c r="L105" s="2">
        <v>41400174</v>
      </c>
      <c r="M105" s="2">
        <v>50119681.200000003</v>
      </c>
      <c r="N105" s="2">
        <v>15566452.800000001</v>
      </c>
      <c r="O105" s="2">
        <v>34553228.399999999</v>
      </c>
      <c r="P105" s="15">
        <v>0.1</v>
      </c>
      <c r="Q105" s="2">
        <v>1556645.28</v>
      </c>
      <c r="R105" s="13">
        <v>0.15</v>
      </c>
      <c r="S105" s="15">
        <v>0</v>
      </c>
      <c r="T105" s="2">
        <v>5182984.26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9739629.5399999991</v>
      </c>
      <c r="AD105" t="s">
        <v>95</v>
      </c>
    </row>
    <row r="106" spans="1:30" hidden="1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5948679000</v>
      </c>
      <c r="H106" s="2">
        <v>0</v>
      </c>
      <c r="I106" s="2">
        <v>5948679000</v>
      </c>
      <c r="J106" s="2">
        <v>18310482</v>
      </c>
      <c r="K106" s="2">
        <v>0</v>
      </c>
      <c r="L106" s="2">
        <v>18310482</v>
      </c>
      <c r="M106" s="2">
        <v>15931010.4</v>
      </c>
      <c r="N106" s="2">
        <v>0</v>
      </c>
      <c r="O106" s="2">
        <v>15931010.4</v>
      </c>
      <c r="P106" s="15">
        <v>0.1</v>
      </c>
      <c r="Q106" s="2">
        <v>0</v>
      </c>
      <c r="R106" s="13">
        <v>0.3</v>
      </c>
      <c r="S106" s="15">
        <v>0</v>
      </c>
      <c r="T106" s="2">
        <v>4779303.12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4779303.12</v>
      </c>
      <c r="AD106" t="s">
        <v>32</v>
      </c>
    </row>
    <row r="107" spans="1:30" hidden="1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5577655000</v>
      </c>
      <c r="H107" s="2">
        <v>0</v>
      </c>
      <c r="I107" s="2">
        <v>5577655000</v>
      </c>
      <c r="J107" s="2">
        <v>10616283</v>
      </c>
      <c r="K107" s="2">
        <v>0</v>
      </c>
      <c r="L107" s="2">
        <v>10616283</v>
      </c>
      <c r="M107" s="2">
        <v>8385221</v>
      </c>
      <c r="N107" s="2">
        <v>0</v>
      </c>
      <c r="O107" s="2">
        <v>8385221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hidden="1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51790085000</v>
      </c>
      <c r="H108" s="2">
        <v>5707200000</v>
      </c>
      <c r="I108" s="2">
        <v>46082885000</v>
      </c>
      <c r="J108" s="2">
        <v>86599712</v>
      </c>
      <c r="K108" s="2">
        <v>15064582</v>
      </c>
      <c r="L108" s="2">
        <v>71535130</v>
      </c>
      <c r="M108" s="2">
        <v>65883678</v>
      </c>
      <c r="N108" s="2">
        <v>12781702</v>
      </c>
      <c r="O108" s="2">
        <v>53101976</v>
      </c>
      <c r="P108" s="15">
        <v>0.1</v>
      </c>
      <c r="Q108" s="2">
        <v>1278170.2</v>
      </c>
      <c r="R108" s="13">
        <v>0.2</v>
      </c>
      <c r="S108" s="15">
        <v>0</v>
      </c>
      <c r="T108" s="2">
        <v>10620395.199999999</v>
      </c>
      <c r="U108" s="2">
        <v>4000000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15898565.4</v>
      </c>
      <c r="AD108" t="s">
        <v>179</v>
      </c>
    </row>
    <row r="109" spans="1:30" hidden="1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2055115000</v>
      </c>
      <c r="H109" s="2">
        <v>0</v>
      </c>
      <c r="I109" s="2">
        <v>2055115000</v>
      </c>
      <c r="J109" s="2">
        <v>5782700</v>
      </c>
      <c r="K109" s="2">
        <v>0</v>
      </c>
      <c r="L109" s="2">
        <v>5782700</v>
      </c>
      <c r="M109" s="2">
        <v>4960654</v>
      </c>
      <c r="N109" s="2">
        <v>0</v>
      </c>
      <c r="O109" s="2">
        <v>4960654</v>
      </c>
      <c r="P109" s="15">
        <v>0.1</v>
      </c>
      <c r="Q109" s="2">
        <v>0</v>
      </c>
      <c r="R109" s="13">
        <v>0.3</v>
      </c>
      <c r="S109" s="15">
        <v>0</v>
      </c>
      <c r="T109" s="2">
        <v>1488196.2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1488196.2</v>
      </c>
      <c r="AD109" t="s">
        <v>33</v>
      </c>
    </row>
    <row r="110" spans="1:30" hidden="1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2125628000</v>
      </c>
      <c r="H110" s="2">
        <v>0</v>
      </c>
      <c r="I110" s="2">
        <v>2125628000</v>
      </c>
      <c r="J110" s="2">
        <v>6702050</v>
      </c>
      <c r="K110" s="2">
        <v>0</v>
      </c>
      <c r="L110" s="2">
        <v>6702050</v>
      </c>
      <c r="M110" s="2">
        <v>5851798.7999999998</v>
      </c>
      <c r="N110" s="2">
        <v>0</v>
      </c>
      <c r="O110" s="2">
        <v>5851798.7999999998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hidden="1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35110604000</v>
      </c>
      <c r="H111" s="2">
        <v>0</v>
      </c>
      <c r="I111" s="2">
        <v>35110604000</v>
      </c>
      <c r="J111" s="2">
        <v>65466889</v>
      </c>
      <c r="K111" s="2">
        <v>0</v>
      </c>
      <c r="L111" s="2">
        <v>65466889</v>
      </c>
      <c r="M111" s="2">
        <v>51422647.399999999</v>
      </c>
      <c r="N111" s="2">
        <v>0</v>
      </c>
      <c r="O111" s="2">
        <v>51422647.399999999</v>
      </c>
      <c r="P111" s="15">
        <v>0.1</v>
      </c>
      <c r="Q111" s="2">
        <v>0</v>
      </c>
      <c r="R111" s="13">
        <v>0.15</v>
      </c>
      <c r="S111" s="15">
        <v>0</v>
      </c>
      <c r="T111" s="2">
        <v>7713397.1100000003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10713397.109999999</v>
      </c>
      <c r="AD111" t="s">
        <v>39</v>
      </c>
    </row>
    <row r="112" spans="1:30" hidden="1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65534120500</v>
      </c>
      <c r="H112" s="2">
        <v>0</v>
      </c>
      <c r="I112" s="2">
        <v>65534120500</v>
      </c>
      <c r="J112" s="2">
        <v>107015127</v>
      </c>
      <c r="K112" s="2">
        <v>0</v>
      </c>
      <c r="L112" s="2">
        <v>107015127</v>
      </c>
      <c r="M112" s="2">
        <v>80801478.799999997</v>
      </c>
      <c r="N112" s="2">
        <v>0</v>
      </c>
      <c r="O112" s="2">
        <v>80801478.799999997</v>
      </c>
      <c r="P112" s="15">
        <v>0.1</v>
      </c>
      <c r="Q112" s="2">
        <v>0</v>
      </c>
      <c r="R112" s="13">
        <v>0.2</v>
      </c>
      <c r="S112" s="15">
        <v>0</v>
      </c>
      <c r="T112" s="2">
        <v>16160295.76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20160295.760000002</v>
      </c>
      <c r="AD112" t="s">
        <v>35</v>
      </c>
    </row>
    <row r="113" spans="1:30" hidden="1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2266235000</v>
      </c>
      <c r="H113" s="2">
        <v>0</v>
      </c>
      <c r="I113" s="2">
        <v>2266235000</v>
      </c>
      <c r="J113" s="2">
        <v>7396989</v>
      </c>
      <c r="K113" s="2">
        <v>0</v>
      </c>
      <c r="L113" s="2">
        <v>7396989</v>
      </c>
      <c r="M113" s="2">
        <v>6490495</v>
      </c>
      <c r="N113" s="2">
        <v>0</v>
      </c>
      <c r="O113" s="2">
        <v>6490495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hidden="1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12370870000</v>
      </c>
      <c r="H114" s="2">
        <v>0</v>
      </c>
      <c r="I114" s="2">
        <v>12370870000</v>
      </c>
      <c r="J114" s="2">
        <v>20014265</v>
      </c>
      <c r="K114" s="2">
        <v>0</v>
      </c>
      <c r="L114" s="2">
        <v>20014265</v>
      </c>
      <c r="M114" s="2">
        <v>15065917</v>
      </c>
      <c r="N114" s="2">
        <v>0</v>
      </c>
      <c r="O114" s="2">
        <v>15065917</v>
      </c>
      <c r="P114" s="15">
        <v>0.1</v>
      </c>
      <c r="Q114" s="2">
        <v>0</v>
      </c>
      <c r="R114" s="13">
        <v>0.1</v>
      </c>
      <c r="S114" s="15">
        <v>0</v>
      </c>
      <c r="T114" s="2">
        <v>1506591.7</v>
      </c>
      <c r="U114" s="2">
        <v>1000000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2506591.7000000002</v>
      </c>
      <c r="AD114" t="s">
        <v>32</v>
      </c>
    </row>
    <row r="115" spans="1:30" hidden="1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52531206000</v>
      </c>
      <c r="H115" s="2">
        <v>0</v>
      </c>
      <c r="I115" s="2">
        <v>52531206000</v>
      </c>
      <c r="J115" s="2">
        <v>95474006</v>
      </c>
      <c r="K115" s="2">
        <v>0</v>
      </c>
      <c r="L115" s="2">
        <v>95474006</v>
      </c>
      <c r="M115" s="2">
        <v>74461523.599999994</v>
      </c>
      <c r="N115" s="2">
        <v>0</v>
      </c>
      <c r="O115" s="2">
        <v>74461523.599999994</v>
      </c>
      <c r="P115" s="15">
        <v>0.1</v>
      </c>
      <c r="Q115" s="2">
        <v>0</v>
      </c>
      <c r="R115" s="13">
        <v>0.2</v>
      </c>
      <c r="S115" s="15">
        <v>0</v>
      </c>
      <c r="T115" s="2">
        <v>14892304.720000001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18892304.719999999</v>
      </c>
      <c r="AD115" t="s">
        <v>28</v>
      </c>
    </row>
    <row r="116" spans="1:30" hidden="1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29015694000</v>
      </c>
      <c r="H116" s="2">
        <v>2316540000</v>
      </c>
      <c r="I116" s="2">
        <v>26699154000</v>
      </c>
      <c r="J116" s="2">
        <v>46391075</v>
      </c>
      <c r="K116" s="2">
        <v>4248366</v>
      </c>
      <c r="L116" s="2">
        <v>42142709</v>
      </c>
      <c r="M116" s="2">
        <v>34784797.399999999</v>
      </c>
      <c r="N116" s="2">
        <v>3321750</v>
      </c>
      <c r="O116" s="2">
        <v>31463047.399999999</v>
      </c>
      <c r="P116" s="15">
        <v>0.1</v>
      </c>
      <c r="Q116" s="2">
        <v>332175</v>
      </c>
      <c r="R116" s="13">
        <v>0.15</v>
      </c>
      <c r="S116" s="15">
        <v>0</v>
      </c>
      <c r="T116" s="2">
        <v>4719457.1100000003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8051632.1100000003</v>
      </c>
      <c r="AD116" t="s">
        <v>33</v>
      </c>
    </row>
    <row r="117" spans="1:30" hidden="1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94162090000</v>
      </c>
      <c r="H117" s="2">
        <v>24926833000</v>
      </c>
      <c r="I117" s="2">
        <v>69235257000</v>
      </c>
      <c r="J117" s="2">
        <v>153037408</v>
      </c>
      <c r="K117" s="2">
        <v>38767767</v>
      </c>
      <c r="L117" s="2">
        <v>114269641</v>
      </c>
      <c r="M117" s="2">
        <v>115372572</v>
      </c>
      <c r="N117" s="2">
        <v>28797033.800000001</v>
      </c>
      <c r="O117" s="2">
        <v>86575538.200000003</v>
      </c>
      <c r="P117" s="15">
        <v>0.1</v>
      </c>
      <c r="Q117" s="2">
        <v>2879703.38</v>
      </c>
      <c r="R117" s="13">
        <v>0.25</v>
      </c>
      <c r="S117" s="15">
        <v>0</v>
      </c>
      <c r="T117" s="2">
        <v>21643884.550000001</v>
      </c>
      <c r="U117" s="2">
        <v>5000000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29523587.93</v>
      </c>
      <c r="AD117" t="s">
        <v>277</v>
      </c>
    </row>
    <row r="118" spans="1:30" hidden="1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8826583000</v>
      </c>
      <c r="H119" s="2">
        <v>2708578000</v>
      </c>
      <c r="I119" s="2">
        <v>6118005000</v>
      </c>
      <c r="J119" s="2">
        <v>20317449</v>
      </c>
      <c r="K119" s="2">
        <v>6581000</v>
      </c>
      <c r="L119" s="2">
        <v>13736449</v>
      </c>
      <c r="M119" s="2">
        <v>16786815.800000001</v>
      </c>
      <c r="N119" s="2">
        <v>5497568.7999999998</v>
      </c>
      <c r="O119" s="2">
        <v>11289247</v>
      </c>
      <c r="P119" s="15">
        <v>0.1</v>
      </c>
      <c r="Q119" s="2">
        <v>549756.88</v>
      </c>
      <c r="R119" s="13">
        <v>0.1</v>
      </c>
      <c r="S119" s="15">
        <v>0</v>
      </c>
      <c r="T119" s="2">
        <v>1128924.7</v>
      </c>
      <c r="U119" s="2">
        <v>0</v>
      </c>
      <c r="V119" s="2">
        <v>107841951.59999999</v>
      </c>
      <c r="W119" s="2">
        <v>4695291.2</v>
      </c>
      <c r="X119" s="2">
        <v>103146660.40000001</v>
      </c>
      <c r="Y119" s="2">
        <v>47013006000</v>
      </c>
      <c r="Z119" s="2">
        <v>1602642000</v>
      </c>
      <c r="AA119" s="2">
        <v>45410364000</v>
      </c>
      <c r="AB119" s="18">
        <v>0</v>
      </c>
      <c r="AC119" s="4">
        <v>1678681.58</v>
      </c>
      <c r="AD119" t="s">
        <v>13</v>
      </c>
    </row>
    <row r="120" spans="1:30" hidden="1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24915378000</v>
      </c>
      <c r="H120" s="2">
        <v>16333337000</v>
      </c>
      <c r="I120" s="2">
        <v>8582041000</v>
      </c>
      <c r="J120" s="2">
        <v>48934067</v>
      </c>
      <c r="K120" s="2">
        <v>27981990</v>
      </c>
      <c r="L120" s="2">
        <v>20952077</v>
      </c>
      <c r="M120" s="2">
        <v>38967915.799999997</v>
      </c>
      <c r="N120" s="2">
        <v>21448655.199999999</v>
      </c>
      <c r="O120" s="2">
        <v>17519260.600000001</v>
      </c>
      <c r="P120" s="15">
        <v>0.1</v>
      </c>
      <c r="Q120" s="2">
        <v>2144865.52</v>
      </c>
      <c r="R120" s="13">
        <v>0.15</v>
      </c>
      <c r="S120" s="15">
        <v>0</v>
      </c>
      <c r="T120" s="2">
        <v>2627889.09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7772754.6100000003</v>
      </c>
      <c r="AD120" t="s">
        <v>43</v>
      </c>
    </row>
    <row r="121" spans="1:30" hidden="1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14682961000</v>
      </c>
      <c r="H121" s="2">
        <v>4197526000</v>
      </c>
      <c r="I121" s="2">
        <v>10485435000</v>
      </c>
      <c r="J121" s="2">
        <v>37113729</v>
      </c>
      <c r="K121" s="2">
        <v>8656259</v>
      </c>
      <c r="L121" s="2">
        <v>28457470</v>
      </c>
      <c r="M121" s="2">
        <v>31240544.600000001</v>
      </c>
      <c r="N121" s="2">
        <v>6977248.5999999996</v>
      </c>
      <c r="O121" s="2">
        <v>24263296</v>
      </c>
      <c r="P121" s="15">
        <v>0.1</v>
      </c>
      <c r="Q121" s="2">
        <v>697724.86</v>
      </c>
      <c r="R121" s="13">
        <v>0.15</v>
      </c>
      <c r="S121" s="15">
        <v>0</v>
      </c>
      <c r="T121" s="2">
        <v>3639494.4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7337219.2599999998</v>
      </c>
      <c r="AD121" t="s">
        <v>43</v>
      </c>
    </row>
    <row r="122" spans="1:30" hidden="1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42558222000</v>
      </c>
      <c r="H122" s="2">
        <v>0</v>
      </c>
      <c r="I122" s="2">
        <v>42558222000</v>
      </c>
      <c r="J122" s="2">
        <v>68218645</v>
      </c>
      <c r="K122" s="2">
        <v>0</v>
      </c>
      <c r="L122" s="2">
        <v>68218645</v>
      </c>
      <c r="M122" s="2">
        <v>51195356.200000003</v>
      </c>
      <c r="N122" s="2">
        <v>0</v>
      </c>
      <c r="O122" s="2">
        <v>51195356.200000003</v>
      </c>
      <c r="P122" s="15">
        <v>0.1</v>
      </c>
      <c r="Q122" s="2">
        <v>0</v>
      </c>
      <c r="R122" s="13">
        <v>0.3</v>
      </c>
      <c r="S122" s="15">
        <v>0</v>
      </c>
      <c r="T122" s="2">
        <v>15358606.859999999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15358606.859999999</v>
      </c>
      <c r="AD122" t="s">
        <v>192</v>
      </c>
    </row>
    <row r="123" spans="1:30" hidden="1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3673316000</v>
      </c>
      <c r="H123" s="2">
        <v>42660000</v>
      </c>
      <c r="I123" s="2">
        <v>3630656000</v>
      </c>
      <c r="J123" s="2">
        <v>10056286</v>
      </c>
      <c r="K123" s="2">
        <v>149314</v>
      </c>
      <c r="L123" s="2">
        <v>9906972</v>
      </c>
      <c r="M123" s="2">
        <v>8586959.5999999996</v>
      </c>
      <c r="N123" s="2">
        <v>132250</v>
      </c>
      <c r="O123" s="2">
        <v>8454709.5999999996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hidden="1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1942478000</v>
      </c>
      <c r="H124" s="2">
        <v>137400000</v>
      </c>
      <c r="I124" s="2">
        <v>1805078000</v>
      </c>
      <c r="J124" s="2">
        <v>4592736</v>
      </c>
      <c r="K124" s="2">
        <v>480901</v>
      </c>
      <c r="L124" s="2">
        <v>4111835</v>
      </c>
      <c r="M124" s="2">
        <v>3815744.8</v>
      </c>
      <c r="N124" s="2">
        <v>425941</v>
      </c>
      <c r="O124" s="2">
        <v>3389803.8</v>
      </c>
      <c r="P124" s="15">
        <v>0.1</v>
      </c>
      <c r="Q124" s="2">
        <v>42594.1</v>
      </c>
      <c r="R124" s="13">
        <v>0.3</v>
      </c>
      <c r="S124" s="15">
        <v>0</v>
      </c>
      <c r="T124" s="2">
        <v>1016941.14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1059535.24</v>
      </c>
      <c r="AD124" t="s">
        <v>42</v>
      </c>
    </row>
    <row r="125" spans="1:30" hidden="1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21458336000</v>
      </c>
      <c r="H125" s="2">
        <v>687430000</v>
      </c>
      <c r="I125" s="2">
        <v>20770906000</v>
      </c>
      <c r="J125" s="2">
        <v>41382980</v>
      </c>
      <c r="K125" s="2">
        <v>2334007</v>
      </c>
      <c r="L125" s="2">
        <v>39048973</v>
      </c>
      <c r="M125" s="2">
        <v>32799645.600000001</v>
      </c>
      <c r="N125" s="2">
        <v>2059035</v>
      </c>
      <c r="O125" s="2">
        <v>30740610.600000001</v>
      </c>
      <c r="P125" s="15">
        <v>0.1</v>
      </c>
      <c r="Q125" s="2">
        <v>205903.5</v>
      </c>
      <c r="R125" s="13">
        <v>0.15</v>
      </c>
      <c r="S125" s="15">
        <v>0</v>
      </c>
      <c r="T125" s="2">
        <v>4611091.59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7816995.0899999999</v>
      </c>
      <c r="AD125" t="s">
        <v>38</v>
      </c>
    </row>
    <row r="126" spans="1:30" hidden="1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143910000</v>
      </c>
      <c r="H126" s="2">
        <v>0</v>
      </c>
      <c r="I126" s="2">
        <v>143910000</v>
      </c>
      <c r="J126" s="2">
        <v>447975</v>
      </c>
      <c r="K126" s="2">
        <v>0</v>
      </c>
      <c r="L126" s="2">
        <v>447975</v>
      </c>
      <c r="M126" s="2">
        <v>390411</v>
      </c>
      <c r="N126" s="2">
        <v>0</v>
      </c>
      <c r="O126" s="2">
        <v>390411</v>
      </c>
      <c r="P126" s="15">
        <v>0.1</v>
      </c>
      <c r="Q126" s="2">
        <v>0</v>
      </c>
      <c r="R126" s="13">
        <v>0.3</v>
      </c>
      <c r="S126" s="15">
        <v>0</v>
      </c>
      <c r="T126" s="2">
        <v>117123.3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117123.3</v>
      </c>
      <c r="AD126" t="s">
        <v>17</v>
      </c>
    </row>
    <row r="127" spans="1:30" hidden="1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22470346000</v>
      </c>
      <c r="H127" s="2">
        <v>0</v>
      </c>
      <c r="I127" s="2">
        <v>22470346000</v>
      </c>
      <c r="J127" s="2">
        <v>44160586</v>
      </c>
      <c r="K127" s="2">
        <v>0</v>
      </c>
      <c r="L127" s="2">
        <v>44160586</v>
      </c>
      <c r="M127" s="2">
        <v>35172447.600000001</v>
      </c>
      <c r="N127" s="2">
        <v>0</v>
      </c>
      <c r="O127" s="2">
        <v>35172447.600000001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5275867.1399999997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8275867.1399999997</v>
      </c>
      <c r="AD127" t="s">
        <v>31</v>
      </c>
    </row>
    <row r="128" spans="1:30" hidden="1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1150177000</v>
      </c>
      <c r="H128" s="2">
        <v>0</v>
      </c>
      <c r="I128" s="2">
        <v>1150177000</v>
      </c>
      <c r="J128" s="2">
        <v>3918723</v>
      </c>
      <c r="K128" s="2">
        <v>0</v>
      </c>
      <c r="L128" s="2">
        <v>3918723</v>
      </c>
      <c r="M128" s="2">
        <v>3458652.2</v>
      </c>
      <c r="N128" s="2">
        <v>0</v>
      </c>
      <c r="O128" s="2">
        <v>3458652.2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hidden="1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70176705000</v>
      </c>
      <c r="H129" s="2">
        <v>0</v>
      </c>
      <c r="I129" s="2">
        <v>70176705000</v>
      </c>
      <c r="J129" s="2">
        <v>107545971</v>
      </c>
      <c r="K129" s="2">
        <v>0</v>
      </c>
      <c r="L129" s="2">
        <v>107545971</v>
      </c>
      <c r="M129" s="2">
        <v>79475289</v>
      </c>
      <c r="N129" s="2">
        <v>0</v>
      </c>
      <c r="O129" s="2">
        <v>79475289</v>
      </c>
      <c r="P129" s="15">
        <v>0.1</v>
      </c>
      <c r="Q129" s="2">
        <v>0</v>
      </c>
      <c r="R129" s="13">
        <v>0.2</v>
      </c>
      <c r="S129" s="15">
        <v>0</v>
      </c>
      <c r="T129" s="2">
        <v>15895057.800000001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19895057.800000001</v>
      </c>
      <c r="AD129" t="s">
        <v>70</v>
      </c>
    </row>
    <row r="130" spans="1:30" hidden="1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20405890000</v>
      </c>
      <c r="H130" s="2">
        <v>0</v>
      </c>
      <c r="I130" s="2">
        <v>20405890000</v>
      </c>
      <c r="J130" s="2">
        <v>41404118</v>
      </c>
      <c r="K130" s="2">
        <v>0</v>
      </c>
      <c r="L130" s="2">
        <v>41404118</v>
      </c>
      <c r="M130" s="2">
        <v>33241762</v>
      </c>
      <c r="N130" s="2">
        <v>0</v>
      </c>
      <c r="O130" s="2">
        <v>33241762</v>
      </c>
      <c r="P130" s="15">
        <v>0.1</v>
      </c>
      <c r="Q130" s="2">
        <v>0</v>
      </c>
      <c r="R130" s="13">
        <v>0.15</v>
      </c>
      <c r="S130" s="15">
        <v>0</v>
      </c>
      <c r="T130" s="2">
        <v>4986264.3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7986264.2999999998</v>
      </c>
      <c r="AD130" t="s">
        <v>76</v>
      </c>
    </row>
    <row r="131" spans="1:30" hidden="1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6495517000</v>
      </c>
      <c r="H131" s="2">
        <v>0</v>
      </c>
      <c r="I131" s="2">
        <v>6495517000</v>
      </c>
      <c r="J131" s="2">
        <v>14458836</v>
      </c>
      <c r="K131" s="2">
        <v>0</v>
      </c>
      <c r="L131" s="2">
        <v>14458836</v>
      </c>
      <c r="M131" s="2">
        <v>11860629.199999999</v>
      </c>
      <c r="N131" s="2">
        <v>0</v>
      </c>
      <c r="O131" s="2">
        <v>11860629.199999999</v>
      </c>
      <c r="P131" s="15">
        <v>0.1</v>
      </c>
      <c r="Q131" s="2">
        <v>0</v>
      </c>
      <c r="R131" s="13">
        <v>0.3</v>
      </c>
      <c r="S131" s="15">
        <v>0</v>
      </c>
      <c r="T131" s="2">
        <v>3558188.76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3558188.76</v>
      </c>
      <c r="AD131" t="s">
        <v>241</v>
      </c>
    </row>
    <row r="132" spans="1:30" hidden="1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15529819000</v>
      </c>
      <c r="H132" s="2">
        <v>0</v>
      </c>
      <c r="I132" s="2">
        <v>15529819000</v>
      </c>
      <c r="J132" s="2">
        <v>30466085</v>
      </c>
      <c r="K132" s="2">
        <v>0</v>
      </c>
      <c r="L132" s="2">
        <v>30466085</v>
      </c>
      <c r="M132" s="2">
        <v>24254157.399999999</v>
      </c>
      <c r="N132" s="2">
        <v>0</v>
      </c>
      <c r="O132" s="2">
        <v>24254157.399999999</v>
      </c>
      <c r="P132" s="15">
        <v>0.1</v>
      </c>
      <c r="Q132" s="2">
        <v>0</v>
      </c>
      <c r="R132" s="13">
        <v>0.1</v>
      </c>
      <c r="S132" s="15">
        <v>0</v>
      </c>
      <c r="T132" s="2">
        <v>2425415.7400000002</v>
      </c>
      <c r="U132" s="2">
        <v>2000000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4425415.74</v>
      </c>
      <c r="AD132" t="s">
        <v>17</v>
      </c>
    </row>
    <row r="133" spans="1:30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5387461000</v>
      </c>
      <c r="H133" s="2">
        <v>235500000</v>
      </c>
      <c r="I133" s="2">
        <v>5151961000</v>
      </c>
      <c r="J133" s="2">
        <v>17256089</v>
      </c>
      <c r="K133" s="2">
        <v>741750</v>
      </c>
      <c r="L133" s="2">
        <v>16514339</v>
      </c>
      <c r="M133" s="2">
        <v>15101104.6</v>
      </c>
      <c r="N133" s="2">
        <v>647550</v>
      </c>
      <c r="O133" s="2">
        <v>14453554.6</v>
      </c>
      <c r="P133" s="15">
        <v>0.1</v>
      </c>
      <c r="Q133" s="2">
        <v>64755</v>
      </c>
      <c r="R133" s="13">
        <v>0.1</v>
      </c>
      <c r="S133" s="15">
        <v>0</v>
      </c>
      <c r="T133" s="2">
        <v>1445355.46</v>
      </c>
      <c r="U133" s="2">
        <v>0</v>
      </c>
      <c r="V133" s="2">
        <v>406672278.12</v>
      </c>
      <c r="W133" s="2">
        <v>48802778.799999997</v>
      </c>
      <c r="X133" s="2">
        <v>357869499.31999999</v>
      </c>
      <c r="Y133" s="2">
        <v>264605592200</v>
      </c>
      <c r="Z133" s="2">
        <v>25584778000</v>
      </c>
      <c r="AA133" s="2">
        <v>239020814200</v>
      </c>
      <c r="AB133" s="18">
        <v>14802807.7608</v>
      </c>
      <c r="AC133" s="4">
        <v>16312918.220799999</v>
      </c>
      <c r="AD133" t="s">
        <v>45</v>
      </c>
    </row>
    <row r="134" spans="1:30" hidden="1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hidden="1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4672513000</v>
      </c>
      <c r="H135" s="2">
        <v>80584000</v>
      </c>
      <c r="I135" s="2">
        <v>4591929000</v>
      </c>
      <c r="J135" s="2">
        <v>12904665</v>
      </c>
      <c r="K135" s="2">
        <v>282045</v>
      </c>
      <c r="L135" s="2">
        <v>12622620</v>
      </c>
      <c r="M135" s="2">
        <v>11035659.800000001</v>
      </c>
      <c r="N135" s="2">
        <v>249811.4</v>
      </c>
      <c r="O135" s="2">
        <v>10785848.4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400328116.80000001</v>
      </c>
      <c r="W136" s="2">
        <v>3895544.2</v>
      </c>
      <c r="X136" s="2">
        <v>396432572.60000002</v>
      </c>
      <c r="Y136" s="2">
        <v>264078658000</v>
      </c>
      <c r="Z136" s="2">
        <v>1613232000</v>
      </c>
      <c r="AA136" s="2">
        <v>262465426000</v>
      </c>
      <c r="AB136" s="18">
        <v>15896258.346000001</v>
      </c>
      <c r="AC136" s="4">
        <v>15896258.346000001</v>
      </c>
      <c r="AD136" t="s">
        <v>203</v>
      </c>
    </row>
    <row r="137" spans="1:30" hidden="1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84424367000</v>
      </c>
      <c r="H137" s="2">
        <v>3669854000</v>
      </c>
      <c r="I137" s="2">
        <v>80754513000</v>
      </c>
      <c r="J137" s="2">
        <v>139559062</v>
      </c>
      <c r="K137" s="2">
        <v>7211132</v>
      </c>
      <c r="L137" s="2">
        <v>132347930</v>
      </c>
      <c r="M137" s="2">
        <v>105789315.2</v>
      </c>
      <c r="N137" s="2">
        <v>5743190.4000000004</v>
      </c>
      <c r="O137" s="2">
        <v>100046124.8</v>
      </c>
      <c r="P137" s="15">
        <v>0.1</v>
      </c>
      <c r="Q137" s="2">
        <v>574319.04</v>
      </c>
      <c r="R137" s="13">
        <v>0.3</v>
      </c>
      <c r="S137" s="15">
        <v>0</v>
      </c>
      <c r="T137" s="2">
        <v>30013837.440000001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30588156.48</v>
      </c>
      <c r="AD137" t="s">
        <v>179</v>
      </c>
    </row>
    <row r="138" spans="1:30" hidden="1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6700522000</v>
      </c>
      <c r="H138" s="2">
        <v>0</v>
      </c>
      <c r="I138" s="2">
        <v>6700522000</v>
      </c>
      <c r="J138" s="2">
        <v>18990640</v>
      </c>
      <c r="K138" s="2">
        <v>0</v>
      </c>
      <c r="L138" s="2">
        <v>18990640</v>
      </c>
      <c r="M138" s="2">
        <v>16310431.199999999</v>
      </c>
      <c r="N138" s="2">
        <v>0</v>
      </c>
      <c r="O138" s="2">
        <v>16310431.199999999</v>
      </c>
      <c r="P138" s="15">
        <v>0.1</v>
      </c>
      <c r="Q138" s="2">
        <v>0</v>
      </c>
      <c r="R138" s="13">
        <v>0.3</v>
      </c>
      <c r="S138" s="15">
        <v>0</v>
      </c>
      <c r="T138" s="2">
        <v>4893129.3600000003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4893129.3600000003</v>
      </c>
      <c r="AD138" t="s">
        <v>19</v>
      </c>
    </row>
    <row r="139" spans="1:30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116053342.23999999</v>
      </c>
      <c r="W139" s="2">
        <v>0</v>
      </c>
      <c r="X139" s="2">
        <v>116053342.23999999</v>
      </c>
      <c r="Y139" s="2">
        <v>68813354400</v>
      </c>
      <c r="Z139" s="2">
        <v>0</v>
      </c>
      <c r="AA139" s="2">
        <v>68813354400</v>
      </c>
      <c r="AB139" s="18">
        <v>0</v>
      </c>
      <c r="AC139" s="4">
        <v>0</v>
      </c>
      <c r="AD139" t="s">
        <v>11</v>
      </c>
    </row>
    <row r="140" spans="1:30" hidden="1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28282234000</v>
      </c>
      <c r="H140" s="2">
        <v>497900000</v>
      </c>
      <c r="I140" s="2">
        <v>27784334000</v>
      </c>
      <c r="J140" s="2">
        <v>48649654</v>
      </c>
      <c r="K140" s="2">
        <v>1575850</v>
      </c>
      <c r="L140" s="2">
        <v>47073804</v>
      </c>
      <c r="M140" s="2">
        <v>37336760.399999999</v>
      </c>
      <c r="N140" s="2">
        <v>1376690</v>
      </c>
      <c r="O140" s="2">
        <v>35960070.399999999</v>
      </c>
      <c r="P140" s="15">
        <v>0.1</v>
      </c>
      <c r="Q140" s="2">
        <v>137669</v>
      </c>
      <c r="R140" s="13">
        <v>0.15</v>
      </c>
      <c r="S140" s="15">
        <v>0</v>
      </c>
      <c r="T140" s="2">
        <v>5394010.5599999996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8531679.5600000005</v>
      </c>
      <c r="AD140" t="s">
        <v>50</v>
      </c>
    </row>
    <row r="141" spans="1:30" hidden="1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9207718000</v>
      </c>
      <c r="H141" s="2">
        <v>63500000</v>
      </c>
      <c r="I141" s="2">
        <v>9144218000</v>
      </c>
      <c r="J141" s="2">
        <v>24166460</v>
      </c>
      <c r="K141" s="2">
        <v>222250</v>
      </c>
      <c r="L141" s="2">
        <v>23944210</v>
      </c>
      <c r="M141" s="2">
        <v>20483372.800000001</v>
      </c>
      <c r="N141" s="2">
        <v>196850</v>
      </c>
      <c r="O141" s="2">
        <v>20286522.800000001</v>
      </c>
      <c r="P141" s="15">
        <v>0.1</v>
      </c>
      <c r="Q141" s="2">
        <v>19685</v>
      </c>
      <c r="R141" s="13">
        <v>0.1</v>
      </c>
      <c r="S141" s="15">
        <v>0</v>
      </c>
      <c r="T141" s="2">
        <v>2028652.28</v>
      </c>
      <c r="U141" s="2">
        <v>2000000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4048337.28</v>
      </c>
      <c r="AD141" t="s">
        <v>184</v>
      </c>
    </row>
    <row r="142" spans="1:30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9418849000</v>
      </c>
      <c r="H142" s="2">
        <v>2004635000</v>
      </c>
      <c r="I142" s="2">
        <v>7414214000</v>
      </c>
      <c r="J142" s="2">
        <v>24461342</v>
      </c>
      <c r="K142" s="2">
        <v>3539825</v>
      </c>
      <c r="L142" s="2">
        <v>20921517</v>
      </c>
      <c r="M142" s="2">
        <v>20693802.399999999</v>
      </c>
      <c r="N142" s="2">
        <v>2737971</v>
      </c>
      <c r="O142" s="2">
        <v>17955831.399999999</v>
      </c>
      <c r="P142" s="15">
        <v>0.1</v>
      </c>
      <c r="Q142" s="2">
        <v>273797.09999999998</v>
      </c>
      <c r="R142" s="13">
        <v>0.1</v>
      </c>
      <c r="S142" s="15">
        <v>0</v>
      </c>
      <c r="T142" s="2">
        <v>1795583.14</v>
      </c>
      <c r="U142" s="2">
        <v>0</v>
      </c>
      <c r="V142" s="2">
        <v>161155144.19999999</v>
      </c>
      <c r="W142" s="2">
        <v>2498678.4</v>
      </c>
      <c r="X142" s="2">
        <v>158656465.80000001</v>
      </c>
      <c r="Y142" s="2">
        <v>106032402000</v>
      </c>
      <c r="Z142" s="2">
        <v>1733864000</v>
      </c>
      <c r="AA142" s="2">
        <v>104298538000</v>
      </c>
      <c r="AB142" s="18">
        <v>4784680.7580000004</v>
      </c>
      <c r="AC142" s="4">
        <v>6854060.9979999997</v>
      </c>
      <c r="AD142" t="s">
        <v>13</v>
      </c>
    </row>
    <row r="143" spans="1:30" hidden="1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2919060000</v>
      </c>
      <c r="H143" s="2">
        <v>0</v>
      </c>
      <c r="I143" s="2">
        <v>2919060000</v>
      </c>
      <c r="J143" s="2">
        <v>7343282</v>
      </c>
      <c r="K143" s="2">
        <v>0</v>
      </c>
      <c r="L143" s="2">
        <v>7343282</v>
      </c>
      <c r="M143" s="2">
        <v>6175658</v>
      </c>
      <c r="N143" s="2">
        <v>0</v>
      </c>
      <c r="O143" s="2">
        <v>6175658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hidden="1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43240023000</v>
      </c>
      <c r="H144" s="2">
        <v>1546544000</v>
      </c>
      <c r="I144" s="2">
        <v>41693479000</v>
      </c>
      <c r="J144" s="2">
        <v>82238128</v>
      </c>
      <c r="K144" s="2">
        <v>5073843</v>
      </c>
      <c r="L144" s="2">
        <v>77164285</v>
      </c>
      <c r="M144" s="2">
        <v>64942118.799999997</v>
      </c>
      <c r="N144" s="2">
        <v>4455225.4000000004</v>
      </c>
      <c r="O144" s="2">
        <v>60486893.399999999</v>
      </c>
      <c r="P144" s="15">
        <v>0.1</v>
      </c>
      <c r="Q144" s="2">
        <v>445522.54</v>
      </c>
      <c r="R144" s="13">
        <v>0.2</v>
      </c>
      <c r="S144" s="15">
        <v>0</v>
      </c>
      <c r="T144" s="2">
        <v>12097378.68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16542901.220000001</v>
      </c>
      <c r="AD144" t="s">
        <v>46</v>
      </c>
    </row>
    <row r="145" spans="1:30" hidden="1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11072552000</v>
      </c>
      <c r="H145" s="2">
        <v>0</v>
      </c>
      <c r="I145" s="2">
        <v>11072552000</v>
      </c>
      <c r="J145" s="2">
        <v>25024531</v>
      </c>
      <c r="K145" s="2">
        <v>0</v>
      </c>
      <c r="L145" s="2">
        <v>25024531</v>
      </c>
      <c r="M145" s="2">
        <v>20595510.199999999</v>
      </c>
      <c r="N145" s="2">
        <v>0</v>
      </c>
      <c r="O145" s="2">
        <v>20595510.199999999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2059551.02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4059551.02</v>
      </c>
      <c r="AD145" t="s">
        <v>179</v>
      </c>
    </row>
    <row r="146" spans="1:30" hidden="1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hidden="1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9428051000</v>
      </c>
      <c r="H147" s="2">
        <v>0</v>
      </c>
      <c r="I147" s="2">
        <v>9428051000</v>
      </c>
      <c r="J147" s="2">
        <v>20669195</v>
      </c>
      <c r="K147" s="2">
        <v>0</v>
      </c>
      <c r="L147" s="2">
        <v>20669195</v>
      </c>
      <c r="M147" s="2">
        <v>16897974.600000001</v>
      </c>
      <c r="N147" s="2">
        <v>0</v>
      </c>
      <c r="O147" s="2">
        <v>16897974.600000001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1689797.46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2689797.46</v>
      </c>
      <c r="AD147" t="s">
        <v>189</v>
      </c>
    </row>
    <row r="148" spans="1:30" hidden="1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16574004000</v>
      </c>
      <c r="H148" s="2">
        <v>0</v>
      </c>
      <c r="I148" s="2">
        <v>16574004000</v>
      </c>
      <c r="J148" s="2">
        <v>39842036</v>
      </c>
      <c r="K148" s="2">
        <v>0</v>
      </c>
      <c r="L148" s="2">
        <v>39842036</v>
      </c>
      <c r="M148" s="2">
        <v>33212434.399999999</v>
      </c>
      <c r="N148" s="2">
        <v>0</v>
      </c>
      <c r="O148" s="2">
        <v>33212434.399999999</v>
      </c>
      <c r="P148" s="15">
        <v>0.1</v>
      </c>
      <c r="Q148" s="2">
        <v>0</v>
      </c>
      <c r="R148" s="13">
        <v>0.15</v>
      </c>
      <c r="S148" s="15">
        <v>0</v>
      </c>
      <c r="T148" s="2">
        <v>4981865.16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7981865.1600000001</v>
      </c>
      <c r="AD148" t="s">
        <v>11</v>
      </c>
    </row>
    <row r="149" spans="1:30" hidden="1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hidden="1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23956881400</v>
      </c>
      <c r="H150" s="2">
        <v>139380000</v>
      </c>
      <c r="I150" s="2">
        <v>23817501400</v>
      </c>
      <c r="J150" s="2">
        <v>67371421</v>
      </c>
      <c r="K150" s="2">
        <v>487830</v>
      </c>
      <c r="L150" s="2">
        <v>66883591</v>
      </c>
      <c r="M150" s="2">
        <v>57788668.439999998</v>
      </c>
      <c r="N150" s="2">
        <v>432078</v>
      </c>
      <c r="O150" s="2">
        <v>57356590.439999998</v>
      </c>
      <c r="P150" s="15">
        <v>0.1</v>
      </c>
      <c r="Q150" s="2">
        <v>43207.8</v>
      </c>
      <c r="R150" s="13">
        <v>0.15</v>
      </c>
      <c r="S150" s="15">
        <v>0</v>
      </c>
      <c r="T150" s="2">
        <v>8603488.5659999996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11646696.366</v>
      </c>
      <c r="AD150" t="s">
        <v>241</v>
      </c>
    </row>
    <row r="151" spans="1:30" hidden="1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17471895000</v>
      </c>
      <c r="H151" s="2">
        <v>24444000</v>
      </c>
      <c r="I151" s="2">
        <v>17447451000</v>
      </c>
      <c r="J151" s="2">
        <v>40866726</v>
      </c>
      <c r="K151" s="2">
        <v>85555</v>
      </c>
      <c r="L151" s="2">
        <v>40781171</v>
      </c>
      <c r="M151" s="2">
        <v>33877968</v>
      </c>
      <c r="N151" s="2">
        <v>75777.399999999994</v>
      </c>
      <c r="O151" s="2">
        <v>33802190.600000001</v>
      </c>
      <c r="P151" s="15">
        <v>0.1</v>
      </c>
      <c r="Q151" s="2">
        <v>7577.74</v>
      </c>
      <c r="R151" s="13">
        <v>0.15</v>
      </c>
      <c r="S151" s="15">
        <v>0</v>
      </c>
      <c r="T151" s="2">
        <v>5070328.59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8077906.3300000001</v>
      </c>
      <c r="AD151" t="s">
        <v>184</v>
      </c>
    </row>
    <row r="152" spans="1:30" hidden="1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47237561000</v>
      </c>
      <c r="H152" s="2">
        <v>0</v>
      </c>
      <c r="I152" s="2">
        <v>47237561000</v>
      </c>
      <c r="J152" s="2">
        <v>89538320</v>
      </c>
      <c r="K152" s="2">
        <v>0</v>
      </c>
      <c r="L152" s="2">
        <v>89538320</v>
      </c>
      <c r="M152" s="2">
        <v>70643295.599999994</v>
      </c>
      <c r="N152" s="2">
        <v>0</v>
      </c>
      <c r="O152" s="2">
        <v>70643295.599999994</v>
      </c>
      <c r="P152" s="15">
        <v>0.1</v>
      </c>
      <c r="Q152" s="2">
        <v>0</v>
      </c>
      <c r="R152" s="13">
        <v>0.2</v>
      </c>
      <c r="S152" s="15">
        <v>0</v>
      </c>
      <c r="T152" s="2">
        <v>14128659.119999999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18128659.120000001</v>
      </c>
      <c r="AD152" t="s">
        <v>184</v>
      </c>
    </row>
    <row r="153" spans="1:30" hidden="1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49023142000</v>
      </c>
      <c r="H153" s="2">
        <v>0</v>
      </c>
      <c r="I153" s="2">
        <v>49023142000</v>
      </c>
      <c r="J153" s="2">
        <v>94102965</v>
      </c>
      <c r="K153" s="2">
        <v>0</v>
      </c>
      <c r="L153" s="2">
        <v>94102965</v>
      </c>
      <c r="M153" s="2">
        <v>74493708.200000003</v>
      </c>
      <c r="N153" s="2">
        <v>0</v>
      </c>
      <c r="O153" s="2">
        <v>74493708.200000003</v>
      </c>
      <c r="P153" s="15">
        <v>0.1</v>
      </c>
      <c r="Q153" s="2">
        <v>0</v>
      </c>
      <c r="R153" s="13">
        <v>0.2</v>
      </c>
      <c r="S153" s="15">
        <v>0</v>
      </c>
      <c r="T153" s="2">
        <v>14898741.640000001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18898741.640000001</v>
      </c>
      <c r="AD153" t="s">
        <v>241</v>
      </c>
    </row>
    <row r="154" spans="1:30" hidden="1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4166729000</v>
      </c>
      <c r="H154" s="2">
        <v>0</v>
      </c>
      <c r="I154" s="2">
        <v>4166729000</v>
      </c>
      <c r="J154" s="2">
        <v>12470266</v>
      </c>
      <c r="K154" s="2">
        <v>0</v>
      </c>
      <c r="L154" s="2">
        <v>12470266</v>
      </c>
      <c r="M154" s="2">
        <v>10803574.4</v>
      </c>
      <c r="N154" s="2">
        <v>0</v>
      </c>
      <c r="O154" s="2">
        <v>10803574.4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hidden="1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2165151000</v>
      </c>
      <c r="H155" s="2">
        <v>0</v>
      </c>
      <c r="I155" s="2">
        <v>2165151000</v>
      </c>
      <c r="J155" s="2">
        <v>6390183</v>
      </c>
      <c r="K155" s="2">
        <v>0</v>
      </c>
      <c r="L155" s="2">
        <v>6390183</v>
      </c>
      <c r="M155" s="2">
        <v>5524122.5999999996</v>
      </c>
      <c r="N155" s="2">
        <v>0</v>
      </c>
      <c r="O155" s="2">
        <v>5524122.5999999996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1657236.78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1657236.78</v>
      </c>
      <c r="AD155" t="s">
        <v>32</v>
      </c>
    </row>
    <row r="156" spans="1:30" hidden="1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3262899000</v>
      </c>
      <c r="H156" s="2">
        <v>0</v>
      </c>
      <c r="I156" s="2">
        <v>3262899000</v>
      </c>
      <c r="J156" s="2">
        <v>10501477</v>
      </c>
      <c r="K156" s="2">
        <v>0</v>
      </c>
      <c r="L156" s="2">
        <v>10501477</v>
      </c>
      <c r="M156" s="2">
        <v>9196317.4000000004</v>
      </c>
      <c r="N156" s="2">
        <v>0</v>
      </c>
      <c r="O156" s="2">
        <v>9196317.4000000004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hidden="1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31185660000</v>
      </c>
      <c r="H157" s="2">
        <v>1522100000</v>
      </c>
      <c r="I157" s="2">
        <v>29663560000</v>
      </c>
      <c r="J157" s="2">
        <v>57079799</v>
      </c>
      <c r="K157" s="2">
        <v>3972651</v>
      </c>
      <c r="L157" s="2">
        <v>53107148</v>
      </c>
      <c r="M157" s="2">
        <v>44605535</v>
      </c>
      <c r="N157" s="2">
        <v>3363811</v>
      </c>
      <c r="O157" s="2">
        <v>41241724</v>
      </c>
      <c r="P157" s="15">
        <v>0.1</v>
      </c>
      <c r="Q157" s="2">
        <v>336381.1</v>
      </c>
      <c r="R157" s="13">
        <v>0.15</v>
      </c>
      <c r="S157" s="15">
        <v>0</v>
      </c>
      <c r="T157" s="2">
        <v>6186258.5999999996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9522639.6999999993</v>
      </c>
      <c r="AD157" t="s">
        <v>87</v>
      </c>
    </row>
    <row r="158" spans="1:30" hidden="1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6868093000</v>
      </c>
      <c r="H158" s="2">
        <v>0</v>
      </c>
      <c r="I158" s="2">
        <v>6868093000</v>
      </c>
      <c r="J158" s="2">
        <v>20753475</v>
      </c>
      <c r="K158" s="2">
        <v>0</v>
      </c>
      <c r="L158" s="2">
        <v>20753475</v>
      </c>
      <c r="M158" s="2">
        <v>18006237.800000001</v>
      </c>
      <c r="N158" s="2">
        <v>0</v>
      </c>
      <c r="O158" s="2">
        <v>18006237.800000001</v>
      </c>
      <c r="P158" s="15">
        <v>0.1</v>
      </c>
      <c r="Q158" s="2">
        <v>0</v>
      </c>
      <c r="R158" s="13">
        <v>0.1</v>
      </c>
      <c r="S158" s="15">
        <v>0</v>
      </c>
      <c r="T158" s="2">
        <v>1800623.78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2800623.78</v>
      </c>
      <c r="AD158" t="s">
        <v>62</v>
      </c>
    </row>
    <row r="159" spans="1:30" hidden="1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19571972000</v>
      </c>
      <c r="H159" s="2">
        <v>0</v>
      </c>
      <c r="I159" s="2">
        <v>19571972000</v>
      </c>
      <c r="J159" s="2">
        <v>31175497</v>
      </c>
      <c r="K159" s="2">
        <v>0</v>
      </c>
      <c r="L159" s="2">
        <v>31175497</v>
      </c>
      <c r="M159" s="2">
        <v>23346708.199999999</v>
      </c>
      <c r="N159" s="2">
        <v>0</v>
      </c>
      <c r="O159" s="2">
        <v>23346708.199999999</v>
      </c>
      <c r="P159" s="15">
        <v>0.1</v>
      </c>
      <c r="Q159" s="2">
        <v>0</v>
      </c>
      <c r="R159" s="13">
        <v>0.1</v>
      </c>
      <c r="S159" s="15">
        <v>0</v>
      </c>
      <c r="T159" s="2">
        <v>2334670.8199999998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4334670.82</v>
      </c>
      <c r="AD159" t="s">
        <v>70</v>
      </c>
    </row>
    <row r="160" spans="1:30" hidden="1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12313369000</v>
      </c>
      <c r="H160" s="2">
        <v>0</v>
      </c>
      <c r="I160" s="2">
        <v>12313369000</v>
      </c>
      <c r="J160" s="2">
        <v>27383555</v>
      </c>
      <c r="K160" s="2">
        <v>0</v>
      </c>
      <c r="L160" s="2">
        <v>27383555</v>
      </c>
      <c r="M160" s="2">
        <v>22458207.399999999</v>
      </c>
      <c r="N160" s="2">
        <v>0</v>
      </c>
      <c r="O160" s="2">
        <v>22458207.399999999</v>
      </c>
      <c r="P160" s="15">
        <v>0.1</v>
      </c>
      <c r="Q160" s="2">
        <v>0</v>
      </c>
      <c r="R160" s="13">
        <v>0.1</v>
      </c>
      <c r="S160" s="15">
        <v>0</v>
      </c>
      <c r="T160" s="2">
        <v>2245820.7400000002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4245820.74</v>
      </c>
      <c r="AD160" t="s">
        <v>19</v>
      </c>
    </row>
    <row r="161" spans="1:30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52892877200</v>
      </c>
      <c r="H161" s="2">
        <v>976223000</v>
      </c>
      <c r="I161" s="2">
        <v>51916654200</v>
      </c>
      <c r="J161" s="2">
        <v>100280419</v>
      </c>
      <c r="K161" s="2">
        <v>3105406</v>
      </c>
      <c r="L161" s="2">
        <v>97175013</v>
      </c>
      <c r="M161" s="2">
        <v>79123268.120000005</v>
      </c>
      <c r="N161" s="2">
        <v>2714916.8</v>
      </c>
      <c r="O161" s="2">
        <v>76408351.319999993</v>
      </c>
      <c r="P161" s="15">
        <v>0.1</v>
      </c>
      <c r="Q161" s="2">
        <v>271491.68</v>
      </c>
      <c r="R161" s="13">
        <v>0.2</v>
      </c>
      <c r="S161" s="15">
        <v>0</v>
      </c>
      <c r="T161" s="2">
        <v>15281670.264</v>
      </c>
      <c r="U161" s="2">
        <v>0</v>
      </c>
      <c r="V161" s="2">
        <v>115801797.8</v>
      </c>
      <c r="W161" s="2">
        <v>935700</v>
      </c>
      <c r="X161" s="2">
        <v>114866097.8</v>
      </c>
      <c r="Y161" s="2">
        <v>82222343000</v>
      </c>
      <c r="Z161" s="2">
        <v>342000000</v>
      </c>
      <c r="AA161" s="2">
        <v>81880343000</v>
      </c>
      <c r="AB161" s="18">
        <v>0</v>
      </c>
      <c r="AC161" s="4">
        <v>15553161.944</v>
      </c>
      <c r="AD161" t="s">
        <v>21</v>
      </c>
    </row>
    <row r="162" spans="1:30" hidden="1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65927060000</v>
      </c>
      <c r="H162" s="2">
        <v>2054553000</v>
      </c>
      <c r="I162" s="2">
        <v>63872507000</v>
      </c>
      <c r="J162" s="2">
        <v>104139039</v>
      </c>
      <c r="K162" s="2">
        <v>5340974</v>
      </c>
      <c r="L162" s="2">
        <v>98798065</v>
      </c>
      <c r="M162" s="2">
        <v>77768215</v>
      </c>
      <c r="N162" s="2">
        <v>4519152.8</v>
      </c>
      <c r="O162" s="2">
        <v>73249062.200000003</v>
      </c>
      <c r="P162" s="15">
        <v>0.1</v>
      </c>
      <c r="Q162" s="2">
        <v>451915.28</v>
      </c>
      <c r="R162" s="13">
        <v>0.2</v>
      </c>
      <c r="S162" s="15">
        <v>0</v>
      </c>
      <c r="T162" s="2">
        <v>14649812.439999999</v>
      </c>
      <c r="U162" s="2">
        <v>4000000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19101727.719999999</v>
      </c>
      <c r="AD162" t="s">
        <v>41</v>
      </c>
    </row>
    <row r="163" spans="1:30" hidden="1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806573000</v>
      </c>
      <c r="H163" s="2">
        <v>0</v>
      </c>
      <c r="I163" s="2">
        <v>806573000</v>
      </c>
      <c r="J163" s="2">
        <v>1470463</v>
      </c>
      <c r="K163" s="2">
        <v>0</v>
      </c>
      <c r="L163" s="2">
        <v>1470463</v>
      </c>
      <c r="M163" s="2">
        <v>1147833.8</v>
      </c>
      <c r="N163" s="2">
        <v>0</v>
      </c>
      <c r="O163" s="2">
        <v>1147833.8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hidden="1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18806962000</v>
      </c>
      <c r="H164" s="2">
        <v>0</v>
      </c>
      <c r="I164" s="2">
        <v>18806962000</v>
      </c>
      <c r="J164" s="2">
        <v>41853709</v>
      </c>
      <c r="K164" s="2">
        <v>0</v>
      </c>
      <c r="L164" s="2">
        <v>41853709</v>
      </c>
      <c r="M164" s="2">
        <v>34330924.200000003</v>
      </c>
      <c r="N164" s="2">
        <v>0</v>
      </c>
      <c r="O164" s="2">
        <v>34330924.200000003</v>
      </c>
      <c r="P164" s="15">
        <v>0.1</v>
      </c>
      <c r="Q164" s="2">
        <v>0</v>
      </c>
      <c r="R164" s="13">
        <v>0.15</v>
      </c>
      <c r="S164" s="15">
        <v>0</v>
      </c>
      <c r="T164" s="2">
        <v>5149638.63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8149638.6299999999</v>
      </c>
      <c r="AD164" t="s">
        <v>184</v>
      </c>
    </row>
    <row r="165" spans="1:30" hidden="1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2682255000</v>
      </c>
      <c r="H165" s="2">
        <v>0</v>
      </c>
      <c r="I165" s="2">
        <v>2682255000</v>
      </c>
      <c r="J165" s="2">
        <v>4023387</v>
      </c>
      <c r="K165" s="2">
        <v>0</v>
      </c>
      <c r="L165" s="2">
        <v>4023387</v>
      </c>
      <c r="M165" s="2">
        <v>2950485</v>
      </c>
      <c r="N165" s="2">
        <v>0</v>
      </c>
      <c r="O165" s="2">
        <v>2950485</v>
      </c>
      <c r="P165" s="15">
        <v>0.1</v>
      </c>
      <c r="Q165" s="2">
        <v>0</v>
      </c>
      <c r="R165" s="13">
        <v>0.3</v>
      </c>
      <c r="S165" s="15">
        <v>0</v>
      </c>
      <c r="T165" s="2">
        <v>885145.5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885145.5</v>
      </c>
      <c r="AD165" t="s">
        <v>62</v>
      </c>
    </row>
    <row r="166" spans="1:30" hidden="1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hidden="1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10626778000</v>
      </c>
      <c r="H167" s="2">
        <v>2283275000</v>
      </c>
      <c r="I167" s="2">
        <v>8343503000</v>
      </c>
      <c r="J167" s="2">
        <v>24458559</v>
      </c>
      <c r="K167" s="2">
        <v>5127630</v>
      </c>
      <c r="L167" s="2">
        <v>19330929</v>
      </c>
      <c r="M167" s="2">
        <v>20207847.800000001</v>
      </c>
      <c r="N167" s="2">
        <v>4214320</v>
      </c>
      <c r="O167" s="2">
        <v>15993527.800000001</v>
      </c>
      <c r="P167" s="15">
        <v>0.1</v>
      </c>
      <c r="Q167" s="2">
        <v>421432</v>
      </c>
      <c r="R167" s="13">
        <v>0.1</v>
      </c>
      <c r="S167" s="15">
        <v>0</v>
      </c>
      <c r="T167" s="2">
        <v>1599352.78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4020784.78</v>
      </c>
      <c r="AD167" t="s">
        <v>179</v>
      </c>
    </row>
    <row r="168" spans="1:30" hidden="1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6045061000</v>
      </c>
      <c r="H168" s="2">
        <v>939230000</v>
      </c>
      <c r="I168" s="2">
        <v>5105831000</v>
      </c>
      <c r="J168" s="2">
        <v>18417704</v>
      </c>
      <c r="K168" s="2">
        <v>3221307</v>
      </c>
      <c r="L168" s="2">
        <v>15196397</v>
      </c>
      <c r="M168" s="2">
        <v>15999679.6</v>
      </c>
      <c r="N168" s="2">
        <v>2845615</v>
      </c>
      <c r="O168" s="2">
        <v>13154064.6</v>
      </c>
      <c r="P168" s="15">
        <v>0.1</v>
      </c>
      <c r="Q168" s="2">
        <v>284561.5</v>
      </c>
      <c r="R168" s="13">
        <v>0.1</v>
      </c>
      <c r="S168" s="15">
        <v>0</v>
      </c>
      <c r="T168" s="2">
        <v>1315406.46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2599967.96</v>
      </c>
      <c r="AD168" t="s">
        <v>48</v>
      </c>
    </row>
    <row r="169" spans="1:30" hidden="1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5307712000</v>
      </c>
      <c r="H169" s="2">
        <v>0</v>
      </c>
      <c r="I169" s="2">
        <v>5307712000</v>
      </c>
      <c r="J169" s="2">
        <v>14126045</v>
      </c>
      <c r="K169" s="2">
        <v>0</v>
      </c>
      <c r="L169" s="2">
        <v>14126045</v>
      </c>
      <c r="M169" s="2">
        <v>12002960.199999999</v>
      </c>
      <c r="N169" s="2">
        <v>0</v>
      </c>
      <c r="O169" s="2">
        <v>12002960.199999999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hidden="1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19408535000</v>
      </c>
      <c r="H170" s="2">
        <v>1183255000</v>
      </c>
      <c r="I170" s="2">
        <v>18225280000</v>
      </c>
      <c r="J170" s="2">
        <v>41940648</v>
      </c>
      <c r="K170" s="2">
        <v>3769044</v>
      </c>
      <c r="L170" s="2">
        <v>38171604</v>
      </c>
      <c r="M170" s="2">
        <v>34177234</v>
      </c>
      <c r="N170" s="2">
        <v>3295742</v>
      </c>
      <c r="O170" s="2">
        <v>30881492</v>
      </c>
      <c r="P170" s="15">
        <v>0.1</v>
      </c>
      <c r="Q170" s="2">
        <v>329574.2</v>
      </c>
      <c r="R170" s="13">
        <v>0.15</v>
      </c>
      <c r="S170" s="15">
        <v>0</v>
      </c>
      <c r="T170" s="2">
        <v>4632223.8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7961798</v>
      </c>
      <c r="AD170" t="s">
        <v>87</v>
      </c>
    </row>
    <row r="171" spans="1:30" hidden="1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1729884000</v>
      </c>
      <c r="H171" s="2">
        <v>0</v>
      </c>
      <c r="I171" s="2">
        <v>1729884000</v>
      </c>
      <c r="J171" s="2">
        <v>4995030</v>
      </c>
      <c r="K171" s="2">
        <v>0</v>
      </c>
      <c r="L171" s="2">
        <v>4995030</v>
      </c>
      <c r="M171" s="2">
        <v>4303076.4000000004</v>
      </c>
      <c r="N171" s="2">
        <v>0</v>
      </c>
      <c r="O171" s="2">
        <v>4303076.4000000004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hidden="1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2707180000</v>
      </c>
      <c r="H172" s="2">
        <v>0</v>
      </c>
      <c r="I172" s="2">
        <v>2707180000</v>
      </c>
      <c r="J172" s="2">
        <v>7091678</v>
      </c>
      <c r="K172" s="2">
        <v>0</v>
      </c>
      <c r="L172" s="2">
        <v>7091678</v>
      </c>
      <c r="M172" s="2">
        <v>6008806</v>
      </c>
      <c r="N172" s="2">
        <v>0</v>
      </c>
      <c r="O172" s="2">
        <v>6008806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5978374000</v>
      </c>
      <c r="H173" s="2">
        <v>0</v>
      </c>
      <c r="I173" s="2">
        <v>5978374000</v>
      </c>
      <c r="J173" s="2">
        <v>11062137</v>
      </c>
      <c r="K173" s="2">
        <v>0</v>
      </c>
      <c r="L173" s="2">
        <v>11062137</v>
      </c>
      <c r="M173" s="2">
        <v>8670787.4000000004</v>
      </c>
      <c r="N173" s="2">
        <v>0</v>
      </c>
      <c r="O173" s="2">
        <v>8670787.4000000004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553479853.03999996</v>
      </c>
      <c r="W173" s="2">
        <v>432078</v>
      </c>
      <c r="X173" s="2">
        <v>553047775.03999996</v>
      </c>
      <c r="Y173" s="2">
        <v>372663172400</v>
      </c>
      <c r="Z173" s="2">
        <v>139380000</v>
      </c>
      <c r="AA173" s="2">
        <v>372523792400</v>
      </c>
      <c r="AB173" s="18">
        <v>22126231.781599998</v>
      </c>
      <c r="AC173" s="4">
        <v>22126231.781599998</v>
      </c>
      <c r="AD173" t="s">
        <v>203</v>
      </c>
    </row>
    <row r="174" spans="1:30" hidden="1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232646450000</v>
      </c>
      <c r="H174" s="2">
        <v>0</v>
      </c>
      <c r="I174" s="2">
        <v>232646450000</v>
      </c>
      <c r="J174" s="2">
        <v>348969749</v>
      </c>
      <c r="K174" s="2">
        <v>0</v>
      </c>
      <c r="L174" s="2">
        <v>348969749</v>
      </c>
      <c r="M174" s="2">
        <v>255911169</v>
      </c>
      <c r="N174" s="2">
        <v>0</v>
      </c>
      <c r="O174" s="2">
        <v>255911169</v>
      </c>
      <c r="P174" s="15">
        <v>0.1</v>
      </c>
      <c r="Q174" s="2">
        <v>0</v>
      </c>
      <c r="R174" s="13">
        <v>0.3</v>
      </c>
      <c r="S174" s="15">
        <v>0.45</v>
      </c>
      <c r="T174" s="2">
        <v>92660026.049999997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92660026.049999997</v>
      </c>
      <c r="AD174" t="s">
        <v>17</v>
      </c>
    </row>
    <row r="175" spans="1:30" hidden="1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106540000</v>
      </c>
      <c r="H175" s="2">
        <v>0</v>
      </c>
      <c r="I175" s="2">
        <v>106540000</v>
      </c>
      <c r="J175" s="2">
        <v>372890</v>
      </c>
      <c r="K175" s="2">
        <v>0</v>
      </c>
      <c r="L175" s="2">
        <v>372890</v>
      </c>
      <c r="M175" s="2">
        <v>330274</v>
      </c>
      <c r="N175" s="2">
        <v>0</v>
      </c>
      <c r="O175" s="2">
        <v>330274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28</v>
      </c>
    </row>
    <row r="176" spans="1:30" hidden="1">
      <c r="A176" s="20">
        <v>1192</v>
      </c>
      <c r="B176" t="s">
        <v>147</v>
      </c>
      <c r="C176" t="s">
        <v>263</v>
      </c>
      <c r="D176" t="s">
        <v>2</v>
      </c>
      <c r="E176" t="s">
        <v>200</v>
      </c>
      <c r="F176" t="s">
        <v>245</v>
      </c>
      <c r="G176" s="2">
        <v>93519467000</v>
      </c>
      <c r="H176" s="2">
        <v>0</v>
      </c>
      <c r="I176" s="2">
        <v>93519467000</v>
      </c>
      <c r="J176" s="2">
        <v>172472074</v>
      </c>
      <c r="K176" s="2">
        <v>0</v>
      </c>
      <c r="L176" s="2">
        <v>172472074</v>
      </c>
      <c r="M176" s="2">
        <v>135064287.19999999</v>
      </c>
      <c r="N176" s="2">
        <v>0</v>
      </c>
      <c r="O176" s="2">
        <v>135064287.19999999</v>
      </c>
      <c r="P176" s="15">
        <v>0.1</v>
      </c>
      <c r="Q176" s="2">
        <v>0</v>
      </c>
      <c r="R176" s="13">
        <v>0.3</v>
      </c>
      <c r="S176" s="15">
        <v>0</v>
      </c>
      <c r="T176" s="2">
        <v>40519286.159999996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40519286.159999996</v>
      </c>
      <c r="AD176" t="s">
        <v>241</v>
      </c>
    </row>
    <row r="177" spans="1:30" hidden="1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12500907000</v>
      </c>
      <c r="H177" s="2">
        <v>232000000</v>
      </c>
      <c r="I177" s="2">
        <v>12268907000</v>
      </c>
      <c r="J177" s="2">
        <v>34170252</v>
      </c>
      <c r="K177" s="2">
        <v>753250</v>
      </c>
      <c r="L177" s="2">
        <v>33417002</v>
      </c>
      <c r="M177" s="2">
        <v>29169889.199999999</v>
      </c>
      <c r="N177" s="2">
        <v>660450</v>
      </c>
      <c r="O177" s="2">
        <v>28509439.199999999</v>
      </c>
      <c r="P177" s="15">
        <v>0.1</v>
      </c>
      <c r="Q177" s="2">
        <v>66045</v>
      </c>
      <c r="R177" s="13">
        <v>0.3</v>
      </c>
      <c r="S177" s="15">
        <v>0</v>
      </c>
      <c r="T177" s="2">
        <v>8552831.7599999998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8618876.7599999998</v>
      </c>
      <c r="AD177" t="s">
        <v>166</v>
      </c>
    </row>
    <row r="178" spans="1:30" hidden="1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16899296000</v>
      </c>
      <c r="H178" s="2">
        <v>0</v>
      </c>
      <c r="I178" s="2">
        <v>16899296000</v>
      </c>
      <c r="J178" s="2">
        <v>37946799</v>
      </c>
      <c r="K178" s="2">
        <v>0</v>
      </c>
      <c r="L178" s="2">
        <v>37946799</v>
      </c>
      <c r="M178" s="2">
        <v>31187080.600000001</v>
      </c>
      <c r="N178" s="2">
        <v>0</v>
      </c>
      <c r="O178" s="2">
        <v>31187080.600000001</v>
      </c>
      <c r="P178" s="15">
        <v>0.1</v>
      </c>
      <c r="Q178" s="2">
        <v>0</v>
      </c>
      <c r="R178" s="13">
        <v>0.15</v>
      </c>
      <c r="S178" s="15">
        <v>0</v>
      </c>
      <c r="T178" s="2">
        <v>4678062.09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7678062.0899999999</v>
      </c>
      <c r="AD178" t="s">
        <v>184</v>
      </c>
    </row>
    <row r="179" spans="1:30" hidden="1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44320458000</v>
      </c>
      <c r="H179" s="2">
        <v>1204019000</v>
      </c>
      <c r="I179" s="2">
        <v>43116439000</v>
      </c>
      <c r="J179" s="2">
        <v>85571746</v>
      </c>
      <c r="K179" s="2">
        <v>3497544</v>
      </c>
      <c r="L179" s="2">
        <v>82074202</v>
      </c>
      <c r="M179" s="2">
        <v>67843562.799999997</v>
      </c>
      <c r="N179" s="2">
        <v>3015936.4</v>
      </c>
      <c r="O179" s="2">
        <v>64827626.399999999</v>
      </c>
      <c r="P179" s="15">
        <v>0.1</v>
      </c>
      <c r="Q179" s="2">
        <v>301593.64</v>
      </c>
      <c r="R179" s="13">
        <v>0.2</v>
      </c>
      <c r="S179" s="15">
        <v>0</v>
      </c>
      <c r="T179" s="2">
        <v>12965525.279999999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17267118.920000002</v>
      </c>
      <c r="AD179" t="s">
        <v>38</v>
      </c>
    </row>
    <row r="180" spans="1:30" hidden="1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10328916000</v>
      </c>
      <c r="H180" s="2">
        <v>1203212000</v>
      </c>
      <c r="I180" s="2">
        <v>9125704000</v>
      </c>
      <c r="J180" s="2">
        <v>29903125</v>
      </c>
      <c r="K180" s="2">
        <v>3904778</v>
      </c>
      <c r="L180" s="2">
        <v>25998347</v>
      </c>
      <c r="M180" s="2">
        <v>25771558.600000001</v>
      </c>
      <c r="N180" s="2">
        <v>3423493.2</v>
      </c>
      <c r="O180" s="2">
        <v>22348065.399999999</v>
      </c>
      <c r="P180" s="15">
        <v>0.1</v>
      </c>
      <c r="Q180" s="2">
        <v>342349.32</v>
      </c>
      <c r="R180" s="13">
        <v>0.1</v>
      </c>
      <c r="S180" s="15">
        <v>0</v>
      </c>
      <c r="T180" s="2">
        <v>2234806.54</v>
      </c>
      <c r="U180" s="2">
        <v>2000000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4577155.8600000003</v>
      </c>
      <c r="AD180" t="s">
        <v>50</v>
      </c>
    </row>
    <row r="181" spans="1:30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6797315000</v>
      </c>
      <c r="H181" s="2">
        <v>0</v>
      </c>
      <c r="I181" s="2">
        <v>6797315000</v>
      </c>
      <c r="J181" s="2">
        <v>13790198</v>
      </c>
      <c r="K181" s="2">
        <v>0</v>
      </c>
      <c r="L181" s="2">
        <v>13790198</v>
      </c>
      <c r="M181" s="2">
        <v>11071272</v>
      </c>
      <c r="N181" s="2">
        <v>0</v>
      </c>
      <c r="O181" s="2">
        <v>11071272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198980525.59999999</v>
      </c>
      <c r="W181" s="2">
        <v>0</v>
      </c>
      <c r="X181" s="2">
        <v>198980525.59999999</v>
      </c>
      <c r="Y181" s="2">
        <v>159779461000</v>
      </c>
      <c r="Z181" s="2">
        <v>0</v>
      </c>
      <c r="AA181" s="2">
        <v>159779461000</v>
      </c>
      <c r="AB181" s="18">
        <v>5969415.7680000002</v>
      </c>
      <c r="AC181" s="4">
        <v>5969415.7680000002</v>
      </c>
      <c r="AD181" t="s">
        <v>21</v>
      </c>
    </row>
    <row r="182" spans="1:30" hidden="1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12330950000</v>
      </c>
      <c r="H182" s="2">
        <v>1899611000</v>
      </c>
      <c r="I182" s="2">
        <v>10431339000</v>
      </c>
      <c r="J182" s="2">
        <v>30990565</v>
      </c>
      <c r="K182" s="2">
        <v>4975714</v>
      </c>
      <c r="L182" s="2">
        <v>26014851</v>
      </c>
      <c r="M182" s="2">
        <v>26058185</v>
      </c>
      <c r="N182" s="2">
        <v>4215869.5999999996</v>
      </c>
      <c r="O182" s="2">
        <v>21842315.399999999</v>
      </c>
      <c r="P182" s="15">
        <v>0.1</v>
      </c>
      <c r="Q182" s="2">
        <v>421586.96</v>
      </c>
      <c r="R182" s="13">
        <v>0.1</v>
      </c>
      <c r="S182" s="15">
        <v>0</v>
      </c>
      <c r="T182" s="2">
        <v>2184231.54</v>
      </c>
      <c r="U182" s="2">
        <v>2000000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4605818.5</v>
      </c>
      <c r="AD182" t="s">
        <v>48</v>
      </c>
    </row>
    <row r="183" spans="1:30" hidden="1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3516968000</v>
      </c>
      <c r="H183" s="2">
        <v>0</v>
      </c>
      <c r="I183" s="2">
        <v>3516968000</v>
      </c>
      <c r="J183" s="2">
        <v>10202255</v>
      </c>
      <c r="K183" s="2">
        <v>0</v>
      </c>
      <c r="L183" s="2">
        <v>10202255</v>
      </c>
      <c r="M183" s="2">
        <v>8795467.8000000007</v>
      </c>
      <c r="N183" s="2">
        <v>0</v>
      </c>
      <c r="O183" s="2">
        <v>8795467.8000000007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hidden="1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6137750000</v>
      </c>
      <c r="H184" s="2">
        <v>0</v>
      </c>
      <c r="I184" s="2">
        <v>6137750000</v>
      </c>
      <c r="J184" s="2">
        <v>11841128</v>
      </c>
      <c r="K184" s="2">
        <v>0</v>
      </c>
      <c r="L184" s="2">
        <v>11841128</v>
      </c>
      <c r="M184" s="2">
        <v>9386028</v>
      </c>
      <c r="N184" s="2">
        <v>0</v>
      </c>
      <c r="O184" s="2">
        <v>9386028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hidden="1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16124963000</v>
      </c>
      <c r="H185" s="2">
        <v>7978769000</v>
      </c>
      <c r="I185" s="2">
        <v>8146194000</v>
      </c>
      <c r="J185" s="2">
        <v>34205380</v>
      </c>
      <c r="K185" s="2">
        <v>12356447</v>
      </c>
      <c r="L185" s="2">
        <v>21848933</v>
      </c>
      <c r="M185" s="2">
        <v>27755394.800000001</v>
      </c>
      <c r="N185" s="2">
        <v>9164939.4000000004</v>
      </c>
      <c r="O185" s="2">
        <v>18590455.399999999</v>
      </c>
      <c r="P185" s="15">
        <v>0.1</v>
      </c>
      <c r="Q185" s="2">
        <v>916493.94</v>
      </c>
      <c r="R185" s="13">
        <v>0.1</v>
      </c>
      <c r="S185" s="15">
        <v>0</v>
      </c>
      <c r="T185" s="2">
        <v>1859045.54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4775539.4800000004</v>
      </c>
      <c r="AD185" t="s">
        <v>87</v>
      </c>
    </row>
    <row r="186" spans="1:30" hidden="1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2524921000</v>
      </c>
      <c r="H186" s="2">
        <v>0</v>
      </c>
      <c r="I186" s="2">
        <v>2524921000</v>
      </c>
      <c r="J186" s="2">
        <v>3887224</v>
      </c>
      <c r="K186" s="2">
        <v>0</v>
      </c>
      <c r="L186" s="2">
        <v>3887224</v>
      </c>
      <c r="M186" s="2">
        <v>2877255.6</v>
      </c>
      <c r="N186" s="2">
        <v>0</v>
      </c>
      <c r="O186" s="2">
        <v>2877255.6</v>
      </c>
      <c r="P186" s="15">
        <v>0.1</v>
      </c>
      <c r="Q186" s="2">
        <v>0</v>
      </c>
      <c r="R186" s="13">
        <v>0.3</v>
      </c>
      <c r="S186" s="15">
        <v>0</v>
      </c>
      <c r="T186" s="2">
        <v>863176.68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863176.68</v>
      </c>
      <c r="AD186" t="s">
        <v>95</v>
      </c>
    </row>
    <row r="187" spans="1:30" hidden="1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201925200</v>
      </c>
      <c r="H187" s="2">
        <v>205200</v>
      </c>
      <c r="I187" s="2">
        <v>201720000</v>
      </c>
      <c r="J187" s="2">
        <v>706738</v>
      </c>
      <c r="K187" s="2">
        <v>718</v>
      </c>
      <c r="L187" s="2">
        <v>706020</v>
      </c>
      <c r="M187" s="2">
        <v>625967.92000000004</v>
      </c>
      <c r="N187" s="2">
        <v>635.91999999999996</v>
      </c>
      <c r="O187" s="2">
        <v>625332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hidden="1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112250000</v>
      </c>
      <c r="H188" s="2">
        <v>0</v>
      </c>
      <c r="I188" s="2">
        <v>112250000</v>
      </c>
      <c r="J188" s="2">
        <v>392875</v>
      </c>
      <c r="K188" s="2">
        <v>0</v>
      </c>
      <c r="L188" s="2">
        <v>392875</v>
      </c>
      <c r="M188" s="2">
        <v>347975</v>
      </c>
      <c r="N188" s="2">
        <v>0</v>
      </c>
      <c r="O188" s="2">
        <v>347975</v>
      </c>
      <c r="P188" s="15">
        <v>0.1</v>
      </c>
      <c r="Q188" s="2">
        <v>0</v>
      </c>
      <c r="R188" s="13">
        <v>0.3</v>
      </c>
      <c r="S188" s="15">
        <v>0</v>
      </c>
      <c r="T188" s="2">
        <v>104392.5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104392.5</v>
      </c>
      <c r="AD188" t="s">
        <v>32</v>
      </c>
    </row>
    <row r="189" spans="1:30" hidden="1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12297102000</v>
      </c>
      <c r="H189" s="2">
        <v>0</v>
      </c>
      <c r="I189" s="2">
        <v>12297102000</v>
      </c>
      <c r="J189" s="2">
        <v>30547511</v>
      </c>
      <c r="K189" s="2">
        <v>0</v>
      </c>
      <c r="L189" s="2">
        <v>30547511</v>
      </c>
      <c r="M189" s="2">
        <v>25628670.199999999</v>
      </c>
      <c r="N189" s="2">
        <v>0</v>
      </c>
      <c r="O189" s="2">
        <v>25628670.199999999</v>
      </c>
      <c r="P189" s="15">
        <v>0.1</v>
      </c>
      <c r="Q189" s="2">
        <v>0</v>
      </c>
      <c r="R189" s="13">
        <v>0.1</v>
      </c>
      <c r="S189" s="15">
        <v>0</v>
      </c>
      <c r="T189" s="2">
        <v>2562867.02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4562867.0199999996</v>
      </c>
      <c r="AD189" t="s">
        <v>62</v>
      </c>
    </row>
    <row r="190" spans="1:30" hidden="1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14203203400</v>
      </c>
      <c r="H190" s="2">
        <v>0</v>
      </c>
      <c r="I190" s="2">
        <v>14203203400</v>
      </c>
      <c r="J190" s="2">
        <v>36396370</v>
      </c>
      <c r="K190" s="2">
        <v>0</v>
      </c>
      <c r="L190" s="2">
        <v>36396370</v>
      </c>
      <c r="M190" s="2">
        <v>30715088.640000001</v>
      </c>
      <c r="N190" s="2">
        <v>0</v>
      </c>
      <c r="O190" s="2">
        <v>30715088.640000001</v>
      </c>
      <c r="P190" s="15">
        <v>0.1</v>
      </c>
      <c r="Q190" s="2">
        <v>0</v>
      </c>
      <c r="R190" s="13">
        <v>0.15</v>
      </c>
      <c r="S190" s="15">
        <v>0</v>
      </c>
      <c r="T190" s="2">
        <v>4607263.2960000001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7607263.2960000001</v>
      </c>
      <c r="AD190" t="s">
        <v>189</v>
      </c>
    </row>
    <row r="191" spans="1:30" hidden="1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4902146000</v>
      </c>
      <c r="H191" s="2">
        <v>0</v>
      </c>
      <c r="I191" s="2">
        <v>4902146000</v>
      </c>
      <c r="J191" s="2">
        <v>11942433</v>
      </c>
      <c r="K191" s="2">
        <v>0</v>
      </c>
      <c r="L191" s="2">
        <v>11942433</v>
      </c>
      <c r="M191" s="2">
        <v>9981574.5999999996</v>
      </c>
      <c r="N191" s="2">
        <v>0</v>
      </c>
      <c r="O191" s="2">
        <v>9981574.5999999996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hidden="1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19893617000</v>
      </c>
      <c r="H192" s="2">
        <v>5819000</v>
      </c>
      <c r="I192" s="2">
        <v>19887798000</v>
      </c>
      <c r="J192" s="2">
        <v>39234476</v>
      </c>
      <c r="K192" s="2">
        <v>20367</v>
      </c>
      <c r="L192" s="2">
        <v>39214109</v>
      </c>
      <c r="M192" s="2">
        <v>31277029.199999999</v>
      </c>
      <c r="N192" s="2">
        <v>18039.400000000001</v>
      </c>
      <c r="O192" s="2">
        <v>31258989.800000001</v>
      </c>
      <c r="P192" s="15">
        <v>0.1</v>
      </c>
      <c r="Q192" s="2">
        <v>1803.94</v>
      </c>
      <c r="R192" s="13">
        <v>0.15</v>
      </c>
      <c r="S192" s="15">
        <v>0</v>
      </c>
      <c r="T192" s="2">
        <v>4688848.47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7690652.4100000001</v>
      </c>
      <c r="AD192" t="s">
        <v>50</v>
      </c>
    </row>
    <row r="193" spans="1:30" hidden="1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16766046000</v>
      </c>
      <c r="H193" s="2">
        <v>2352825000</v>
      </c>
      <c r="I193" s="2">
        <v>14413221000</v>
      </c>
      <c r="J193" s="2">
        <v>33900285</v>
      </c>
      <c r="K193" s="2">
        <v>5836302</v>
      </c>
      <c r="L193" s="2">
        <v>28063983</v>
      </c>
      <c r="M193" s="2">
        <v>27193866.600000001</v>
      </c>
      <c r="N193" s="2">
        <v>4895172</v>
      </c>
      <c r="O193" s="2">
        <v>22298694.600000001</v>
      </c>
      <c r="P193" s="15">
        <v>0.1</v>
      </c>
      <c r="Q193" s="2">
        <v>489517.2</v>
      </c>
      <c r="R193" s="13">
        <v>0.1</v>
      </c>
      <c r="S193" s="15">
        <v>0</v>
      </c>
      <c r="T193" s="2">
        <v>2229869.46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4719386.66</v>
      </c>
      <c r="AD193" t="s">
        <v>50</v>
      </c>
    </row>
    <row r="194" spans="1:30" hidden="1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37899704000</v>
      </c>
      <c r="H194" s="2">
        <v>12920000</v>
      </c>
      <c r="I194" s="2">
        <v>37886784000</v>
      </c>
      <c r="J194" s="2">
        <v>62960231</v>
      </c>
      <c r="K194" s="2">
        <v>45220</v>
      </c>
      <c r="L194" s="2">
        <v>62915011</v>
      </c>
      <c r="M194" s="2">
        <v>47800349.399999999</v>
      </c>
      <c r="N194" s="2">
        <v>40052</v>
      </c>
      <c r="O194" s="2">
        <v>47760297.399999999</v>
      </c>
      <c r="P194" s="15">
        <v>0.1</v>
      </c>
      <c r="Q194" s="2">
        <v>4005.2</v>
      </c>
      <c r="R194" s="13">
        <v>0.15</v>
      </c>
      <c r="S194" s="15">
        <v>0</v>
      </c>
      <c r="T194" s="2">
        <v>7164044.6100000003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10168049.810000001</v>
      </c>
      <c r="AD194" t="s">
        <v>6</v>
      </c>
    </row>
    <row r="195" spans="1:30" hidden="1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6118711000</v>
      </c>
      <c r="H195" s="2">
        <v>360425000</v>
      </c>
      <c r="I195" s="2">
        <v>5758286000</v>
      </c>
      <c r="J195" s="2">
        <v>14886999</v>
      </c>
      <c r="K195" s="2">
        <v>1205088</v>
      </c>
      <c r="L195" s="2">
        <v>13681911</v>
      </c>
      <c r="M195" s="2">
        <v>12439514.6</v>
      </c>
      <c r="N195" s="2">
        <v>1060918</v>
      </c>
      <c r="O195" s="2">
        <v>11378596.6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hidden="1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135050057000</v>
      </c>
      <c r="H196" s="2">
        <v>0</v>
      </c>
      <c r="I196" s="2">
        <v>135050057000</v>
      </c>
      <c r="J196" s="2">
        <v>211310664</v>
      </c>
      <c r="K196" s="2">
        <v>0</v>
      </c>
      <c r="L196" s="2">
        <v>211310664</v>
      </c>
      <c r="M196" s="2">
        <v>157290641.19999999</v>
      </c>
      <c r="N196" s="2">
        <v>0</v>
      </c>
      <c r="O196" s="2">
        <v>157290641.19999999</v>
      </c>
      <c r="P196" s="15">
        <v>0.1</v>
      </c>
      <c r="Q196" s="2">
        <v>0</v>
      </c>
      <c r="R196" s="13">
        <v>0.3</v>
      </c>
      <c r="S196" s="15">
        <v>0.4</v>
      </c>
      <c r="T196" s="2">
        <v>47916256.479999997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47916256.479999997</v>
      </c>
      <c r="AD196" t="s">
        <v>95</v>
      </c>
    </row>
    <row r="197" spans="1:30" hidden="1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12785175000</v>
      </c>
      <c r="H197" s="2">
        <v>0</v>
      </c>
      <c r="I197" s="2">
        <v>12785175000</v>
      </c>
      <c r="J197" s="2">
        <v>35360885</v>
      </c>
      <c r="K197" s="2">
        <v>0</v>
      </c>
      <c r="L197" s="2">
        <v>35360885</v>
      </c>
      <c r="M197" s="2">
        <v>30246815</v>
      </c>
      <c r="N197" s="2">
        <v>0</v>
      </c>
      <c r="O197" s="2">
        <v>30246815</v>
      </c>
      <c r="P197" s="15">
        <v>0.1</v>
      </c>
      <c r="Q197" s="2">
        <v>0</v>
      </c>
      <c r="R197" s="13">
        <v>0.15</v>
      </c>
      <c r="S197" s="15">
        <v>0</v>
      </c>
      <c r="T197" s="2">
        <v>4537022.25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7537022.25</v>
      </c>
      <c r="AD197" t="s">
        <v>50</v>
      </c>
    </row>
    <row r="198" spans="1:30" hidden="1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157163881000</v>
      </c>
      <c r="H198" s="2">
        <v>319176000</v>
      </c>
      <c r="I198" s="2">
        <v>156844705000</v>
      </c>
      <c r="J198" s="2">
        <v>258777788</v>
      </c>
      <c r="K198" s="2">
        <v>999116</v>
      </c>
      <c r="L198" s="2">
        <v>257778672</v>
      </c>
      <c r="M198" s="2">
        <v>195912235.59999999</v>
      </c>
      <c r="N198" s="2">
        <v>871445.6</v>
      </c>
      <c r="O198" s="2">
        <v>195040790</v>
      </c>
      <c r="P198" s="15">
        <v>0.1</v>
      </c>
      <c r="Q198" s="2">
        <v>87144.56</v>
      </c>
      <c r="R198" s="13">
        <v>0.25</v>
      </c>
      <c r="S198" s="15">
        <v>0.4</v>
      </c>
      <c r="T198" s="2">
        <v>55516316</v>
      </c>
      <c r="U198" s="2">
        <v>6000000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61603460.560000002</v>
      </c>
      <c r="AD198" t="s">
        <v>42</v>
      </c>
    </row>
    <row r="199" spans="1:30" hidden="1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4424053000</v>
      </c>
      <c r="H199" s="2">
        <v>0</v>
      </c>
      <c r="I199" s="2">
        <v>4424053000</v>
      </c>
      <c r="J199" s="2">
        <v>6636084</v>
      </c>
      <c r="K199" s="2">
        <v>0</v>
      </c>
      <c r="L199" s="2">
        <v>6636084</v>
      </c>
      <c r="M199" s="2">
        <v>4866462.8</v>
      </c>
      <c r="N199" s="2">
        <v>0</v>
      </c>
      <c r="O199" s="2">
        <v>4866462.8</v>
      </c>
      <c r="P199" s="15">
        <v>0.1</v>
      </c>
      <c r="Q199" s="2">
        <v>0</v>
      </c>
      <c r="R199" s="13">
        <v>0.3</v>
      </c>
      <c r="S199" s="15">
        <v>0</v>
      </c>
      <c r="T199" s="2">
        <v>1459938.84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1459938.84</v>
      </c>
      <c r="AD199" t="s">
        <v>241</v>
      </c>
    </row>
    <row r="200" spans="1:30" hidden="1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2966553000</v>
      </c>
      <c r="H200" s="2">
        <v>0</v>
      </c>
      <c r="I200" s="2">
        <v>2966553000</v>
      </c>
      <c r="J200" s="2">
        <v>8982716</v>
      </c>
      <c r="K200" s="2">
        <v>0</v>
      </c>
      <c r="L200" s="2">
        <v>8982716</v>
      </c>
      <c r="M200" s="2">
        <v>7796094.7999999998</v>
      </c>
      <c r="N200" s="2">
        <v>0</v>
      </c>
      <c r="O200" s="2">
        <v>7796094.7999999998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hidden="1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1354335000</v>
      </c>
      <c r="H201" s="2">
        <v>284478000</v>
      </c>
      <c r="I201" s="2">
        <v>1069857000</v>
      </c>
      <c r="J201" s="2">
        <v>4361276</v>
      </c>
      <c r="K201" s="2">
        <v>908873</v>
      </c>
      <c r="L201" s="2">
        <v>3452403</v>
      </c>
      <c r="M201" s="2">
        <v>3819542</v>
      </c>
      <c r="N201" s="2">
        <v>795081.8</v>
      </c>
      <c r="O201" s="2">
        <v>3024460.2</v>
      </c>
      <c r="P201" s="15">
        <v>0.1</v>
      </c>
      <c r="Q201" s="2">
        <v>79508.179999999993</v>
      </c>
      <c r="R201" s="13">
        <v>0.3</v>
      </c>
      <c r="S201" s="15">
        <v>0</v>
      </c>
      <c r="T201" s="2">
        <v>907338.06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986846.24</v>
      </c>
      <c r="AD201" t="s">
        <v>48</v>
      </c>
    </row>
    <row r="202" spans="1:30" hidden="1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2127707100</v>
      </c>
      <c r="H202" s="2">
        <v>0</v>
      </c>
      <c r="I202" s="2">
        <v>2127707100</v>
      </c>
      <c r="J202" s="2">
        <v>6795120</v>
      </c>
      <c r="K202" s="2">
        <v>0</v>
      </c>
      <c r="L202" s="2">
        <v>6795120</v>
      </c>
      <c r="M202" s="2">
        <v>5944037.1600000001</v>
      </c>
      <c r="N202" s="2">
        <v>0</v>
      </c>
      <c r="O202" s="2">
        <v>5944037.1600000001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hidden="1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4272791000</v>
      </c>
      <c r="H203" s="2">
        <v>0</v>
      </c>
      <c r="I203" s="2">
        <v>4272791000</v>
      </c>
      <c r="J203" s="2">
        <v>10563067</v>
      </c>
      <c r="K203" s="2">
        <v>0</v>
      </c>
      <c r="L203" s="2">
        <v>10563067</v>
      </c>
      <c r="M203" s="2">
        <v>8853950.5999999996</v>
      </c>
      <c r="N203" s="2">
        <v>0</v>
      </c>
      <c r="O203" s="2">
        <v>8853950.5999999996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hidden="1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5763325000</v>
      </c>
      <c r="H204" s="2">
        <v>342000000</v>
      </c>
      <c r="I204" s="2">
        <v>5421325000</v>
      </c>
      <c r="J204" s="2">
        <v>13116351</v>
      </c>
      <c r="K204" s="2">
        <v>1072500</v>
      </c>
      <c r="L204" s="2">
        <v>12043851</v>
      </c>
      <c r="M204" s="2">
        <v>10811021</v>
      </c>
      <c r="N204" s="2">
        <v>935700</v>
      </c>
      <c r="O204" s="2">
        <v>9875321</v>
      </c>
      <c r="P204" s="15">
        <v>0.1</v>
      </c>
      <c r="Q204" s="2">
        <v>93570</v>
      </c>
      <c r="R204" s="13">
        <v>0.3</v>
      </c>
      <c r="S204" s="15">
        <v>0</v>
      </c>
      <c r="T204" s="2">
        <v>2962596.3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3056166.3</v>
      </c>
      <c r="AD204" t="s">
        <v>215</v>
      </c>
    </row>
    <row r="205" spans="1:30" hidden="1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17231705000</v>
      </c>
      <c r="H205" s="2">
        <v>0</v>
      </c>
      <c r="I205" s="2">
        <v>17231705000</v>
      </c>
      <c r="J205" s="2">
        <v>46546236</v>
      </c>
      <c r="K205" s="2">
        <v>0</v>
      </c>
      <c r="L205" s="2">
        <v>46546236</v>
      </c>
      <c r="M205" s="2">
        <v>39653554</v>
      </c>
      <c r="N205" s="2">
        <v>0</v>
      </c>
      <c r="O205" s="2">
        <v>39653554</v>
      </c>
      <c r="P205" s="15">
        <v>0.1</v>
      </c>
      <c r="Q205" s="2">
        <v>0</v>
      </c>
      <c r="R205" s="13">
        <v>0.15</v>
      </c>
      <c r="S205" s="15">
        <v>0</v>
      </c>
      <c r="T205" s="2">
        <v>5948033.0999999996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8948033.0999999996</v>
      </c>
      <c r="AD205" t="s">
        <v>95</v>
      </c>
    </row>
    <row r="206" spans="1:30" hidden="1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736780000</v>
      </c>
      <c r="H206" s="2">
        <v>0</v>
      </c>
      <c r="I206" s="2">
        <v>736780000</v>
      </c>
      <c r="J206" s="2">
        <v>2336145</v>
      </c>
      <c r="K206" s="2">
        <v>0</v>
      </c>
      <c r="L206" s="2">
        <v>2336145</v>
      </c>
      <c r="M206" s="2">
        <v>2041433</v>
      </c>
      <c r="N206" s="2">
        <v>0</v>
      </c>
      <c r="O206" s="2">
        <v>2041433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hidden="1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9414497000</v>
      </c>
      <c r="H207" s="2">
        <v>1255970000</v>
      </c>
      <c r="I207" s="2">
        <v>8158527000</v>
      </c>
      <c r="J207" s="2">
        <v>25874410</v>
      </c>
      <c r="K207" s="2">
        <v>3893584</v>
      </c>
      <c r="L207" s="2">
        <v>21980826</v>
      </c>
      <c r="M207" s="2">
        <v>22108611.199999999</v>
      </c>
      <c r="N207" s="2">
        <v>3391196</v>
      </c>
      <c r="O207" s="2">
        <v>18717415.199999999</v>
      </c>
      <c r="P207" s="15">
        <v>0.1</v>
      </c>
      <c r="Q207" s="2">
        <v>339119.6</v>
      </c>
      <c r="R207" s="13">
        <v>0.1</v>
      </c>
      <c r="S207" s="15">
        <v>0</v>
      </c>
      <c r="T207" s="2">
        <v>1871741.52</v>
      </c>
      <c r="U207" s="2">
        <v>2000000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4210861.12</v>
      </c>
      <c r="AD207" t="s">
        <v>42</v>
      </c>
    </row>
    <row r="208" spans="1:30" hidden="1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6575909000</v>
      </c>
      <c r="H208" s="2">
        <v>0</v>
      </c>
      <c r="I208" s="2">
        <v>6575909000</v>
      </c>
      <c r="J208" s="2">
        <v>18350214</v>
      </c>
      <c r="K208" s="2">
        <v>0</v>
      </c>
      <c r="L208" s="2">
        <v>18350214</v>
      </c>
      <c r="M208" s="2">
        <v>15719850.4</v>
      </c>
      <c r="N208" s="2">
        <v>0</v>
      </c>
      <c r="O208" s="2">
        <v>15719850.4</v>
      </c>
      <c r="P208" s="15">
        <v>0.1</v>
      </c>
      <c r="Q208" s="2">
        <v>0</v>
      </c>
      <c r="R208" s="13">
        <v>0.1</v>
      </c>
      <c r="S208" s="15">
        <v>0</v>
      </c>
      <c r="T208" s="2">
        <v>1571985.04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2571985.04</v>
      </c>
      <c r="AD208" t="s">
        <v>35</v>
      </c>
    </row>
    <row r="209" spans="1:30" hidden="1">
      <c r="A209" s="20">
        <v>1300</v>
      </c>
      <c r="B209" t="s">
        <v>147</v>
      </c>
      <c r="C209" t="s">
        <v>264</v>
      </c>
      <c r="D209" t="s">
        <v>2</v>
      </c>
      <c r="E209" t="s">
        <v>283</v>
      </c>
      <c r="F209" t="s">
        <v>281</v>
      </c>
      <c r="G209" s="2">
        <v>1836699000</v>
      </c>
      <c r="H209" s="2">
        <v>218200000</v>
      </c>
      <c r="I209" s="2">
        <v>1618499000</v>
      </c>
      <c r="J209" s="2">
        <v>5647297</v>
      </c>
      <c r="K209" s="2">
        <v>713150</v>
      </c>
      <c r="L209" s="2">
        <v>4934147</v>
      </c>
      <c r="M209" s="2">
        <v>4912617.4000000004</v>
      </c>
      <c r="N209" s="2">
        <v>625870</v>
      </c>
      <c r="O209" s="2">
        <v>4286747.4000000004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43</v>
      </c>
    </row>
    <row r="210" spans="1:30" hidden="1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13494682000</v>
      </c>
      <c r="H210" s="2">
        <v>49546000</v>
      </c>
      <c r="I210" s="2">
        <v>13445136000</v>
      </c>
      <c r="J210" s="2">
        <v>29313361</v>
      </c>
      <c r="K210" s="2">
        <v>173411</v>
      </c>
      <c r="L210" s="2">
        <v>29139950</v>
      </c>
      <c r="M210" s="2">
        <v>23915488.199999999</v>
      </c>
      <c r="N210" s="2">
        <v>153592.6</v>
      </c>
      <c r="O210" s="2">
        <v>23761895.600000001</v>
      </c>
      <c r="P210" s="15">
        <v>0.1</v>
      </c>
      <c r="Q210" s="2">
        <v>15359.26</v>
      </c>
      <c r="R210" s="13">
        <v>0.1</v>
      </c>
      <c r="S210" s="15">
        <v>0</v>
      </c>
      <c r="T210" s="2">
        <v>2376189.56</v>
      </c>
      <c r="U210" s="2">
        <v>2000000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4391548.82</v>
      </c>
      <c r="AD210" t="s">
        <v>46</v>
      </c>
    </row>
    <row r="211" spans="1:30" hidden="1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5307158000</v>
      </c>
      <c r="H211" s="2">
        <v>28518000</v>
      </c>
      <c r="I211" s="2">
        <v>5278640000</v>
      </c>
      <c r="J211" s="2">
        <v>14227539</v>
      </c>
      <c r="K211" s="2">
        <v>99814</v>
      </c>
      <c r="L211" s="2">
        <v>14127725</v>
      </c>
      <c r="M211" s="2">
        <v>12104675.800000001</v>
      </c>
      <c r="N211" s="2">
        <v>88406.8</v>
      </c>
      <c r="O211" s="2">
        <v>12016269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hidden="1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17471247000</v>
      </c>
      <c r="H212" s="2">
        <v>0</v>
      </c>
      <c r="I212" s="2">
        <v>17471247000</v>
      </c>
      <c r="J212" s="2">
        <v>31563884</v>
      </c>
      <c r="K212" s="2">
        <v>0</v>
      </c>
      <c r="L212" s="2">
        <v>31563884</v>
      </c>
      <c r="M212" s="2">
        <v>24575385.199999999</v>
      </c>
      <c r="N212" s="2">
        <v>0</v>
      </c>
      <c r="O212" s="2">
        <v>24575385.199999999</v>
      </c>
      <c r="P212" s="15">
        <v>0.1</v>
      </c>
      <c r="Q212" s="2">
        <v>0</v>
      </c>
      <c r="R212" s="13">
        <v>0.1</v>
      </c>
      <c r="S212" s="15">
        <v>0</v>
      </c>
      <c r="T212" s="2">
        <v>2457538.52</v>
      </c>
      <c r="U212" s="2">
        <v>2000000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4457538.5199999996</v>
      </c>
      <c r="AD212" t="s">
        <v>179</v>
      </c>
    </row>
    <row r="213" spans="1:30" hidden="1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2418422000</v>
      </c>
      <c r="H213" s="2">
        <v>0</v>
      </c>
      <c r="I213" s="2">
        <v>2418422000</v>
      </c>
      <c r="J213" s="2">
        <v>8026215</v>
      </c>
      <c r="K213" s="2">
        <v>0</v>
      </c>
      <c r="L213" s="2">
        <v>8026215</v>
      </c>
      <c r="M213" s="2">
        <v>7058846.2000000002</v>
      </c>
      <c r="N213" s="2">
        <v>0</v>
      </c>
      <c r="O213" s="2">
        <v>7058846.2000000002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hidden="1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19522377000</v>
      </c>
      <c r="H214" s="2">
        <v>0</v>
      </c>
      <c r="I214" s="2">
        <v>19522377000</v>
      </c>
      <c r="J214" s="2">
        <v>38528620</v>
      </c>
      <c r="K214" s="2">
        <v>0</v>
      </c>
      <c r="L214" s="2">
        <v>38528620</v>
      </c>
      <c r="M214" s="2">
        <v>30719669.199999999</v>
      </c>
      <c r="N214" s="2">
        <v>0</v>
      </c>
      <c r="O214" s="2">
        <v>30719669.199999999</v>
      </c>
      <c r="P214" s="15">
        <v>0.1</v>
      </c>
      <c r="Q214" s="2">
        <v>0</v>
      </c>
      <c r="R214" s="13">
        <v>0.3</v>
      </c>
      <c r="S214" s="15">
        <v>0</v>
      </c>
      <c r="T214" s="2">
        <v>9215900.7599999998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9215900.7599999998</v>
      </c>
      <c r="AD214" t="s">
        <v>76</v>
      </c>
    </row>
    <row r="215" spans="1:30" hidden="1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1488448000</v>
      </c>
      <c r="H215" s="2">
        <v>0</v>
      </c>
      <c r="I215" s="2">
        <v>1488448000</v>
      </c>
      <c r="J215" s="2">
        <v>4945177</v>
      </c>
      <c r="K215" s="2">
        <v>0</v>
      </c>
      <c r="L215" s="2">
        <v>4945177</v>
      </c>
      <c r="M215" s="2">
        <v>4349797.8</v>
      </c>
      <c r="N215" s="2">
        <v>0</v>
      </c>
      <c r="O215" s="2">
        <v>4349797.8</v>
      </c>
      <c r="P215" s="15">
        <v>0.1</v>
      </c>
      <c r="Q215" s="2">
        <v>0</v>
      </c>
      <c r="R215" s="13">
        <v>0.3</v>
      </c>
      <c r="S215" s="15">
        <v>0</v>
      </c>
      <c r="T215" s="2">
        <v>1304939.3400000001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1304939.3400000001</v>
      </c>
      <c r="AD215" t="s">
        <v>32</v>
      </c>
    </row>
    <row r="216" spans="1:30" hidden="1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19617622000</v>
      </c>
      <c r="H216" s="2">
        <v>0</v>
      </c>
      <c r="I216" s="2">
        <v>19617622000</v>
      </c>
      <c r="J216" s="2">
        <v>31603099</v>
      </c>
      <c r="K216" s="2">
        <v>0</v>
      </c>
      <c r="L216" s="2">
        <v>31603099</v>
      </c>
      <c r="M216" s="2">
        <v>23756050.199999999</v>
      </c>
      <c r="N216" s="2">
        <v>0</v>
      </c>
      <c r="O216" s="2">
        <v>23756050.199999999</v>
      </c>
      <c r="P216" s="15">
        <v>0.1</v>
      </c>
      <c r="Q216" s="2">
        <v>0</v>
      </c>
      <c r="R216" s="13">
        <v>0.1</v>
      </c>
      <c r="S216" s="15">
        <v>0</v>
      </c>
      <c r="T216" s="2">
        <v>2375605.02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4375605.0199999996</v>
      </c>
      <c r="AD216" t="s">
        <v>189</v>
      </c>
    </row>
    <row r="217" spans="1:30" hidden="1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7253844000</v>
      </c>
      <c r="H217" s="2">
        <v>0</v>
      </c>
      <c r="I217" s="2">
        <v>7253844000</v>
      </c>
      <c r="J217" s="2">
        <v>19037569</v>
      </c>
      <c r="K217" s="2">
        <v>0</v>
      </c>
      <c r="L217" s="2">
        <v>19037569</v>
      </c>
      <c r="M217" s="2">
        <v>16136031.4</v>
      </c>
      <c r="N217" s="2">
        <v>0</v>
      </c>
      <c r="O217" s="2">
        <v>16136031.4</v>
      </c>
      <c r="P217" s="15">
        <v>0.1</v>
      </c>
      <c r="Q217" s="2">
        <v>0</v>
      </c>
      <c r="R217" s="13">
        <v>0.1</v>
      </c>
      <c r="S217" s="15">
        <v>0</v>
      </c>
      <c r="T217" s="2">
        <v>1613603.14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2613603.14</v>
      </c>
      <c r="AD217" t="s">
        <v>42</v>
      </c>
    </row>
    <row r="218" spans="1:30" hidden="1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15744041000</v>
      </c>
      <c r="H218" s="2">
        <v>1084000000</v>
      </c>
      <c r="I218" s="2">
        <v>14660041000</v>
      </c>
      <c r="J218" s="2">
        <v>40220800</v>
      </c>
      <c r="K218" s="2">
        <v>1626000</v>
      </c>
      <c r="L218" s="2">
        <v>38594800</v>
      </c>
      <c r="M218" s="2">
        <v>33923183.600000001</v>
      </c>
      <c r="N218" s="2">
        <v>1192400</v>
      </c>
      <c r="O218" s="2">
        <v>32730783.600000001</v>
      </c>
      <c r="P218" s="15">
        <v>0.1</v>
      </c>
      <c r="Q218" s="2">
        <v>119240</v>
      </c>
      <c r="R218" s="13">
        <v>0.15</v>
      </c>
      <c r="S218" s="15">
        <v>0</v>
      </c>
      <c r="T218" s="2">
        <v>4909617.54</v>
      </c>
      <c r="U218" s="2">
        <v>3000000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8028857.54</v>
      </c>
      <c r="AD218" t="s">
        <v>192</v>
      </c>
    </row>
    <row r="219" spans="1:30" hidden="1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5406890000</v>
      </c>
      <c r="H219" s="2">
        <v>0</v>
      </c>
      <c r="I219" s="2">
        <v>5406890000</v>
      </c>
      <c r="J219" s="2">
        <v>14317777</v>
      </c>
      <c r="K219" s="2">
        <v>0</v>
      </c>
      <c r="L219" s="2">
        <v>14317777</v>
      </c>
      <c r="M219" s="2">
        <v>12155021</v>
      </c>
      <c r="N219" s="2">
        <v>0</v>
      </c>
      <c r="O219" s="2">
        <v>12155021</v>
      </c>
      <c r="P219" s="15">
        <v>0.1</v>
      </c>
      <c r="Q219" s="2">
        <v>0</v>
      </c>
      <c r="R219" s="13">
        <v>0.3</v>
      </c>
      <c r="S219" s="15">
        <v>0</v>
      </c>
      <c r="T219" s="2">
        <v>3646506.3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3646506.3</v>
      </c>
      <c r="AD219" t="s">
        <v>17</v>
      </c>
    </row>
    <row r="220" spans="1:30" hidden="1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8974376000</v>
      </c>
      <c r="H220" s="2">
        <v>4203551000</v>
      </c>
      <c r="I220" s="2">
        <v>4770825000</v>
      </c>
      <c r="J220" s="2">
        <v>24098821</v>
      </c>
      <c r="K220" s="2">
        <v>9152728</v>
      </c>
      <c r="L220" s="2">
        <v>14946093</v>
      </c>
      <c r="M220" s="2">
        <v>20509070.600000001</v>
      </c>
      <c r="N220" s="2">
        <v>7471307.5999999996</v>
      </c>
      <c r="O220" s="2">
        <v>13037763</v>
      </c>
      <c r="P220" s="15">
        <v>0.1</v>
      </c>
      <c r="Q220" s="2">
        <v>747130.76</v>
      </c>
      <c r="R220" s="13">
        <v>0.1</v>
      </c>
      <c r="S220" s="15">
        <v>0</v>
      </c>
      <c r="T220" s="2">
        <v>1303776.3</v>
      </c>
      <c r="U220" s="2">
        <v>2000000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4050907.06</v>
      </c>
      <c r="AD220" t="s">
        <v>50</v>
      </c>
    </row>
    <row r="221" spans="1:30" hidden="1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4159620000</v>
      </c>
      <c r="H221" s="2">
        <v>22200000</v>
      </c>
      <c r="I221" s="2">
        <v>4137420000</v>
      </c>
      <c r="J221" s="2">
        <v>11162725</v>
      </c>
      <c r="K221" s="2">
        <v>77700</v>
      </c>
      <c r="L221" s="2">
        <v>11085025</v>
      </c>
      <c r="M221" s="2">
        <v>9498877</v>
      </c>
      <c r="N221" s="2">
        <v>68820</v>
      </c>
      <c r="O221" s="2">
        <v>9430057</v>
      </c>
      <c r="P221" s="15">
        <v>0.1</v>
      </c>
      <c r="Q221" s="2">
        <v>6882</v>
      </c>
      <c r="R221" s="13">
        <v>0.3</v>
      </c>
      <c r="S221" s="15">
        <v>0</v>
      </c>
      <c r="T221" s="2">
        <v>2829017.1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2835899.1</v>
      </c>
      <c r="AD221" t="s">
        <v>50</v>
      </c>
    </row>
    <row r="222" spans="1:30" hidden="1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2286564000</v>
      </c>
      <c r="H222" s="2">
        <v>0</v>
      </c>
      <c r="I222" s="2">
        <v>2286564000</v>
      </c>
      <c r="J222" s="2">
        <v>6488620</v>
      </c>
      <c r="K222" s="2">
        <v>0</v>
      </c>
      <c r="L222" s="2">
        <v>6488620</v>
      </c>
      <c r="M222" s="2">
        <v>5573994.4000000004</v>
      </c>
      <c r="N222" s="2">
        <v>0</v>
      </c>
      <c r="O222" s="2">
        <v>5573994.4000000004</v>
      </c>
      <c r="P222" s="15">
        <v>0.1</v>
      </c>
      <c r="Q222" s="2">
        <v>0</v>
      </c>
      <c r="R222" s="13">
        <v>0.3</v>
      </c>
      <c r="S222" s="15">
        <v>0</v>
      </c>
      <c r="T222" s="2">
        <v>1672198.32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1672198.32</v>
      </c>
      <c r="AD222" t="s">
        <v>24</v>
      </c>
    </row>
    <row r="223" spans="1:30" hidden="1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8205843000</v>
      </c>
      <c r="H223" s="2">
        <v>0</v>
      </c>
      <c r="I223" s="2">
        <v>8205843000</v>
      </c>
      <c r="J223" s="2">
        <v>18695218</v>
      </c>
      <c r="K223" s="2">
        <v>0</v>
      </c>
      <c r="L223" s="2">
        <v>18695218</v>
      </c>
      <c r="M223" s="2">
        <v>15412880.800000001</v>
      </c>
      <c r="N223" s="2">
        <v>0</v>
      </c>
      <c r="O223" s="2">
        <v>15412880.800000001</v>
      </c>
      <c r="P223" s="15">
        <v>0.1</v>
      </c>
      <c r="Q223" s="2">
        <v>0</v>
      </c>
      <c r="R223" s="13">
        <v>0.1</v>
      </c>
      <c r="S223" s="15">
        <v>0</v>
      </c>
      <c r="T223" s="2">
        <v>1541288.08</v>
      </c>
      <c r="U223" s="2">
        <v>1000000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2541288.08</v>
      </c>
      <c r="AD223" t="s">
        <v>95</v>
      </c>
    </row>
    <row r="224" spans="1:30" hidden="1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303216000</v>
      </c>
      <c r="H224" s="2">
        <v>0</v>
      </c>
      <c r="I224" s="2">
        <v>303216000</v>
      </c>
      <c r="J224" s="2">
        <v>1061256</v>
      </c>
      <c r="K224" s="2">
        <v>0</v>
      </c>
      <c r="L224" s="2">
        <v>1061256</v>
      </c>
      <c r="M224" s="2">
        <v>939969.6</v>
      </c>
      <c r="N224" s="2">
        <v>0</v>
      </c>
      <c r="O224" s="2">
        <v>939969.6</v>
      </c>
      <c r="P224" s="15">
        <v>0.1</v>
      </c>
      <c r="Q224" s="2">
        <v>0</v>
      </c>
      <c r="R224" s="13">
        <v>0.3</v>
      </c>
      <c r="S224" s="15">
        <v>0</v>
      </c>
      <c r="T224" s="2">
        <v>281990.88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281990.88</v>
      </c>
      <c r="AD224" t="s">
        <v>38</v>
      </c>
    </row>
    <row r="225" spans="1:30" hidden="1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hidden="1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28442052000</v>
      </c>
      <c r="H226" s="2">
        <v>0</v>
      </c>
      <c r="I226" s="2">
        <v>28442052000</v>
      </c>
      <c r="J226" s="2">
        <v>53770337</v>
      </c>
      <c r="K226" s="2">
        <v>0</v>
      </c>
      <c r="L226" s="2">
        <v>53770337</v>
      </c>
      <c r="M226" s="2">
        <v>42393516.200000003</v>
      </c>
      <c r="N226" s="2">
        <v>0</v>
      </c>
      <c r="O226" s="2">
        <v>42393516.200000003</v>
      </c>
      <c r="P226" s="15">
        <v>0.1</v>
      </c>
      <c r="Q226" s="2">
        <v>0</v>
      </c>
      <c r="R226" s="13">
        <v>0.15</v>
      </c>
      <c r="S226" s="15">
        <v>0</v>
      </c>
      <c r="T226" s="2">
        <v>6359027.4299999997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9359027.4299999997</v>
      </c>
      <c r="AD226" t="s">
        <v>241</v>
      </c>
    </row>
    <row r="227" spans="1:30" hidden="1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7341312000</v>
      </c>
      <c r="H227" s="2">
        <v>0</v>
      </c>
      <c r="I227" s="2">
        <v>7341312000</v>
      </c>
      <c r="J227" s="2">
        <v>12325843</v>
      </c>
      <c r="K227" s="2">
        <v>0</v>
      </c>
      <c r="L227" s="2">
        <v>12325843</v>
      </c>
      <c r="M227" s="2">
        <v>9389318.1999999993</v>
      </c>
      <c r="N227" s="2">
        <v>0</v>
      </c>
      <c r="O227" s="2">
        <v>9389318.1999999993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hidden="1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22965201000</v>
      </c>
      <c r="H228" s="2">
        <v>7357318000</v>
      </c>
      <c r="I228" s="2">
        <v>15607883000</v>
      </c>
      <c r="J228" s="2">
        <v>46583319</v>
      </c>
      <c r="K228" s="2">
        <v>17987055</v>
      </c>
      <c r="L228" s="2">
        <v>28596264</v>
      </c>
      <c r="M228" s="2">
        <v>37397238.600000001</v>
      </c>
      <c r="N228" s="2">
        <v>15044127.800000001</v>
      </c>
      <c r="O228" s="2">
        <v>22353110.800000001</v>
      </c>
      <c r="P228" s="15">
        <v>0.1</v>
      </c>
      <c r="Q228" s="2">
        <v>1504412.78</v>
      </c>
      <c r="R228" s="13">
        <v>0.15</v>
      </c>
      <c r="S228" s="15">
        <v>0</v>
      </c>
      <c r="T228" s="2">
        <v>3352966.62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7857379.4000000004</v>
      </c>
      <c r="AD228" t="s">
        <v>179</v>
      </c>
    </row>
    <row r="229" spans="1:30" hidden="1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1353133000</v>
      </c>
      <c r="H229" s="2">
        <v>0</v>
      </c>
      <c r="I229" s="2">
        <v>1353133000</v>
      </c>
      <c r="J229" s="2">
        <v>4497369</v>
      </c>
      <c r="K229" s="2">
        <v>0</v>
      </c>
      <c r="L229" s="2">
        <v>4497369</v>
      </c>
      <c r="M229" s="2">
        <v>3956115.8</v>
      </c>
      <c r="N229" s="2">
        <v>0</v>
      </c>
      <c r="O229" s="2">
        <v>3956115.8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hidden="1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6637041000</v>
      </c>
      <c r="H230" s="2">
        <v>1882548000</v>
      </c>
      <c r="I230" s="2">
        <v>4754493000</v>
      </c>
      <c r="J230" s="2">
        <v>19796261</v>
      </c>
      <c r="K230" s="2">
        <v>5510907</v>
      </c>
      <c r="L230" s="2">
        <v>14285354</v>
      </c>
      <c r="M230" s="2">
        <v>17141444.600000001</v>
      </c>
      <c r="N230" s="2">
        <v>4757887.8</v>
      </c>
      <c r="O230" s="2">
        <v>12383556.800000001</v>
      </c>
      <c r="P230" s="15">
        <v>0.1</v>
      </c>
      <c r="Q230" s="2">
        <v>475788.78</v>
      </c>
      <c r="R230" s="13">
        <v>0.1</v>
      </c>
      <c r="S230" s="15">
        <v>0</v>
      </c>
      <c r="T230" s="2">
        <v>1238355.68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2714144.46</v>
      </c>
      <c r="AD230" t="s">
        <v>38</v>
      </c>
    </row>
    <row r="231" spans="1:30" hidden="1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9640556000</v>
      </c>
      <c r="H231" s="2">
        <v>9278347000</v>
      </c>
      <c r="I231" s="2">
        <v>362209000</v>
      </c>
      <c r="J231" s="2">
        <v>24134776</v>
      </c>
      <c r="K231" s="2">
        <v>22867042</v>
      </c>
      <c r="L231" s="2">
        <v>1267734</v>
      </c>
      <c r="M231" s="2">
        <v>20278553.600000001</v>
      </c>
      <c r="N231" s="2">
        <v>19155703.199999999</v>
      </c>
      <c r="O231" s="2">
        <v>1122850.3999999999</v>
      </c>
      <c r="P231" s="15">
        <v>0.1</v>
      </c>
      <c r="Q231" s="2">
        <v>1915570.32</v>
      </c>
      <c r="R231" s="13">
        <v>0.1</v>
      </c>
      <c r="S231" s="15">
        <v>0</v>
      </c>
      <c r="T231" s="2">
        <v>112285.04</v>
      </c>
      <c r="U231" s="2">
        <v>2000000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4027855.36</v>
      </c>
      <c r="AD231" t="s">
        <v>50</v>
      </c>
    </row>
    <row r="232" spans="1:30" hidden="1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hidden="1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783627200</v>
      </c>
      <c r="H233" s="2">
        <v>580000</v>
      </c>
      <c r="I233" s="2">
        <v>783047200</v>
      </c>
      <c r="J233" s="2">
        <v>2742696</v>
      </c>
      <c r="K233" s="2">
        <v>2030</v>
      </c>
      <c r="L233" s="2">
        <v>2740666</v>
      </c>
      <c r="M233" s="2">
        <v>2429245.12</v>
      </c>
      <c r="N233" s="2">
        <v>1798</v>
      </c>
      <c r="O233" s="2">
        <v>2427447.12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hidden="1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16773818000</v>
      </c>
      <c r="H234" s="2">
        <v>1695585000</v>
      </c>
      <c r="I234" s="2">
        <v>15078233000</v>
      </c>
      <c r="J234" s="2">
        <v>44341178</v>
      </c>
      <c r="K234" s="2">
        <v>4606900</v>
      </c>
      <c r="L234" s="2">
        <v>39734278</v>
      </c>
      <c r="M234" s="2">
        <v>37631650.799999997</v>
      </c>
      <c r="N234" s="2">
        <v>3928666</v>
      </c>
      <c r="O234" s="2">
        <v>33702984.799999997</v>
      </c>
      <c r="P234" s="15">
        <v>0.1</v>
      </c>
      <c r="Q234" s="2">
        <v>392866.6</v>
      </c>
      <c r="R234" s="13">
        <v>0.3</v>
      </c>
      <c r="S234" s="15">
        <v>0</v>
      </c>
      <c r="T234" s="2">
        <v>10110895.439999999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10503762.039999999</v>
      </c>
      <c r="AD234" t="s">
        <v>48</v>
      </c>
    </row>
    <row r="235" spans="1:30" hidden="1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1911453000</v>
      </c>
      <c r="H235" s="2">
        <v>0</v>
      </c>
      <c r="I235" s="2">
        <v>1911453000</v>
      </c>
      <c r="J235" s="2">
        <v>6498265</v>
      </c>
      <c r="K235" s="2">
        <v>0</v>
      </c>
      <c r="L235" s="2">
        <v>6498265</v>
      </c>
      <c r="M235" s="2">
        <v>5733683.7999999998</v>
      </c>
      <c r="N235" s="2">
        <v>0</v>
      </c>
      <c r="O235" s="2">
        <v>5733683.7999999998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hidden="1">
      <c r="A236" s="20">
        <v>1373</v>
      </c>
      <c r="B236" t="s">
        <v>147</v>
      </c>
      <c r="C236" t="s">
        <v>263</v>
      </c>
      <c r="D236" t="s">
        <v>2</v>
      </c>
      <c r="E236" t="s">
        <v>8</v>
      </c>
      <c r="F236" t="s">
        <v>309</v>
      </c>
      <c r="G236" s="2">
        <v>16768323000</v>
      </c>
      <c r="H236" s="2">
        <v>35500000</v>
      </c>
      <c r="I236" s="2">
        <v>16732823000</v>
      </c>
      <c r="J236" s="2">
        <v>42693542</v>
      </c>
      <c r="K236" s="2">
        <v>124250</v>
      </c>
      <c r="L236" s="2">
        <v>42569292</v>
      </c>
      <c r="M236" s="2">
        <v>35986212.799999997</v>
      </c>
      <c r="N236" s="2">
        <v>110050</v>
      </c>
      <c r="O236" s="2">
        <v>35876162.799999997</v>
      </c>
      <c r="P236" s="15">
        <v>0.1</v>
      </c>
      <c r="Q236" s="2">
        <v>11005</v>
      </c>
      <c r="R236" s="13">
        <v>0.3</v>
      </c>
      <c r="S236" s="15">
        <v>0</v>
      </c>
      <c r="T236" s="2">
        <v>10762848.84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10773853.84</v>
      </c>
      <c r="AD236" t="s">
        <v>50</v>
      </c>
    </row>
    <row r="237" spans="1:30" hidden="1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3269458000</v>
      </c>
      <c r="H237" s="2">
        <v>712000000</v>
      </c>
      <c r="I237" s="2">
        <v>2557458000</v>
      </c>
      <c r="J237" s="2">
        <v>8184462</v>
      </c>
      <c r="K237" s="2">
        <v>1520000</v>
      </c>
      <c r="L237" s="2">
        <v>6664462</v>
      </c>
      <c r="M237" s="2">
        <v>6876678.7999999998</v>
      </c>
      <c r="N237" s="2">
        <v>1235200</v>
      </c>
      <c r="O237" s="2">
        <v>5641478.7999999998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hidden="1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39522086000</v>
      </c>
      <c r="H238" s="2">
        <v>0</v>
      </c>
      <c r="I238" s="2">
        <v>39522086000</v>
      </c>
      <c r="J238" s="2">
        <v>63550564</v>
      </c>
      <c r="K238" s="2">
        <v>0</v>
      </c>
      <c r="L238" s="2">
        <v>63550564</v>
      </c>
      <c r="M238" s="2">
        <v>47741729.600000001</v>
      </c>
      <c r="N238" s="2">
        <v>0</v>
      </c>
      <c r="O238" s="2">
        <v>47741729.600000001</v>
      </c>
      <c r="P238" s="15">
        <v>0.1</v>
      </c>
      <c r="Q238" s="2">
        <v>0</v>
      </c>
      <c r="R238" s="13">
        <v>0.3</v>
      </c>
      <c r="S238" s="15">
        <v>0</v>
      </c>
      <c r="T238" s="2">
        <v>14322518.880000001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14322518.880000001</v>
      </c>
      <c r="AD238" t="s">
        <v>79</v>
      </c>
    </row>
    <row r="239" spans="1:30" hidden="1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3629928000</v>
      </c>
      <c r="H239" s="2">
        <v>97352000</v>
      </c>
      <c r="I239" s="2">
        <v>3532576000</v>
      </c>
      <c r="J239" s="2">
        <v>11134496</v>
      </c>
      <c r="K239" s="2">
        <v>340733</v>
      </c>
      <c r="L239" s="2">
        <v>10793763</v>
      </c>
      <c r="M239" s="2">
        <v>9682524.8000000007</v>
      </c>
      <c r="N239" s="2">
        <v>301792.2</v>
      </c>
      <c r="O239" s="2">
        <v>9380732.5999999996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hidden="1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12106020000</v>
      </c>
      <c r="H240" s="2">
        <v>0</v>
      </c>
      <c r="I240" s="2">
        <v>12106020000</v>
      </c>
      <c r="J240" s="2">
        <v>18814438</v>
      </c>
      <c r="K240" s="2">
        <v>0</v>
      </c>
      <c r="L240" s="2">
        <v>18814438</v>
      </c>
      <c r="M240" s="2">
        <v>13972030</v>
      </c>
      <c r="N240" s="2">
        <v>0</v>
      </c>
      <c r="O240" s="2">
        <v>13972030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28</v>
      </c>
    </row>
    <row r="241" spans="1:30" hidden="1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12240000</v>
      </c>
      <c r="H241" s="2">
        <v>12240000</v>
      </c>
      <c r="I241" s="2">
        <v>0</v>
      </c>
      <c r="J241" s="2">
        <v>42840</v>
      </c>
      <c r="K241" s="2">
        <v>42840</v>
      </c>
      <c r="L241" s="2">
        <v>0</v>
      </c>
      <c r="M241" s="2">
        <v>37944</v>
      </c>
      <c r="N241" s="2">
        <v>37944</v>
      </c>
      <c r="O241" s="2">
        <v>0</v>
      </c>
      <c r="P241" s="15">
        <v>0.1</v>
      </c>
      <c r="Q241" s="2">
        <v>3794.4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3794.4</v>
      </c>
      <c r="AD241" t="s">
        <v>166</v>
      </c>
    </row>
    <row r="242" spans="1:30" hidden="1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15807089000</v>
      </c>
      <c r="H242" s="2">
        <v>0</v>
      </c>
      <c r="I242" s="2">
        <v>15807089000</v>
      </c>
      <c r="J242" s="2">
        <v>27734873</v>
      </c>
      <c r="K242" s="2">
        <v>0</v>
      </c>
      <c r="L242" s="2">
        <v>27734873</v>
      </c>
      <c r="M242" s="2">
        <v>21412037.399999999</v>
      </c>
      <c r="N242" s="2">
        <v>0</v>
      </c>
      <c r="O242" s="2">
        <v>21412037.399999999</v>
      </c>
      <c r="P242" s="15">
        <v>0.1</v>
      </c>
      <c r="Q242" s="2">
        <v>0</v>
      </c>
      <c r="R242" s="13">
        <v>0.3</v>
      </c>
      <c r="S242" s="15">
        <v>0</v>
      </c>
      <c r="T242" s="2">
        <v>6423611.2199999997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6423611.2199999997</v>
      </c>
      <c r="AD242" t="s">
        <v>189</v>
      </c>
    </row>
    <row r="243" spans="1:30" hidden="1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hidden="1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1054966000</v>
      </c>
      <c r="H244" s="2">
        <v>55550000</v>
      </c>
      <c r="I244" s="2">
        <v>999416000</v>
      </c>
      <c r="J244" s="2">
        <v>3489310</v>
      </c>
      <c r="K244" s="2">
        <v>194425</v>
      </c>
      <c r="L244" s="2">
        <v>3294885</v>
      </c>
      <c r="M244" s="2">
        <v>3067323.6</v>
      </c>
      <c r="N244" s="2">
        <v>172205</v>
      </c>
      <c r="O244" s="2">
        <v>2895118.6</v>
      </c>
      <c r="P244" s="15">
        <v>0.1</v>
      </c>
      <c r="Q244" s="2">
        <v>17220.5</v>
      </c>
      <c r="R244" s="13">
        <v>0.3</v>
      </c>
      <c r="S244" s="15">
        <v>0</v>
      </c>
      <c r="T244" s="2">
        <v>868535.58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885756.08</v>
      </c>
      <c r="AD244" t="s">
        <v>50</v>
      </c>
    </row>
    <row r="245" spans="1:30" hidden="1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2701783000</v>
      </c>
      <c r="H245" s="2">
        <v>1032660000</v>
      </c>
      <c r="I245" s="2">
        <v>1669123000</v>
      </c>
      <c r="J245" s="2">
        <v>8692708</v>
      </c>
      <c r="K245" s="2">
        <v>3175211</v>
      </c>
      <c r="L245" s="2">
        <v>5517497</v>
      </c>
      <c r="M245" s="2">
        <v>7611994.7999999998</v>
      </c>
      <c r="N245" s="2">
        <v>2762147</v>
      </c>
      <c r="O245" s="2">
        <v>4849847.8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hidden="1">
      <c r="A246" s="20">
        <v>1393</v>
      </c>
      <c r="B246" t="s">
        <v>147</v>
      </c>
      <c r="C246" t="s">
        <v>264</v>
      </c>
      <c r="D246" t="s">
        <v>2</v>
      </c>
      <c r="E246" t="s">
        <v>283</v>
      </c>
      <c r="F246" t="s">
        <v>321</v>
      </c>
      <c r="G246" s="2">
        <v>661124000</v>
      </c>
      <c r="H246" s="2">
        <v>244413000</v>
      </c>
      <c r="I246" s="2">
        <v>416711000</v>
      </c>
      <c r="J246" s="2">
        <v>2182935</v>
      </c>
      <c r="K246" s="2">
        <v>800196</v>
      </c>
      <c r="L246" s="2">
        <v>1382739</v>
      </c>
      <c r="M246" s="2">
        <v>1918485.4</v>
      </c>
      <c r="N246" s="2">
        <v>702430.8</v>
      </c>
      <c r="O246" s="2">
        <v>1216054.6000000001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43</v>
      </c>
    </row>
    <row r="247" spans="1:30" hidden="1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5958072000</v>
      </c>
      <c r="H247" s="2">
        <v>693500000</v>
      </c>
      <c r="I247" s="2">
        <v>5264572000</v>
      </c>
      <c r="J247" s="2">
        <v>18814330</v>
      </c>
      <c r="K247" s="2">
        <v>2080500</v>
      </c>
      <c r="L247" s="2">
        <v>16733830</v>
      </c>
      <c r="M247" s="2">
        <v>16431101.199999999</v>
      </c>
      <c r="N247" s="2">
        <v>1803100</v>
      </c>
      <c r="O247" s="2">
        <v>14628001.199999999</v>
      </c>
      <c r="P247" s="15">
        <v>0.1</v>
      </c>
      <c r="Q247" s="2">
        <v>180310</v>
      </c>
      <c r="R247" s="13">
        <v>0.1</v>
      </c>
      <c r="S247" s="15">
        <v>0</v>
      </c>
      <c r="T247" s="2">
        <v>1462800.12</v>
      </c>
      <c r="U247" s="2">
        <v>1000000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2643110.12</v>
      </c>
      <c r="AD247" t="s">
        <v>107</v>
      </c>
    </row>
    <row r="248" spans="1:30" hidden="1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9517064000</v>
      </c>
      <c r="H248" s="2">
        <v>9517064000</v>
      </c>
      <c r="I248" s="2">
        <v>0</v>
      </c>
      <c r="J248" s="2">
        <v>16259973</v>
      </c>
      <c r="K248" s="2">
        <v>16259973</v>
      </c>
      <c r="L248" s="2">
        <v>0</v>
      </c>
      <c r="M248" s="2">
        <v>12453147.4</v>
      </c>
      <c r="N248" s="2">
        <v>12453147.4</v>
      </c>
      <c r="O248" s="2">
        <v>0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87</v>
      </c>
    </row>
    <row r="249" spans="1:30" hidden="1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7061538000</v>
      </c>
      <c r="H249" s="2">
        <v>15481000</v>
      </c>
      <c r="I249" s="2">
        <v>7046057000</v>
      </c>
      <c r="J249" s="2">
        <v>17237890</v>
      </c>
      <c r="K249" s="2">
        <v>54188</v>
      </c>
      <c r="L249" s="2">
        <v>17183702</v>
      </c>
      <c r="M249" s="2">
        <v>14413274.800000001</v>
      </c>
      <c r="N249" s="2">
        <v>47995.6</v>
      </c>
      <c r="O249" s="2">
        <v>14365279.199999999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hidden="1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33938429000</v>
      </c>
      <c r="H251" s="2">
        <v>77500000</v>
      </c>
      <c r="I251" s="2">
        <v>33860929000</v>
      </c>
      <c r="J251" s="2">
        <v>66698059</v>
      </c>
      <c r="K251" s="2">
        <v>271250</v>
      </c>
      <c r="L251" s="2">
        <v>66426809</v>
      </c>
      <c r="M251" s="2">
        <v>53122687.399999999</v>
      </c>
      <c r="N251" s="2">
        <v>240250</v>
      </c>
      <c r="O251" s="2">
        <v>52882437.399999999</v>
      </c>
      <c r="P251" s="15">
        <v>0.1</v>
      </c>
      <c r="Q251" s="2">
        <v>24025</v>
      </c>
      <c r="R251" s="13">
        <v>0.15</v>
      </c>
      <c r="S251" s="15">
        <v>0</v>
      </c>
      <c r="T251" s="2">
        <v>7932365.6100000003</v>
      </c>
      <c r="U251" s="2">
        <v>0</v>
      </c>
      <c r="V251" s="2">
        <v>82479981</v>
      </c>
      <c r="W251" s="2">
        <v>128960</v>
      </c>
      <c r="X251" s="2">
        <v>82351021</v>
      </c>
      <c r="Y251" s="2">
        <v>34326787500</v>
      </c>
      <c r="Z251" s="2">
        <v>41600000</v>
      </c>
      <c r="AA251" s="2">
        <v>34285187500</v>
      </c>
      <c r="AB251" s="18">
        <v>0</v>
      </c>
      <c r="AC251" s="4">
        <v>7956390.6100000003</v>
      </c>
      <c r="AD251" t="s">
        <v>318</v>
      </c>
    </row>
    <row r="252" spans="1:30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19150455000</v>
      </c>
      <c r="H252" s="2">
        <v>0</v>
      </c>
      <c r="I252" s="2">
        <v>19150455000</v>
      </c>
      <c r="J252" s="2">
        <v>39564665</v>
      </c>
      <c r="K252" s="2">
        <v>0</v>
      </c>
      <c r="L252" s="2">
        <v>39564665</v>
      </c>
      <c r="M252" s="2">
        <v>31904483</v>
      </c>
      <c r="N252" s="2">
        <v>0</v>
      </c>
      <c r="O252" s="2">
        <v>31904483</v>
      </c>
      <c r="P252" s="15">
        <v>0.1</v>
      </c>
      <c r="Q252" s="2">
        <v>0</v>
      </c>
      <c r="R252" s="13">
        <v>0.15</v>
      </c>
      <c r="S252" s="15">
        <v>0</v>
      </c>
      <c r="T252" s="2">
        <v>4785672.45</v>
      </c>
      <c r="U252" s="2">
        <v>0</v>
      </c>
      <c r="V252" s="2">
        <v>175959904.80000001</v>
      </c>
      <c r="W252" s="2">
        <v>405066</v>
      </c>
      <c r="X252" s="2">
        <v>175554838.80000001</v>
      </c>
      <c r="Y252" s="2">
        <v>108922153000</v>
      </c>
      <c r="Z252" s="2">
        <v>149860000</v>
      </c>
      <c r="AA252" s="2">
        <v>108772293000</v>
      </c>
      <c r="AB252" s="18">
        <v>5270695.824</v>
      </c>
      <c r="AC252" s="4">
        <v>10056368.274</v>
      </c>
      <c r="AD252" t="s">
        <v>318</v>
      </c>
    </row>
    <row r="253" spans="1:30" hidden="1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6900900</v>
      </c>
      <c r="H253" s="2">
        <v>0</v>
      </c>
      <c r="I253" s="2">
        <v>6900900</v>
      </c>
      <c r="J253" s="2">
        <v>24155</v>
      </c>
      <c r="K253" s="2">
        <v>0</v>
      </c>
      <c r="L253" s="2">
        <v>24155</v>
      </c>
      <c r="M253" s="2">
        <v>21394.639999999999</v>
      </c>
      <c r="N253" s="2">
        <v>0</v>
      </c>
      <c r="O253" s="2">
        <v>21394.639999999999</v>
      </c>
      <c r="P253" s="15">
        <v>0.1</v>
      </c>
      <c r="Q253" s="2">
        <v>0</v>
      </c>
      <c r="R253" s="13">
        <v>0.3</v>
      </c>
      <c r="S253" s="15">
        <v>0</v>
      </c>
      <c r="T253" s="2">
        <v>6418.3919999999998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6418.3919999999998</v>
      </c>
      <c r="AD253" t="s">
        <v>95</v>
      </c>
    </row>
    <row r="254" spans="1:30" hidden="1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hidden="1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49200000</v>
      </c>
      <c r="H255" s="2">
        <v>0</v>
      </c>
      <c r="I255" s="2">
        <v>49200000</v>
      </c>
      <c r="J255" s="2">
        <v>172200</v>
      </c>
      <c r="K255" s="2">
        <v>0</v>
      </c>
      <c r="L255" s="2">
        <v>172200</v>
      </c>
      <c r="M255" s="2">
        <v>152520</v>
      </c>
      <c r="N255" s="2">
        <v>0</v>
      </c>
      <c r="O255" s="2">
        <v>152520</v>
      </c>
      <c r="P255" s="15">
        <v>0.1</v>
      </c>
      <c r="Q255" s="2">
        <v>0</v>
      </c>
      <c r="R255" s="13">
        <v>0.3</v>
      </c>
      <c r="S255" s="15">
        <v>0</v>
      </c>
      <c r="T255" s="2">
        <v>45756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45756</v>
      </c>
      <c r="AD255" t="s">
        <v>166</v>
      </c>
    </row>
    <row r="256" spans="1:30" hidden="1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10148411000</v>
      </c>
      <c r="H256" s="2">
        <v>0</v>
      </c>
      <c r="I256" s="2">
        <v>10148411000</v>
      </c>
      <c r="J256" s="2">
        <v>16414038</v>
      </c>
      <c r="K256" s="2">
        <v>0</v>
      </c>
      <c r="L256" s="2">
        <v>16414038</v>
      </c>
      <c r="M256" s="2">
        <v>12354673.6</v>
      </c>
      <c r="N256" s="2">
        <v>0</v>
      </c>
      <c r="O256" s="2">
        <v>12354673.6</v>
      </c>
      <c r="P256" s="15">
        <v>0</v>
      </c>
      <c r="Q256" s="2">
        <v>0</v>
      </c>
      <c r="R256" s="13">
        <v>0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192</v>
      </c>
    </row>
    <row r="257" spans="1:30" hidden="1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hidden="1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6128371000</v>
      </c>
      <c r="H258" s="2">
        <v>0</v>
      </c>
      <c r="I258" s="2">
        <v>6128371000</v>
      </c>
      <c r="J258" s="2">
        <v>18126032</v>
      </c>
      <c r="K258" s="2">
        <v>0</v>
      </c>
      <c r="L258" s="2">
        <v>18126032</v>
      </c>
      <c r="M258" s="2">
        <v>15674683.6</v>
      </c>
      <c r="N258" s="2">
        <v>0</v>
      </c>
      <c r="O258" s="2">
        <v>15674683.6</v>
      </c>
      <c r="P258" s="15">
        <v>0.1</v>
      </c>
      <c r="Q258" s="2">
        <v>0</v>
      </c>
      <c r="R258" s="13">
        <v>0.1</v>
      </c>
      <c r="S258" s="15">
        <v>0</v>
      </c>
      <c r="T258" s="2">
        <v>1567468.36</v>
      </c>
      <c r="U258" s="2">
        <v>1000000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2567468.36</v>
      </c>
      <c r="AD258" t="s">
        <v>179</v>
      </c>
    </row>
    <row r="259" spans="1:30" hidden="1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1044665000</v>
      </c>
      <c r="H259" s="2">
        <v>0</v>
      </c>
      <c r="I259" s="2">
        <v>1044665000</v>
      </c>
      <c r="J259" s="2">
        <v>3437628</v>
      </c>
      <c r="K259" s="2">
        <v>0</v>
      </c>
      <c r="L259" s="2">
        <v>3437628</v>
      </c>
      <c r="M259" s="2">
        <v>3019762</v>
      </c>
      <c r="N259" s="2">
        <v>0</v>
      </c>
      <c r="O259" s="2">
        <v>3019762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hidden="1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9733028000</v>
      </c>
      <c r="H260" s="2">
        <v>0</v>
      </c>
      <c r="I260" s="2">
        <v>9733028000</v>
      </c>
      <c r="J260" s="2">
        <v>22793067</v>
      </c>
      <c r="K260" s="2">
        <v>0</v>
      </c>
      <c r="L260" s="2">
        <v>22793067</v>
      </c>
      <c r="M260" s="2">
        <v>18899855.800000001</v>
      </c>
      <c r="N260" s="2">
        <v>0</v>
      </c>
      <c r="O260" s="2">
        <v>18899855.800000001</v>
      </c>
      <c r="P260" s="15">
        <v>0.1</v>
      </c>
      <c r="Q260" s="2">
        <v>0</v>
      </c>
      <c r="R260" s="13">
        <v>0.1</v>
      </c>
      <c r="S260" s="15">
        <v>0</v>
      </c>
      <c r="T260" s="2">
        <v>1889985.58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2889985.58</v>
      </c>
      <c r="AD260" t="s">
        <v>326</v>
      </c>
    </row>
    <row r="261" spans="1:30" hidden="1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5950682000</v>
      </c>
      <c r="H261" s="2">
        <v>0</v>
      </c>
      <c r="I261" s="2">
        <v>5950682000</v>
      </c>
      <c r="J261" s="2">
        <v>18436981</v>
      </c>
      <c r="K261" s="2">
        <v>0</v>
      </c>
      <c r="L261" s="2">
        <v>18436981</v>
      </c>
      <c r="M261" s="2">
        <v>16056708.199999999</v>
      </c>
      <c r="N261" s="2">
        <v>0</v>
      </c>
      <c r="O261" s="2">
        <v>16056708.199999999</v>
      </c>
      <c r="P261" s="15">
        <v>0.1</v>
      </c>
      <c r="Q261" s="2">
        <v>0</v>
      </c>
      <c r="R261" s="13">
        <v>0.3</v>
      </c>
      <c r="S261" s="15">
        <v>0</v>
      </c>
      <c r="T261" s="2">
        <v>4817012.46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4817012.46</v>
      </c>
      <c r="AD261" t="s">
        <v>326</v>
      </c>
    </row>
    <row r="262" spans="1:30" hidden="1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1759049000</v>
      </c>
      <c r="H262" s="2">
        <v>0</v>
      </c>
      <c r="I262" s="2">
        <v>1759049000</v>
      </c>
      <c r="J262" s="2">
        <v>3765694</v>
      </c>
      <c r="K262" s="2">
        <v>0</v>
      </c>
      <c r="L262" s="2">
        <v>3765694</v>
      </c>
      <c r="M262" s="2">
        <v>3062074.4</v>
      </c>
      <c r="N262" s="2">
        <v>0</v>
      </c>
      <c r="O262" s="2">
        <v>3062074.4</v>
      </c>
      <c r="P262" s="15">
        <v>0.1</v>
      </c>
      <c r="Q262" s="2">
        <v>0</v>
      </c>
      <c r="R262" s="13">
        <v>0.3</v>
      </c>
      <c r="S262" s="15">
        <v>0</v>
      </c>
      <c r="T262" s="2">
        <v>918622.32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918622.32</v>
      </c>
      <c r="AD262" t="s">
        <v>87</v>
      </c>
    </row>
    <row r="263" spans="1:30" hidden="1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911270000</v>
      </c>
      <c r="H263" s="2">
        <v>2040000</v>
      </c>
      <c r="I263" s="2">
        <v>909230000</v>
      </c>
      <c r="J263" s="2">
        <v>3047246</v>
      </c>
      <c r="K263" s="2">
        <v>7140</v>
      </c>
      <c r="L263" s="2">
        <v>3040106</v>
      </c>
      <c r="M263" s="2">
        <v>2682738</v>
      </c>
      <c r="N263" s="2">
        <v>6324</v>
      </c>
      <c r="O263" s="2">
        <v>2676414</v>
      </c>
      <c r="P263" s="15">
        <v>0.1</v>
      </c>
      <c r="Q263" s="2">
        <v>632.4</v>
      </c>
      <c r="R263" s="13">
        <v>0.3</v>
      </c>
      <c r="S263" s="15">
        <v>0</v>
      </c>
      <c r="T263" s="2">
        <v>802924.2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803556.6</v>
      </c>
      <c r="AD263" t="s">
        <v>326</v>
      </c>
    </row>
    <row r="264" spans="1:30" hidden="1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12905220000</v>
      </c>
      <c r="H264" s="2">
        <v>0</v>
      </c>
      <c r="I264" s="2">
        <v>12905220000</v>
      </c>
      <c r="J264" s="2">
        <v>22266653</v>
      </c>
      <c r="K264" s="2">
        <v>0</v>
      </c>
      <c r="L264" s="2">
        <v>22266653</v>
      </c>
      <c r="M264" s="2">
        <v>17104565</v>
      </c>
      <c r="N264" s="2">
        <v>0</v>
      </c>
      <c r="O264" s="2">
        <v>17104565</v>
      </c>
      <c r="P264" s="15">
        <v>0.1</v>
      </c>
      <c r="Q264" s="2">
        <v>0</v>
      </c>
      <c r="R264" s="13">
        <v>0.1</v>
      </c>
      <c r="S264" s="15">
        <v>0</v>
      </c>
      <c r="T264" s="2">
        <v>1710456.5</v>
      </c>
      <c r="U264" s="2">
        <v>1000000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2710456.5</v>
      </c>
      <c r="AD264" t="s">
        <v>79</v>
      </c>
    </row>
    <row r="265" spans="1:30" hidden="1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4772631000</v>
      </c>
      <c r="H265" s="2">
        <v>0</v>
      </c>
      <c r="I265" s="2">
        <v>4772631000</v>
      </c>
      <c r="J265" s="2">
        <v>8195083</v>
      </c>
      <c r="K265" s="2">
        <v>0</v>
      </c>
      <c r="L265" s="2">
        <v>8195083</v>
      </c>
      <c r="M265" s="2">
        <v>6286030.5999999996</v>
      </c>
      <c r="N265" s="2">
        <v>0</v>
      </c>
      <c r="O265" s="2">
        <v>6286030.5999999996</v>
      </c>
      <c r="P265" s="15">
        <v>0.1</v>
      </c>
      <c r="Q265" s="2">
        <v>0</v>
      </c>
      <c r="R265" s="13">
        <v>0.3</v>
      </c>
      <c r="S265" s="15">
        <v>0</v>
      </c>
      <c r="T265" s="2">
        <v>1885809.18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1885809.18</v>
      </c>
      <c r="AD265" t="s">
        <v>43</v>
      </c>
    </row>
    <row r="266" spans="1:30" hidden="1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13660000</v>
      </c>
      <c r="H266" s="2">
        <v>0</v>
      </c>
      <c r="I266" s="2">
        <v>13660000</v>
      </c>
      <c r="J266" s="2">
        <v>47810</v>
      </c>
      <c r="K266" s="2">
        <v>0</v>
      </c>
      <c r="L266" s="2">
        <v>47810</v>
      </c>
      <c r="M266" s="2">
        <v>42346</v>
      </c>
      <c r="N266" s="2">
        <v>0</v>
      </c>
      <c r="O266" s="2">
        <v>42346</v>
      </c>
      <c r="P266" s="15">
        <v>0.1</v>
      </c>
      <c r="Q266" s="2">
        <v>0</v>
      </c>
      <c r="R266" s="13">
        <v>0.3</v>
      </c>
      <c r="S266" s="15">
        <v>0</v>
      </c>
      <c r="T266" s="2">
        <v>12703.8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12703.8</v>
      </c>
      <c r="AD266" t="s">
        <v>325</v>
      </c>
    </row>
    <row r="267" spans="1:30" hidden="1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3610351000</v>
      </c>
      <c r="H267" s="2">
        <v>0</v>
      </c>
      <c r="I267" s="2">
        <v>3610351000</v>
      </c>
      <c r="J267" s="2">
        <v>11685590</v>
      </c>
      <c r="K267" s="2">
        <v>0</v>
      </c>
      <c r="L267" s="2">
        <v>11685590</v>
      </c>
      <c r="M267" s="2">
        <v>10241449.6</v>
      </c>
      <c r="N267" s="2">
        <v>0</v>
      </c>
      <c r="O267" s="2">
        <v>10241449.6</v>
      </c>
      <c r="P267" s="15">
        <v>0.1</v>
      </c>
      <c r="Q267" s="2">
        <v>0</v>
      </c>
      <c r="R267" s="13">
        <v>0.3</v>
      </c>
      <c r="S267" s="15">
        <v>0</v>
      </c>
      <c r="T267" s="2">
        <v>3072434.88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3072434.88</v>
      </c>
      <c r="AD267" t="s">
        <v>325</v>
      </c>
    </row>
    <row r="268" spans="1:30" hidden="1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10286044000</v>
      </c>
      <c r="H268" s="2">
        <v>41600000</v>
      </c>
      <c r="I268" s="2">
        <v>10244444000</v>
      </c>
      <c r="J268" s="2">
        <v>24605380</v>
      </c>
      <c r="K268" s="2">
        <v>145600</v>
      </c>
      <c r="L268" s="2">
        <v>24459780</v>
      </c>
      <c r="M268" s="2">
        <v>20490962.399999999</v>
      </c>
      <c r="N268" s="2">
        <v>128960</v>
      </c>
      <c r="O268" s="2">
        <v>20362002.399999999</v>
      </c>
      <c r="P268" s="15">
        <v>0.1</v>
      </c>
      <c r="Q268" s="2">
        <v>12896</v>
      </c>
      <c r="R268" s="13">
        <v>0.1</v>
      </c>
      <c r="S268" s="15">
        <v>0</v>
      </c>
      <c r="T268" s="2">
        <v>2036200.24</v>
      </c>
      <c r="U268" s="2">
        <v>2000000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4049096.24</v>
      </c>
      <c r="AD268" t="s">
        <v>325</v>
      </c>
    </row>
    <row r="269" spans="1:30" hidden="1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3350735000</v>
      </c>
      <c r="H269" s="2">
        <v>0</v>
      </c>
      <c r="I269" s="2">
        <v>3350735000</v>
      </c>
      <c r="J269" s="2">
        <v>10214406</v>
      </c>
      <c r="K269" s="2">
        <v>0</v>
      </c>
      <c r="L269" s="2">
        <v>10214406</v>
      </c>
      <c r="M269" s="2">
        <v>8874112</v>
      </c>
      <c r="N269" s="2">
        <v>0</v>
      </c>
      <c r="O269" s="2">
        <v>8874112</v>
      </c>
      <c r="P269" s="15">
        <v>0.1</v>
      </c>
      <c r="Q269" s="2">
        <v>0</v>
      </c>
      <c r="R269" s="13">
        <v>0.3</v>
      </c>
      <c r="S269" s="15">
        <v>0</v>
      </c>
      <c r="T269" s="2">
        <v>2662233.6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2662233.6</v>
      </c>
      <c r="AD269" t="s">
        <v>192</v>
      </c>
    </row>
    <row r="270" spans="1:30" hidden="1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9503195000</v>
      </c>
      <c r="H270" s="2">
        <v>122911000</v>
      </c>
      <c r="I270" s="2">
        <v>9380284000</v>
      </c>
      <c r="J270" s="2">
        <v>24437066</v>
      </c>
      <c r="K270" s="2">
        <v>430191</v>
      </c>
      <c r="L270" s="2">
        <v>24006875</v>
      </c>
      <c r="M270" s="2">
        <v>20635788</v>
      </c>
      <c r="N270" s="2">
        <v>381026.6</v>
      </c>
      <c r="O270" s="2">
        <v>20254761.399999999</v>
      </c>
      <c r="P270" s="15">
        <v>0.1</v>
      </c>
      <c r="Q270" s="2">
        <v>38102.660000000003</v>
      </c>
      <c r="R270" s="13">
        <v>0.1</v>
      </c>
      <c r="S270" s="15">
        <v>0</v>
      </c>
      <c r="T270" s="2">
        <v>2025476.14</v>
      </c>
      <c r="U270" s="2">
        <v>2000000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4063578.8</v>
      </c>
      <c r="AD270" t="s">
        <v>33</v>
      </c>
    </row>
    <row r="271" spans="1:30" hidden="1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5420887000</v>
      </c>
      <c r="H271" s="2">
        <v>0</v>
      </c>
      <c r="I271" s="2">
        <v>5420887000</v>
      </c>
      <c r="J271" s="2">
        <v>17237103</v>
      </c>
      <c r="K271" s="2">
        <v>0</v>
      </c>
      <c r="L271" s="2">
        <v>17237103</v>
      </c>
      <c r="M271" s="2">
        <v>15068748.199999999</v>
      </c>
      <c r="N271" s="2">
        <v>0</v>
      </c>
      <c r="O271" s="2">
        <v>15068748.199999999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1506874.82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2506874.8199999998</v>
      </c>
      <c r="AD271" t="s">
        <v>325</v>
      </c>
    </row>
    <row r="272" spans="1:30" hidden="1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464111600</v>
      </c>
      <c r="H272" s="2">
        <v>0</v>
      </c>
      <c r="I272" s="2">
        <v>464111600</v>
      </c>
      <c r="J272" s="2">
        <v>1199610</v>
      </c>
      <c r="K272" s="2">
        <v>0</v>
      </c>
      <c r="L272" s="2">
        <v>1199610</v>
      </c>
      <c r="M272" s="2">
        <v>1013965.36</v>
      </c>
      <c r="N272" s="2">
        <v>0</v>
      </c>
      <c r="O272" s="2">
        <v>1013965.36</v>
      </c>
      <c r="P272" s="15">
        <v>0.1</v>
      </c>
      <c r="Q272" s="2">
        <v>0</v>
      </c>
      <c r="R272" s="13">
        <v>0.3</v>
      </c>
      <c r="S272" s="15">
        <v>0</v>
      </c>
      <c r="T272" s="2">
        <v>304189.60800000001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304189.60800000001</v>
      </c>
      <c r="AD272" t="s">
        <v>41</v>
      </c>
    </row>
    <row r="273" spans="1:30" hidden="1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28962358000</v>
      </c>
      <c r="H273" s="2">
        <v>1183450000</v>
      </c>
      <c r="I273" s="2">
        <v>27778908000</v>
      </c>
      <c r="J273" s="2">
        <v>63927005</v>
      </c>
      <c r="K273" s="2">
        <v>3685500</v>
      </c>
      <c r="L273" s="2">
        <v>60241505</v>
      </c>
      <c r="M273" s="2">
        <v>52342061.799999997</v>
      </c>
      <c r="N273" s="2">
        <v>3212120</v>
      </c>
      <c r="O273" s="2">
        <v>49129941.799999997</v>
      </c>
      <c r="P273" s="15">
        <v>0.1</v>
      </c>
      <c r="Q273" s="2">
        <v>321212</v>
      </c>
      <c r="R273" s="13">
        <v>0.15</v>
      </c>
      <c r="S273" s="15">
        <v>0</v>
      </c>
      <c r="T273" s="2">
        <v>7369491.2699999996</v>
      </c>
      <c r="U273" s="2">
        <v>3000000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10690703.27</v>
      </c>
      <c r="AD273" t="s">
        <v>95</v>
      </c>
    </row>
    <row r="274" spans="1:30" hidden="1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5307899000</v>
      </c>
      <c r="H274" s="2">
        <v>0</v>
      </c>
      <c r="I274" s="2">
        <v>5307899000</v>
      </c>
      <c r="J274" s="2">
        <v>14291461</v>
      </c>
      <c r="K274" s="2">
        <v>0</v>
      </c>
      <c r="L274" s="2">
        <v>14291461</v>
      </c>
      <c r="M274" s="2">
        <v>12168301.4</v>
      </c>
      <c r="N274" s="2">
        <v>0</v>
      </c>
      <c r="O274" s="2">
        <v>12168301.4</v>
      </c>
      <c r="P274" s="15">
        <v>0.1</v>
      </c>
      <c r="Q274" s="2">
        <v>0</v>
      </c>
      <c r="R274" s="13">
        <v>0.3</v>
      </c>
      <c r="S274" s="15">
        <v>0</v>
      </c>
      <c r="T274" s="2">
        <v>3650490.42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3650490.42</v>
      </c>
      <c r="AD274" t="s">
        <v>325</v>
      </c>
    </row>
    <row r="275" spans="1:30" hidden="1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1283014600</v>
      </c>
      <c r="H275" s="2">
        <v>0</v>
      </c>
      <c r="I275" s="2">
        <v>1283014600</v>
      </c>
      <c r="J275" s="2">
        <v>4430656</v>
      </c>
      <c r="K275" s="2">
        <v>0</v>
      </c>
      <c r="L275" s="2">
        <v>4430656</v>
      </c>
      <c r="M275" s="2">
        <v>3917450.16</v>
      </c>
      <c r="N275" s="2">
        <v>0</v>
      </c>
      <c r="O275" s="2">
        <v>3917450.16</v>
      </c>
      <c r="P275" s="15">
        <v>0.1</v>
      </c>
      <c r="Q275" s="2">
        <v>0</v>
      </c>
      <c r="R275" s="13">
        <v>0.3</v>
      </c>
      <c r="S275" s="15">
        <v>0</v>
      </c>
      <c r="T275" s="2">
        <v>1175235.048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1175235.048</v>
      </c>
      <c r="AD275" t="s">
        <v>107</v>
      </c>
    </row>
    <row r="276" spans="1:30" hidden="1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hidden="1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2216242000</v>
      </c>
      <c r="H277" s="2">
        <v>0</v>
      </c>
      <c r="I277" s="2">
        <v>2216242000</v>
      </c>
      <c r="J277" s="2">
        <v>5743464</v>
      </c>
      <c r="K277" s="2">
        <v>0</v>
      </c>
      <c r="L277" s="2">
        <v>5743464</v>
      </c>
      <c r="M277" s="2">
        <v>4856967.2</v>
      </c>
      <c r="N277" s="2">
        <v>0</v>
      </c>
      <c r="O277" s="2">
        <v>4856967.2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hidden="1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14634656000</v>
      </c>
      <c r="H278" s="2">
        <v>0</v>
      </c>
      <c r="I278" s="2">
        <v>14634656000</v>
      </c>
      <c r="J278" s="2">
        <v>29668035</v>
      </c>
      <c r="K278" s="2">
        <v>0</v>
      </c>
      <c r="L278" s="2">
        <v>29668035</v>
      </c>
      <c r="M278" s="2">
        <v>23814172.600000001</v>
      </c>
      <c r="N278" s="2">
        <v>0</v>
      </c>
      <c r="O278" s="2">
        <v>23814172.600000001</v>
      </c>
      <c r="P278" s="15">
        <v>0.1</v>
      </c>
      <c r="Q278" s="2">
        <v>0</v>
      </c>
      <c r="R278" s="13">
        <v>0.3</v>
      </c>
      <c r="S278" s="15">
        <v>0</v>
      </c>
      <c r="T278" s="2">
        <v>7144251.7800000003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7144251.7800000003</v>
      </c>
      <c r="AD278" t="s">
        <v>179</v>
      </c>
    </row>
    <row r="279" spans="1:30" hidden="1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11199077000</v>
      </c>
      <c r="H279" s="2">
        <v>0</v>
      </c>
      <c r="I279" s="2">
        <v>11199077000</v>
      </c>
      <c r="J279" s="2">
        <v>27126452</v>
      </c>
      <c r="K279" s="2">
        <v>0</v>
      </c>
      <c r="L279" s="2">
        <v>27126452</v>
      </c>
      <c r="M279" s="2">
        <v>22646821.199999999</v>
      </c>
      <c r="N279" s="2">
        <v>0</v>
      </c>
      <c r="O279" s="2">
        <v>22646821.199999999</v>
      </c>
      <c r="P279" s="15">
        <v>0.1</v>
      </c>
      <c r="Q279" s="2">
        <v>0</v>
      </c>
      <c r="R279" s="13">
        <v>0.1</v>
      </c>
      <c r="S279" s="15">
        <v>0</v>
      </c>
      <c r="T279" s="2">
        <v>2264682.12</v>
      </c>
      <c r="U279" s="2">
        <v>2000000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4264682.12</v>
      </c>
      <c r="AD279" t="s">
        <v>17</v>
      </c>
    </row>
    <row r="280" spans="1:30" hidden="1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25487661000</v>
      </c>
      <c r="H280" s="2">
        <v>0</v>
      </c>
      <c r="I280" s="2">
        <v>25487661000</v>
      </c>
      <c r="J280" s="2">
        <v>43771545</v>
      </c>
      <c r="K280" s="2">
        <v>0</v>
      </c>
      <c r="L280" s="2">
        <v>43771545</v>
      </c>
      <c r="M280" s="2">
        <v>33576480.600000001</v>
      </c>
      <c r="N280" s="2">
        <v>0</v>
      </c>
      <c r="O280" s="2">
        <v>33576480.600000001</v>
      </c>
      <c r="P280" s="15">
        <v>0.1</v>
      </c>
      <c r="Q280" s="2">
        <v>0</v>
      </c>
      <c r="R280" s="13">
        <v>0.3</v>
      </c>
      <c r="S280" s="15">
        <v>0</v>
      </c>
      <c r="T280" s="2">
        <v>10072944.18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10072944.18</v>
      </c>
      <c r="AD280" t="s">
        <v>62</v>
      </c>
    </row>
    <row r="281" spans="1:30" hidden="1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2782240000</v>
      </c>
      <c r="H281" s="2">
        <v>0</v>
      </c>
      <c r="I281" s="2">
        <v>2782240000</v>
      </c>
      <c r="J281" s="2">
        <v>8577676</v>
      </c>
      <c r="K281" s="2">
        <v>0</v>
      </c>
      <c r="L281" s="2">
        <v>8577676</v>
      </c>
      <c r="M281" s="2">
        <v>7464780</v>
      </c>
      <c r="N281" s="2">
        <v>0</v>
      </c>
      <c r="O281" s="2">
        <v>7464780</v>
      </c>
      <c r="P281" s="15">
        <v>0.1</v>
      </c>
      <c r="Q281" s="2">
        <v>0</v>
      </c>
      <c r="R281" s="13">
        <v>0.3</v>
      </c>
      <c r="S281" s="15">
        <v>0</v>
      </c>
      <c r="T281" s="2">
        <v>2239434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2239434</v>
      </c>
      <c r="AD281" t="s">
        <v>32</v>
      </c>
    </row>
    <row r="282" spans="1:30" hidden="1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264611000</v>
      </c>
      <c r="H282" s="2">
        <v>0</v>
      </c>
      <c r="I282" s="2">
        <v>264611000</v>
      </c>
      <c r="J282" s="2">
        <v>841789</v>
      </c>
      <c r="K282" s="2">
        <v>0</v>
      </c>
      <c r="L282" s="2">
        <v>841789</v>
      </c>
      <c r="M282" s="2">
        <v>735944.6</v>
      </c>
      <c r="N282" s="2">
        <v>0</v>
      </c>
      <c r="O282" s="2">
        <v>735944.6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hidden="1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297642000</v>
      </c>
      <c r="H283" s="2">
        <v>0</v>
      </c>
      <c r="I283" s="2">
        <v>297642000</v>
      </c>
      <c r="J283" s="2">
        <v>985845</v>
      </c>
      <c r="K283" s="2">
        <v>0</v>
      </c>
      <c r="L283" s="2">
        <v>985845</v>
      </c>
      <c r="M283" s="2">
        <v>866788.2</v>
      </c>
      <c r="N283" s="2">
        <v>0</v>
      </c>
      <c r="O283" s="2">
        <v>866788.2</v>
      </c>
      <c r="P283" s="15">
        <v>0.1</v>
      </c>
      <c r="Q283" s="2">
        <v>0</v>
      </c>
      <c r="R283" s="13">
        <v>0.3</v>
      </c>
      <c r="S283" s="15">
        <v>0</v>
      </c>
      <c r="T283" s="2">
        <v>260036.46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260036.46</v>
      </c>
      <c r="AD283" t="s">
        <v>326</v>
      </c>
    </row>
    <row r="284" spans="1:30" hidden="1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hidden="1">
      <c r="A285" s="20">
        <v>1481</v>
      </c>
      <c r="B285" t="s">
        <v>147</v>
      </c>
      <c r="C285" t="s">
        <v>264</v>
      </c>
      <c r="D285" t="s">
        <v>2</v>
      </c>
      <c r="E285" t="s">
        <v>8</v>
      </c>
      <c r="F285" t="s">
        <v>362</v>
      </c>
      <c r="G285" s="2">
        <v>3541244000</v>
      </c>
      <c r="H285" s="2">
        <v>0</v>
      </c>
      <c r="I285" s="2">
        <v>3541244000</v>
      </c>
      <c r="J285" s="2">
        <v>7945307</v>
      </c>
      <c r="K285" s="2">
        <v>0</v>
      </c>
      <c r="L285" s="2">
        <v>7945307</v>
      </c>
      <c r="M285" s="2">
        <v>6528809.4000000004</v>
      </c>
      <c r="N285" s="2">
        <v>0</v>
      </c>
      <c r="O285" s="2">
        <v>6528809.4000000004</v>
      </c>
      <c r="P285" s="15">
        <v>0</v>
      </c>
      <c r="Q285" s="2">
        <v>0</v>
      </c>
      <c r="R285" s="13">
        <v>0</v>
      </c>
      <c r="S285" s="15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0</v>
      </c>
      <c r="AD285" t="s">
        <v>38</v>
      </c>
    </row>
    <row r="286" spans="1:30" hidden="1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12253319000</v>
      </c>
      <c r="H286" s="2">
        <v>0</v>
      </c>
      <c r="I286" s="2">
        <v>12253319000</v>
      </c>
      <c r="J286" s="2">
        <v>19914621</v>
      </c>
      <c r="K286" s="2">
        <v>0</v>
      </c>
      <c r="L286" s="2">
        <v>19914621</v>
      </c>
      <c r="M286" s="2">
        <v>15013293.4</v>
      </c>
      <c r="N286" s="2">
        <v>0</v>
      </c>
      <c r="O286" s="2">
        <v>15013293.4</v>
      </c>
      <c r="P286" s="15">
        <v>0.1</v>
      </c>
      <c r="Q286" s="2">
        <v>0</v>
      </c>
      <c r="R286" s="13">
        <v>0.1</v>
      </c>
      <c r="S286" s="15">
        <v>0</v>
      </c>
      <c r="T286" s="2">
        <v>1501329.34</v>
      </c>
      <c r="U286" s="2">
        <v>1000000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2501329.34</v>
      </c>
      <c r="AD286" t="s">
        <v>107</v>
      </c>
    </row>
    <row r="287" spans="1:30" hidden="1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2247744000</v>
      </c>
      <c r="H287" s="2">
        <v>0</v>
      </c>
      <c r="I287" s="2">
        <v>2247744000</v>
      </c>
      <c r="J287" s="2">
        <v>7060962</v>
      </c>
      <c r="K287" s="2">
        <v>0</v>
      </c>
      <c r="L287" s="2">
        <v>7060962</v>
      </c>
      <c r="M287" s="2">
        <v>6161864.4000000004</v>
      </c>
      <c r="N287" s="2">
        <v>0</v>
      </c>
      <c r="O287" s="2">
        <v>6161864.4000000004</v>
      </c>
      <c r="P287" s="15">
        <v>0.1</v>
      </c>
      <c r="Q287" s="2">
        <v>0</v>
      </c>
      <c r="R287" s="13">
        <v>0.3</v>
      </c>
      <c r="S287" s="15">
        <v>0</v>
      </c>
      <c r="T287" s="2">
        <v>1848559.32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1848559.32</v>
      </c>
      <c r="AD287" t="s">
        <v>87</v>
      </c>
    </row>
    <row r="288" spans="1:30" hidden="1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1913529000</v>
      </c>
      <c r="H288" s="2">
        <v>0</v>
      </c>
      <c r="I288" s="2">
        <v>1913529000</v>
      </c>
      <c r="J288" s="2">
        <v>5716803</v>
      </c>
      <c r="K288" s="2">
        <v>0</v>
      </c>
      <c r="L288" s="2">
        <v>5716803</v>
      </c>
      <c r="M288" s="2">
        <v>4951391.4000000004</v>
      </c>
      <c r="N288" s="2">
        <v>0</v>
      </c>
      <c r="O288" s="2">
        <v>4951391.4000000004</v>
      </c>
      <c r="P288" s="15">
        <v>0.1</v>
      </c>
      <c r="Q288" s="2">
        <v>0</v>
      </c>
      <c r="R288" s="13">
        <v>0.3</v>
      </c>
      <c r="S288" s="15">
        <v>0</v>
      </c>
      <c r="T288" s="2">
        <v>1485417.42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1485417.42</v>
      </c>
      <c r="AD288" t="s">
        <v>70</v>
      </c>
    </row>
    <row r="289" spans="1:30" hidden="1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8013097000</v>
      </c>
      <c r="H289" s="2">
        <v>4871860000</v>
      </c>
      <c r="I289" s="2">
        <v>3141237000</v>
      </c>
      <c r="J289" s="2">
        <v>18679150</v>
      </c>
      <c r="K289" s="2">
        <v>8782235</v>
      </c>
      <c r="L289" s="2">
        <v>9896915</v>
      </c>
      <c r="M289" s="2">
        <v>15473911.199999999</v>
      </c>
      <c r="N289" s="2">
        <v>6833491</v>
      </c>
      <c r="O289" s="2">
        <v>8640420.1999999993</v>
      </c>
      <c r="P289" s="15">
        <v>0.1</v>
      </c>
      <c r="Q289" s="2">
        <v>683349.1</v>
      </c>
      <c r="R289" s="13">
        <v>0.1</v>
      </c>
      <c r="S289" s="15">
        <v>0</v>
      </c>
      <c r="T289" s="2">
        <v>864042.02</v>
      </c>
      <c r="U289" s="2">
        <v>1000000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2547391.12</v>
      </c>
      <c r="AD289" t="s">
        <v>179</v>
      </c>
    </row>
    <row r="290" spans="1:30" hidden="1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12589520000</v>
      </c>
      <c r="H290" s="2">
        <v>0</v>
      </c>
      <c r="I290" s="2">
        <v>12589520000</v>
      </c>
      <c r="J290" s="2">
        <v>25471854</v>
      </c>
      <c r="K290" s="2">
        <v>0</v>
      </c>
      <c r="L290" s="2">
        <v>25471854</v>
      </c>
      <c r="M290" s="2">
        <v>20436046</v>
      </c>
      <c r="N290" s="2">
        <v>0</v>
      </c>
      <c r="O290" s="2">
        <v>20436046</v>
      </c>
      <c r="P290" s="15">
        <v>0.1</v>
      </c>
      <c r="Q290" s="2">
        <v>0</v>
      </c>
      <c r="R290" s="13">
        <v>0.1</v>
      </c>
      <c r="S290" s="15">
        <v>0</v>
      </c>
      <c r="T290" s="2">
        <v>2043604.6</v>
      </c>
      <c r="U290" s="2">
        <v>2000000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4043604.6</v>
      </c>
      <c r="AD290" t="s">
        <v>326</v>
      </c>
    </row>
    <row r="291" spans="1:30" hidden="1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1036177000</v>
      </c>
      <c r="H291" s="2">
        <v>0</v>
      </c>
      <c r="I291" s="2">
        <v>1036177000</v>
      </c>
      <c r="J291" s="2">
        <v>3170665</v>
      </c>
      <c r="K291" s="2">
        <v>0</v>
      </c>
      <c r="L291" s="2">
        <v>3170665</v>
      </c>
      <c r="M291" s="2">
        <v>2756194.2</v>
      </c>
      <c r="N291" s="2">
        <v>0</v>
      </c>
      <c r="O291" s="2">
        <v>2756194.2</v>
      </c>
      <c r="P291" s="15">
        <v>0.1</v>
      </c>
      <c r="Q291" s="2">
        <v>0</v>
      </c>
      <c r="R291" s="13">
        <v>0.3</v>
      </c>
      <c r="S291" s="15">
        <v>0</v>
      </c>
      <c r="T291" s="2">
        <v>826858.26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826858.26</v>
      </c>
      <c r="AD291" t="s">
        <v>325</v>
      </c>
    </row>
    <row r="292" spans="1:30" hidden="1">
      <c r="A292" s="20">
        <v>1499</v>
      </c>
      <c r="B292" t="s">
        <v>147</v>
      </c>
      <c r="C292" t="s">
        <v>263</v>
      </c>
      <c r="D292" t="s">
        <v>9</v>
      </c>
      <c r="E292" t="s">
        <v>368</v>
      </c>
      <c r="F292" t="s">
        <v>366</v>
      </c>
      <c r="G292" s="2">
        <v>23599928000</v>
      </c>
      <c r="H292" s="2">
        <v>0</v>
      </c>
      <c r="I292" s="2">
        <v>23599928000</v>
      </c>
      <c r="J292" s="2">
        <v>40200027</v>
      </c>
      <c r="K292" s="2">
        <v>0</v>
      </c>
      <c r="L292" s="2">
        <v>40200027</v>
      </c>
      <c r="M292" s="2">
        <v>30760055.800000001</v>
      </c>
      <c r="N292" s="2">
        <v>0</v>
      </c>
      <c r="O292" s="2">
        <v>30760055.800000001</v>
      </c>
      <c r="P292" s="15">
        <v>0.1</v>
      </c>
      <c r="Q292" s="2">
        <v>0</v>
      </c>
      <c r="R292" s="13">
        <v>0.3</v>
      </c>
      <c r="S292" s="15">
        <v>0</v>
      </c>
      <c r="T292" s="2">
        <v>9228016.7400000002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9228016.7400000002</v>
      </c>
      <c r="AD292" t="s">
        <v>79</v>
      </c>
    </row>
    <row r="293" spans="1:30" hidden="1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92444828000</v>
      </c>
      <c r="H293" s="2">
        <v>0</v>
      </c>
      <c r="I293" s="2">
        <v>92444828000</v>
      </c>
      <c r="J293" s="2">
        <v>160211029</v>
      </c>
      <c r="K293" s="2">
        <v>0</v>
      </c>
      <c r="L293" s="2">
        <v>160211029</v>
      </c>
      <c r="M293" s="2">
        <v>123233097.8</v>
      </c>
      <c r="N293" s="2">
        <v>0</v>
      </c>
      <c r="O293" s="2">
        <v>123233097.8</v>
      </c>
      <c r="P293" s="15">
        <v>0.1</v>
      </c>
      <c r="Q293" s="2">
        <v>0</v>
      </c>
      <c r="R293" s="13">
        <v>0.3</v>
      </c>
      <c r="S293" s="15">
        <v>0</v>
      </c>
      <c r="T293" s="2">
        <v>36969929.340000004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36969929.340000004</v>
      </c>
      <c r="AD293" t="s">
        <v>95</v>
      </c>
    </row>
    <row r="294" spans="1:30" hidden="1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13828153000</v>
      </c>
      <c r="H294" s="2">
        <v>457280000</v>
      </c>
      <c r="I294" s="2">
        <v>13370873000</v>
      </c>
      <c r="J294" s="2">
        <v>26259590</v>
      </c>
      <c r="K294" s="2">
        <v>1533381</v>
      </c>
      <c r="L294" s="2">
        <v>24726209</v>
      </c>
      <c r="M294" s="2">
        <v>20728328.800000001</v>
      </c>
      <c r="N294" s="2">
        <v>1350469</v>
      </c>
      <c r="O294" s="2">
        <v>19377859.800000001</v>
      </c>
      <c r="P294" s="15">
        <v>0.1</v>
      </c>
      <c r="Q294" s="2">
        <v>135046.9</v>
      </c>
      <c r="R294" s="13">
        <v>0.3</v>
      </c>
      <c r="S294" s="15">
        <v>0</v>
      </c>
      <c r="T294" s="2">
        <v>5813357.9400000004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5948404.8399999999</v>
      </c>
      <c r="AD294" t="s">
        <v>277</v>
      </c>
    </row>
    <row r="295" spans="1:30" hidden="1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140333310000</v>
      </c>
      <c r="H295" s="2">
        <v>0</v>
      </c>
      <c r="I295" s="2">
        <v>140333310000</v>
      </c>
      <c r="J295" s="2">
        <v>228337950</v>
      </c>
      <c r="K295" s="2">
        <v>0</v>
      </c>
      <c r="L295" s="2">
        <v>228337950</v>
      </c>
      <c r="M295" s="2">
        <v>172204626</v>
      </c>
      <c r="N295" s="2">
        <v>0</v>
      </c>
      <c r="O295" s="2">
        <v>172204626</v>
      </c>
      <c r="P295" s="15">
        <v>0.1</v>
      </c>
      <c r="Q295" s="2">
        <v>0</v>
      </c>
      <c r="R295" s="13">
        <v>0.3</v>
      </c>
      <c r="S295" s="15">
        <v>0.4</v>
      </c>
      <c r="T295" s="2">
        <v>53881850.399999999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53881850.399999999</v>
      </c>
      <c r="AD295" t="s">
        <v>250</v>
      </c>
    </row>
    <row r="296" spans="1:30" hidden="1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10990083000</v>
      </c>
      <c r="H296" s="2">
        <v>0</v>
      </c>
      <c r="I296" s="2">
        <v>10990083000</v>
      </c>
      <c r="J296" s="2">
        <v>16485141</v>
      </c>
      <c r="K296" s="2">
        <v>0</v>
      </c>
      <c r="L296" s="2">
        <v>16485141</v>
      </c>
      <c r="M296" s="2">
        <v>12089107.800000001</v>
      </c>
      <c r="N296" s="2">
        <v>0</v>
      </c>
      <c r="O296" s="2">
        <v>12089107.800000001</v>
      </c>
      <c r="P296" s="15">
        <v>0.1</v>
      </c>
      <c r="Q296" s="2">
        <v>0</v>
      </c>
      <c r="R296" s="13">
        <v>0.3</v>
      </c>
      <c r="S296" s="15">
        <v>0</v>
      </c>
      <c r="T296" s="2">
        <v>3626732.34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3626732.34</v>
      </c>
      <c r="AD296" t="s">
        <v>19</v>
      </c>
    </row>
    <row r="297" spans="1:30" hidden="1">
      <c r="A297" s="20">
        <v>1519</v>
      </c>
      <c r="B297" t="s">
        <v>147</v>
      </c>
      <c r="C297" t="s">
        <v>263</v>
      </c>
      <c r="D297" t="s">
        <v>2</v>
      </c>
      <c r="E297" t="s">
        <v>8</v>
      </c>
      <c r="F297" t="s">
        <v>57</v>
      </c>
      <c r="G297" s="2">
        <v>6430914000</v>
      </c>
      <c r="H297" s="2">
        <v>0</v>
      </c>
      <c r="I297" s="2">
        <v>6430914000</v>
      </c>
      <c r="J297" s="2">
        <v>17034032</v>
      </c>
      <c r="K297" s="2">
        <v>0</v>
      </c>
      <c r="L297" s="2">
        <v>17034032</v>
      </c>
      <c r="M297" s="2">
        <v>14461666.4</v>
      </c>
      <c r="N297" s="2">
        <v>0</v>
      </c>
      <c r="O297" s="2">
        <v>14461666.4</v>
      </c>
      <c r="P297" s="15">
        <v>0.1</v>
      </c>
      <c r="Q297" s="2">
        <v>0</v>
      </c>
      <c r="R297" s="13">
        <v>0.3</v>
      </c>
      <c r="S297" s="15">
        <v>0</v>
      </c>
      <c r="T297" s="2">
        <v>4338499.92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4338499.92</v>
      </c>
      <c r="AD297" t="s">
        <v>42</v>
      </c>
    </row>
    <row r="298" spans="1:30" hidden="1">
      <c r="A298" s="20">
        <v>1522</v>
      </c>
      <c r="B298" t="s">
        <v>147</v>
      </c>
      <c r="C298" t="s">
        <v>263</v>
      </c>
      <c r="D298" t="s">
        <v>2</v>
      </c>
      <c r="E298" t="s">
        <v>200</v>
      </c>
      <c r="F298" t="s">
        <v>375</v>
      </c>
      <c r="G298" s="2">
        <v>27215946000</v>
      </c>
      <c r="H298" s="2">
        <v>0</v>
      </c>
      <c r="I298" s="2">
        <v>27215946000</v>
      </c>
      <c r="J298" s="2">
        <v>47033917</v>
      </c>
      <c r="K298" s="2">
        <v>0</v>
      </c>
      <c r="L298" s="2">
        <v>47033917</v>
      </c>
      <c r="M298" s="2">
        <v>36147538.600000001</v>
      </c>
      <c r="N298" s="2">
        <v>0</v>
      </c>
      <c r="O298" s="2">
        <v>36147538.600000001</v>
      </c>
      <c r="P298" s="15">
        <v>0.1</v>
      </c>
      <c r="Q298" s="2">
        <v>0</v>
      </c>
      <c r="R298" s="13">
        <v>0.3</v>
      </c>
      <c r="S298" s="15">
        <v>0</v>
      </c>
      <c r="T298" s="2">
        <v>10844261.58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10844261.58</v>
      </c>
      <c r="AD298" t="s">
        <v>241</v>
      </c>
    </row>
    <row r="299" spans="1:30" hidden="1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hidden="1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1039080000</v>
      </c>
      <c r="H300" s="2">
        <v>0</v>
      </c>
      <c r="I300" s="2">
        <v>1039080000</v>
      </c>
      <c r="J300" s="2">
        <v>3406032</v>
      </c>
      <c r="K300" s="2">
        <v>0</v>
      </c>
      <c r="L300" s="2">
        <v>3406032</v>
      </c>
      <c r="M300" s="2">
        <v>2990400</v>
      </c>
      <c r="N300" s="2">
        <v>0</v>
      </c>
      <c r="O300" s="2">
        <v>2990400</v>
      </c>
      <c r="P300" s="15">
        <v>0.1</v>
      </c>
      <c r="Q300" s="2">
        <v>0</v>
      </c>
      <c r="R300" s="13">
        <v>0.3</v>
      </c>
      <c r="S300" s="15">
        <v>0</v>
      </c>
      <c r="T300" s="2">
        <v>897120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897120</v>
      </c>
      <c r="AD300" t="s">
        <v>31</v>
      </c>
    </row>
    <row r="301" spans="1:30" hidden="1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28734997000</v>
      </c>
      <c r="H301" s="2">
        <v>0</v>
      </c>
      <c r="I301" s="2">
        <v>28734997000</v>
      </c>
      <c r="J301" s="2">
        <v>58976640</v>
      </c>
      <c r="K301" s="2">
        <v>0</v>
      </c>
      <c r="L301" s="2">
        <v>58976640</v>
      </c>
      <c r="M301" s="2">
        <v>47482641.200000003</v>
      </c>
      <c r="N301" s="2">
        <v>0</v>
      </c>
      <c r="O301" s="2">
        <v>47482641.200000003</v>
      </c>
      <c r="P301" s="15">
        <v>0.1</v>
      </c>
      <c r="Q301" s="2">
        <v>0</v>
      </c>
      <c r="R301" s="13">
        <v>0.15</v>
      </c>
      <c r="S301" s="15">
        <v>0</v>
      </c>
      <c r="T301" s="2">
        <v>7122396.1799999997</v>
      </c>
      <c r="U301" s="2">
        <v>3000000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10122396.18</v>
      </c>
      <c r="AD301" t="s">
        <v>29</v>
      </c>
    </row>
    <row r="302" spans="1:30" hidden="1">
      <c r="A302" s="20">
        <v>1532</v>
      </c>
      <c r="B302" t="s">
        <v>147</v>
      </c>
      <c r="C302" t="s">
        <v>263</v>
      </c>
      <c r="D302" t="s">
        <v>9</v>
      </c>
      <c r="E302" t="s">
        <v>368</v>
      </c>
      <c r="F302" t="s">
        <v>382</v>
      </c>
      <c r="G302" s="2">
        <v>102256553000</v>
      </c>
      <c r="H302" s="2">
        <v>0</v>
      </c>
      <c r="I302" s="2">
        <v>102256553000</v>
      </c>
      <c r="J302" s="2">
        <v>172722626</v>
      </c>
      <c r="K302" s="2">
        <v>0</v>
      </c>
      <c r="L302" s="2">
        <v>172722626</v>
      </c>
      <c r="M302" s="2">
        <v>131820004.8</v>
      </c>
      <c r="N302" s="2">
        <v>0</v>
      </c>
      <c r="O302" s="2">
        <v>131820004.8</v>
      </c>
      <c r="P302" s="15">
        <v>0.1</v>
      </c>
      <c r="Q302" s="2">
        <v>0</v>
      </c>
      <c r="R302" s="13">
        <v>0.3</v>
      </c>
      <c r="S302" s="15">
        <v>0</v>
      </c>
      <c r="T302" s="2">
        <v>39546001.439999998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39546001.439999998</v>
      </c>
      <c r="AD302" t="s">
        <v>39</v>
      </c>
    </row>
    <row r="303" spans="1:30" hidden="1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790186000</v>
      </c>
      <c r="H303" s="2">
        <v>0</v>
      </c>
      <c r="I303" s="2">
        <v>790186000</v>
      </c>
      <c r="J303" s="2">
        <v>2494228</v>
      </c>
      <c r="K303" s="2">
        <v>0</v>
      </c>
      <c r="L303" s="2">
        <v>2494228</v>
      </c>
      <c r="M303" s="2">
        <v>2178153.6</v>
      </c>
      <c r="N303" s="2">
        <v>0</v>
      </c>
      <c r="O303" s="2">
        <v>2178153.6</v>
      </c>
      <c r="P303" s="15">
        <v>0.1</v>
      </c>
      <c r="Q303" s="2">
        <v>0</v>
      </c>
      <c r="R303" s="13">
        <v>0.3</v>
      </c>
      <c r="S303" s="15">
        <v>0</v>
      </c>
      <c r="T303" s="2">
        <v>653446.07999999996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653446.07999999996</v>
      </c>
      <c r="AD303" t="s">
        <v>35</v>
      </c>
    </row>
    <row r="304" spans="1:30" hidden="1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2937226000</v>
      </c>
      <c r="H304" s="2">
        <v>0</v>
      </c>
      <c r="I304" s="2">
        <v>2937226000</v>
      </c>
      <c r="J304" s="2">
        <v>7034284</v>
      </c>
      <c r="K304" s="2">
        <v>0</v>
      </c>
      <c r="L304" s="2">
        <v>7034284</v>
      </c>
      <c r="M304" s="2">
        <v>5859393.5999999996</v>
      </c>
      <c r="N304" s="2">
        <v>0</v>
      </c>
      <c r="O304" s="2">
        <v>5859393.5999999996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hidden="1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hidden="1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hidden="1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11510310000</v>
      </c>
      <c r="H307" s="2">
        <v>0</v>
      </c>
      <c r="I307" s="2">
        <v>11510310000</v>
      </c>
      <c r="J307" s="2">
        <v>24394953</v>
      </c>
      <c r="K307" s="2">
        <v>0</v>
      </c>
      <c r="L307" s="2">
        <v>24394953</v>
      </c>
      <c r="M307" s="2">
        <v>19790829</v>
      </c>
      <c r="N307" s="2">
        <v>0</v>
      </c>
      <c r="O307" s="2">
        <v>19790829</v>
      </c>
      <c r="P307" s="15">
        <v>0.1</v>
      </c>
      <c r="Q307" s="2">
        <v>0</v>
      </c>
      <c r="R307" s="13">
        <v>0.3</v>
      </c>
      <c r="S307" s="15">
        <v>0</v>
      </c>
      <c r="T307" s="2">
        <v>5937248.7000000002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5937248.7000000002</v>
      </c>
      <c r="AD307" t="s">
        <v>43</v>
      </c>
    </row>
    <row r="308" spans="1:30" hidden="1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hidden="1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26083643000</v>
      </c>
      <c r="H309" s="2">
        <v>0</v>
      </c>
      <c r="I309" s="2">
        <v>26083643000</v>
      </c>
      <c r="J309" s="2">
        <v>43674987</v>
      </c>
      <c r="K309" s="2">
        <v>0</v>
      </c>
      <c r="L309" s="2">
        <v>43674987</v>
      </c>
      <c r="M309" s="2">
        <v>33241529.800000001</v>
      </c>
      <c r="N309" s="2">
        <v>0</v>
      </c>
      <c r="O309" s="2">
        <v>33241529.800000001</v>
      </c>
      <c r="P309" s="15">
        <v>0.1</v>
      </c>
      <c r="Q309" s="2">
        <v>0</v>
      </c>
      <c r="R309" s="13">
        <v>0.3</v>
      </c>
      <c r="S309" s="15">
        <v>0</v>
      </c>
      <c r="T309" s="2">
        <v>9972458.9399999995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9972458.9399999995</v>
      </c>
      <c r="AD309" t="s">
        <v>184</v>
      </c>
    </row>
    <row r="310" spans="1:30" hidden="1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hidden="1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59964416000</v>
      </c>
      <c r="H311" s="2">
        <v>0</v>
      </c>
      <c r="I311" s="2">
        <v>59964416000</v>
      </c>
      <c r="J311" s="2">
        <v>98779314</v>
      </c>
      <c r="K311" s="2">
        <v>0</v>
      </c>
      <c r="L311" s="2">
        <v>98779314</v>
      </c>
      <c r="M311" s="2">
        <v>74793547.599999994</v>
      </c>
      <c r="N311" s="2">
        <v>0</v>
      </c>
      <c r="O311" s="2">
        <v>74793547.599999994</v>
      </c>
      <c r="P311" s="15">
        <v>0.1</v>
      </c>
      <c r="Q311" s="2">
        <v>0</v>
      </c>
      <c r="R311" s="13">
        <v>0.3</v>
      </c>
      <c r="S311" s="15">
        <v>0</v>
      </c>
      <c r="T311" s="2">
        <v>22438064.280000001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22438064.280000001</v>
      </c>
      <c r="AD311" t="s">
        <v>215</v>
      </c>
    </row>
    <row r="312" spans="1:30" hidden="1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3037024000</v>
      </c>
      <c r="H312" s="2">
        <v>0</v>
      </c>
      <c r="I312" s="2">
        <v>3037024000</v>
      </c>
      <c r="J312" s="2">
        <v>9523712</v>
      </c>
      <c r="K312" s="2">
        <v>0</v>
      </c>
      <c r="L312" s="2">
        <v>9523712</v>
      </c>
      <c r="M312" s="2">
        <v>8308902.4000000004</v>
      </c>
      <c r="N312" s="2">
        <v>0</v>
      </c>
      <c r="O312" s="2">
        <v>8308902.4000000004</v>
      </c>
      <c r="P312" s="15">
        <v>0.1</v>
      </c>
      <c r="Q312" s="2">
        <v>0</v>
      </c>
      <c r="R312" s="13">
        <v>0.3</v>
      </c>
      <c r="S312" s="15">
        <v>0</v>
      </c>
      <c r="T312" s="2">
        <v>2492670.7200000002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2492670.7200000002</v>
      </c>
      <c r="AD312" t="s">
        <v>241</v>
      </c>
    </row>
    <row r="313" spans="1:30" hidden="1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11453508000</v>
      </c>
      <c r="H313" s="2">
        <v>0</v>
      </c>
      <c r="I313" s="2">
        <v>11453508000</v>
      </c>
      <c r="J313" s="2">
        <v>22115303</v>
      </c>
      <c r="K313" s="2">
        <v>0</v>
      </c>
      <c r="L313" s="2">
        <v>22115303</v>
      </c>
      <c r="M313" s="2">
        <v>17533899.800000001</v>
      </c>
      <c r="N313" s="2">
        <v>0</v>
      </c>
      <c r="O313" s="2">
        <v>17533899.800000001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5260169.9400000004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5260169.9400000004</v>
      </c>
      <c r="AD313" t="s">
        <v>26</v>
      </c>
    </row>
    <row r="314" spans="1:30" hidden="1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66460000</v>
      </c>
      <c r="H314" s="2">
        <v>43660000</v>
      </c>
      <c r="I314" s="2">
        <v>22800000</v>
      </c>
      <c r="J314" s="2">
        <v>232610</v>
      </c>
      <c r="K314" s="2">
        <v>152810</v>
      </c>
      <c r="L314" s="2">
        <v>79800</v>
      </c>
      <c r="M314" s="2">
        <v>206026</v>
      </c>
      <c r="N314" s="2">
        <v>135346</v>
      </c>
      <c r="O314" s="2">
        <v>70680</v>
      </c>
      <c r="P314" s="15">
        <v>0.1</v>
      </c>
      <c r="Q314" s="2">
        <v>13534.6</v>
      </c>
      <c r="R314" s="13">
        <v>0.3</v>
      </c>
      <c r="S314" s="15">
        <v>0</v>
      </c>
      <c r="T314" s="2">
        <v>21204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34738.6</v>
      </c>
      <c r="AD314" t="s">
        <v>166</v>
      </c>
    </row>
    <row r="315" spans="1:30" hidden="1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733690000</v>
      </c>
      <c r="H315" s="2">
        <v>0</v>
      </c>
      <c r="I315" s="2">
        <v>733690000</v>
      </c>
      <c r="J315" s="2">
        <v>2226130</v>
      </c>
      <c r="K315" s="2">
        <v>0</v>
      </c>
      <c r="L315" s="2">
        <v>2226130</v>
      </c>
      <c r="M315" s="2">
        <v>1932654</v>
      </c>
      <c r="N315" s="2">
        <v>0</v>
      </c>
      <c r="O315" s="2">
        <v>1932654</v>
      </c>
      <c r="P315" s="15">
        <v>0.1</v>
      </c>
      <c r="Q315" s="2">
        <v>0</v>
      </c>
      <c r="R315" s="13">
        <v>0.3</v>
      </c>
      <c r="S315" s="15">
        <v>0</v>
      </c>
      <c r="T315" s="2">
        <v>579796.19999999995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579796.19999999995</v>
      </c>
      <c r="AD315" t="s">
        <v>33</v>
      </c>
    </row>
    <row r="316" spans="1:30" hidden="1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11474116000</v>
      </c>
      <c r="H316" s="2">
        <v>1525288000</v>
      </c>
      <c r="I316" s="2">
        <v>9948828000</v>
      </c>
      <c r="J316" s="2">
        <v>32629493</v>
      </c>
      <c r="K316" s="2">
        <v>4233032</v>
      </c>
      <c r="L316" s="2">
        <v>28396461</v>
      </c>
      <c r="M316" s="2">
        <v>28039846.600000001</v>
      </c>
      <c r="N316" s="2">
        <v>3622916.8</v>
      </c>
      <c r="O316" s="2">
        <v>24416929.800000001</v>
      </c>
      <c r="P316" s="15">
        <v>0.1</v>
      </c>
      <c r="Q316" s="2">
        <v>362291.68</v>
      </c>
      <c r="R316" s="13">
        <v>0.3</v>
      </c>
      <c r="S316" s="15">
        <v>0</v>
      </c>
      <c r="T316" s="2">
        <v>7325078.9400000004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7687370.6200000001</v>
      </c>
      <c r="AD316" t="s">
        <v>184</v>
      </c>
    </row>
    <row r="317" spans="1:30" hidden="1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14387796000</v>
      </c>
      <c r="H317" s="2">
        <v>0</v>
      </c>
      <c r="I317" s="2">
        <v>14387796000</v>
      </c>
      <c r="J317" s="2">
        <v>31057292</v>
      </c>
      <c r="K317" s="2">
        <v>0</v>
      </c>
      <c r="L317" s="2">
        <v>31057292</v>
      </c>
      <c r="M317" s="2">
        <v>25302173.600000001</v>
      </c>
      <c r="N317" s="2">
        <v>0</v>
      </c>
      <c r="O317" s="2">
        <v>25302173.600000001</v>
      </c>
      <c r="P317" s="15">
        <v>0.1</v>
      </c>
      <c r="Q317" s="2">
        <v>0</v>
      </c>
      <c r="R317" s="13">
        <v>0.3</v>
      </c>
      <c r="S317" s="15">
        <v>0</v>
      </c>
      <c r="T317" s="2">
        <v>7590652.0800000001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7590652.0800000001</v>
      </c>
      <c r="AD317" t="s">
        <v>215</v>
      </c>
    </row>
    <row r="318" spans="1:30" hidden="1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207600000</v>
      </c>
      <c r="H318" s="2">
        <v>0</v>
      </c>
      <c r="I318" s="2">
        <v>207600000</v>
      </c>
      <c r="J318" s="2">
        <v>726600</v>
      </c>
      <c r="K318" s="2">
        <v>0</v>
      </c>
      <c r="L318" s="2">
        <v>726600</v>
      </c>
      <c r="M318" s="2">
        <v>643560</v>
      </c>
      <c r="N318" s="2">
        <v>0</v>
      </c>
      <c r="O318" s="2">
        <v>643560</v>
      </c>
      <c r="P318" s="15">
        <v>0.1</v>
      </c>
      <c r="Q318" s="2">
        <v>0</v>
      </c>
      <c r="R318" s="13">
        <v>0.3</v>
      </c>
      <c r="S318" s="15">
        <v>0</v>
      </c>
      <c r="T318" s="2">
        <v>193068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193068</v>
      </c>
      <c r="AD318" t="s">
        <v>35</v>
      </c>
    </row>
    <row r="319" spans="1:30" hidden="1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hidden="1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504233000</v>
      </c>
      <c r="H320" s="2">
        <v>0</v>
      </c>
      <c r="I320" s="2">
        <v>504233000</v>
      </c>
      <c r="J320" s="2">
        <v>1352864</v>
      </c>
      <c r="K320" s="2">
        <v>0</v>
      </c>
      <c r="L320" s="2">
        <v>1352864</v>
      </c>
      <c r="M320" s="2">
        <v>1151170.8</v>
      </c>
      <c r="N320" s="2">
        <v>0</v>
      </c>
      <c r="O320" s="2">
        <v>1151170.8</v>
      </c>
      <c r="P320" s="15">
        <v>0.1</v>
      </c>
      <c r="Q320" s="2">
        <v>0</v>
      </c>
      <c r="R320" s="13">
        <v>0.3</v>
      </c>
      <c r="S320" s="15">
        <v>0</v>
      </c>
      <c r="T320" s="2">
        <v>345351.24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345351.24</v>
      </c>
      <c r="AD320" t="s">
        <v>241</v>
      </c>
    </row>
    <row r="321" spans="1:30" hidden="1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66934188000</v>
      </c>
      <c r="H321" s="2">
        <v>24094873000</v>
      </c>
      <c r="I321" s="2">
        <v>42839315000</v>
      </c>
      <c r="J321" s="2">
        <v>112770982</v>
      </c>
      <c r="K321" s="2">
        <v>40908833</v>
      </c>
      <c r="L321" s="2">
        <v>71862149</v>
      </c>
      <c r="M321" s="2">
        <v>85997306.799999997</v>
      </c>
      <c r="N321" s="2">
        <v>31270883.800000001</v>
      </c>
      <c r="O321" s="2">
        <v>54726423</v>
      </c>
      <c r="P321" s="15">
        <v>0.1</v>
      </c>
      <c r="Q321" s="2">
        <v>3127088.38</v>
      </c>
      <c r="R321" s="13">
        <v>0.3</v>
      </c>
      <c r="S321" s="15">
        <v>0</v>
      </c>
      <c r="T321" s="2">
        <v>16417926.9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19545015.280000001</v>
      </c>
      <c r="AD321" t="s">
        <v>277</v>
      </c>
    </row>
    <row r="322" spans="1:30" hidden="1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671363514000</v>
      </c>
      <c r="H322" s="2">
        <v>0</v>
      </c>
      <c r="I322" s="2">
        <v>671363514000</v>
      </c>
      <c r="J322" s="2">
        <v>1010029217</v>
      </c>
      <c r="K322" s="2">
        <v>0</v>
      </c>
      <c r="L322" s="2">
        <v>1010029217</v>
      </c>
      <c r="M322" s="2">
        <v>741483811.39999998</v>
      </c>
      <c r="N322" s="2">
        <v>0</v>
      </c>
      <c r="O322" s="2">
        <v>741483811.39999998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340741905.69999999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340741905.69999999</v>
      </c>
      <c r="AD322" t="s">
        <v>203</v>
      </c>
    </row>
    <row r="323" spans="1:30" hidden="1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9472794000</v>
      </c>
      <c r="H323" s="2">
        <v>0</v>
      </c>
      <c r="I323" s="2">
        <v>9472794000</v>
      </c>
      <c r="J323" s="2">
        <v>20970737</v>
      </c>
      <c r="K323" s="2">
        <v>0</v>
      </c>
      <c r="L323" s="2">
        <v>20970737</v>
      </c>
      <c r="M323" s="2">
        <v>17181619.399999999</v>
      </c>
      <c r="N323" s="2">
        <v>0</v>
      </c>
      <c r="O323" s="2">
        <v>17181619.399999999</v>
      </c>
      <c r="P323" s="15">
        <v>0.1</v>
      </c>
      <c r="Q323" s="2">
        <v>0</v>
      </c>
      <c r="R323" s="13">
        <v>0.3</v>
      </c>
      <c r="S323" s="15">
        <v>0</v>
      </c>
      <c r="T323" s="2">
        <v>5154485.82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5154485.82</v>
      </c>
      <c r="AD323" t="s">
        <v>35</v>
      </c>
    </row>
    <row r="324" spans="1:30" hidden="1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1603281000</v>
      </c>
      <c r="H324" s="2">
        <v>0</v>
      </c>
      <c r="I324" s="2">
        <v>1603281000</v>
      </c>
      <c r="J324" s="2">
        <v>5079206</v>
      </c>
      <c r="K324" s="2">
        <v>0</v>
      </c>
      <c r="L324" s="2">
        <v>5079206</v>
      </c>
      <c r="M324" s="2">
        <v>4437893.5999999996</v>
      </c>
      <c r="N324" s="2">
        <v>0</v>
      </c>
      <c r="O324" s="2">
        <v>4437893.5999999996</v>
      </c>
      <c r="P324" s="15">
        <v>0.1</v>
      </c>
      <c r="Q324" s="2">
        <v>0</v>
      </c>
      <c r="R324" s="13">
        <v>0.3</v>
      </c>
      <c r="S324" s="15">
        <v>0</v>
      </c>
      <c r="T324" s="2">
        <v>1331368.08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1331368.08</v>
      </c>
      <c r="AD324" t="s">
        <v>325</v>
      </c>
    </row>
    <row r="325" spans="1:30" hidden="1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8492848000</v>
      </c>
      <c r="H325" s="2">
        <v>2063059000</v>
      </c>
      <c r="I325" s="2">
        <v>6429789000</v>
      </c>
      <c r="J325" s="2">
        <v>23306509</v>
      </c>
      <c r="K325" s="2">
        <v>6176357</v>
      </c>
      <c r="L325" s="2">
        <v>17130152</v>
      </c>
      <c r="M325" s="2">
        <v>19909369.800000001</v>
      </c>
      <c r="N325" s="2">
        <v>5351133.4000000004</v>
      </c>
      <c r="O325" s="2">
        <v>14558236.4</v>
      </c>
      <c r="P325" s="15">
        <v>0.1</v>
      </c>
      <c r="Q325" s="2">
        <v>535113.34</v>
      </c>
      <c r="R325" s="13">
        <v>0.1</v>
      </c>
      <c r="S325" s="15">
        <v>0</v>
      </c>
      <c r="T325" s="2">
        <v>1455823.64</v>
      </c>
      <c r="U325" s="2">
        <v>1000000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2990936.98</v>
      </c>
      <c r="AD325" t="s">
        <v>107</v>
      </c>
    </row>
    <row r="326" spans="1:30" hidden="1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97945000</v>
      </c>
      <c r="H326" s="2">
        <v>0</v>
      </c>
      <c r="I326" s="2">
        <v>97945000</v>
      </c>
      <c r="J326" s="2">
        <v>342809</v>
      </c>
      <c r="K326" s="2">
        <v>0</v>
      </c>
      <c r="L326" s="2">
        <v>342809</v>
      </c>
      <c r="M326" s="2">
        <v>303631</v>
      </c>
      <c r="N326" s="2">
        <v>0</v>
      </c>
      <c r="O326" s="2">
        <v>303631</v>
      </c>
      <c r="P326" s="15">
        <v>0.1</v>
      </c>
      <c r="Q326" s="2">
        <v>0</v>
      </c>
      <c r="R326" s="13">
        <v>0.3</v>
      </c>
      <c r="S326" s="15">
        <v>0</v>
      </c>
      <c r="T326" s="2">
        <v>91089.3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91089.3</v>
      </c>
      <c r="AD326" t="s">
        <v>326</v>
      </c>
    </row>
    <row r="327" spans="1:30" hidden="1">
      <c r="A327" s="20">
        <v>1583</v>
      </c>
      <c r="B327" t="s">
        <v>0</v>
      </c>
      <c r="C327" t="s">
        <v>1</v>
      </c>
      <c r="D327" t="s">
        <v>2</v>
      </c>
      <c r="E327" t="s">
        <v>317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hidden="1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5445598000</v>
      </c>
      <c r="H328" s="2">
        <v>120140000</v>
      </c>
      <c r="I328" s="2">
        <v>5325458000</v>
      </c>
      <c r="J328" s="2">
        <v>10698880</v>
      </c>
      <c r="K328" s="2">
        <v>420490</v>
      </c>
      <c r="L328" s="2">
        <v>10278390</v>
      </c>
      <c r="M328" s="2">
        <v>8520640.8000000007</v>
      </c>
      <c r="N328" s="2">
        <v>372434</v>
      </c>
      <c r="O328" s="2">
        <v>8148206.7999999998</v>
      </c>
      <c r="P328" s="15">
        <v>0.1</v>
      </c>
      <c r="Q328" s="2">
        <v>37243.4</v>
      </c>
      <c r="R328" s="13">
        <v>0.3</v>
      </c>
      <c r="S328" s="15">
        <v>0</v>
      </c>
      <c r="T328" s="2">
        <v>2444462.04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2481705.44</v>
      </c>
      <c r="AD328" t="s">
        <v>192</v>
      </c>
    </row>
    <row r="329" spans="1:30" hidden="1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596722000</v>
      </c>
      <c r="H329" s="2">
        <v>529724000</v>
      </c>
      <c r="I329" s="2">
        <v>66998000</v>
      </c>
      <c r="J329" s="2">
        <v>1380228</v>
      </c>
      <c r="K329" s="2">
        <v>1145734</v>
      </c>
      <c r="L329" s="2">
        <v>234494</v>
      </c>
      <c r="M329" s="2">
        <v>1141539.2</v>
      </c>
      <c r="N329" s="2">
        <v>933844.4</v>
      </c>
      <c r="O329" s="2">
        <v>207694.8</v>
      </c>
      <c r="P329" s="15">
        <v>0.1</v>
      </c>
      <c r="Q329" s="2">
        <v>93384.44</v>
      </c>
      <c r="R329" s="13">
        <v>0.3</v>
      </c>
      <c r="S329" s="15">
        <v>0</v>
      </c>
      <c r="T329" s="2">
        <v>62308.44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155692.88</v>
      </c>
      <c r="AD329" t="s">
        <v>192</v>
      </c>
    </row>
    <row r="330" spans="1:30" hidden="1">
      <c r="A330" s="20">
        <v>1589</v>
      </c>
      <c r="B330" t="s">
        <v>147</v>
      </c>
      <c r="C330" t="s">
        <v>263</v>
      </c>
      <c r="D330" t="s">
        <v>2</v>
      </c>
      <c r="E330" t="s">
        <v>369</v>
      </c>
      <c r="F330" t="s">
        <v>411</v>
      </c>
      <c r="G330" s="2">
        <v>2597113900</v>
      </c>
      <c r="H330" s="2">
        <v>0</v>
      </c>
      <c r="I330" s="2">
        <v>2597113900</v>
      </c>
      <c r="J330" s="2">
        <v>7611890</v>
      </c>
      <c r="K330" s="2">
        <v>0</v>
      </c>
      <c r="L330" s="2">
        <v>7611890</v>
      </c>
      <c r="M330" s="2">
        <v>6573044.4400000004</v>
      </c>
      <c r="N330" s="2">
        <v>0</v>
      </c>
      <c r="O330" s="2">
        <v>6573044.4400000004</v>
      </c>
      <c r="P330" s="15">
        <v>0.1</v>
      </c>
      <c r="Q330" s="2">
        <v>0</v>
      </c>
      <c r="R330" s="13">
        <v>0.3</v>
      </c>
      <c r="S330" s="15">
        <v>0</v>
      </c>
      <c r="T330" s="2">
        <v>1971913.3319999999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1971913.3319999999</v>
      </c>
      <c r="AD330" t="s">
        <v>412</v>
      </c>
    </row>
    <row r="331" spans="1:30" hidden="1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435926000</v>
      </c>
      <c r="H331" s="2">
        <v>0</v>
      </c>
      <c r="I331" s="2">
        <v>435926000</v>
      </c>
      <c r="J331" s="2">
        <v>1525743</v>
      </c>
      <c r="K331" s="2">
        <v>0</v>
      </c>
      <c r="L331" s="2">
        <v>1525743</v>
      </c>
      <c r="M331" s="2">
        <v>1351372.6</v>
      </c>
      <c r="N331" s="2">
        <v>0</v>
      </c>
      <c r="O331" s="2">
        <v>1351372.6</v>
      </c>
      <c r="P331" s="15">
        <v>0.1</v>
      </c>
      <c r="Q331" s="2">
        <v>0</v>
      </c>
      <c r="R331" s="13">
        <v>0.3</v>
      </c>
      <c r="S331" s="15">
        <v>0</v>
      </c>
      <c r="T331" s="2">
        <v>405411.78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405411.78</v>
      </c>
      <c r="AD331" t="s">
        <v>412</v>
      </c>
    </row>
    <row r="332" spans="1:30" hidden="1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4256351000</v>
      </c>
      <c r="H332" s="2">
        <v>0</v>
      </c>
      <c r="I332" s="2">
        <v>4256351000</v>
      </c>
      <c r="J332" s="2">
        <v>12025503</v>
      </c>
      <c r="K332" s="2">
        <v>0</v>
      </c>
      <c r="L332" s="2">
        <v>12025503</v>
      </c>
      <c r="M332" s="2">
        <v>10322962.6</v>
      </c>
      <c r="N332" s="2">
        <v>0</v>
      </c>
      <c r="O332" s="2">
        <v>10322962.6</v>
      </c>
      <c r="P332" s="15">
        <v>0.1</v>
      </c>
      <c r="Q332" s="2">
        <v>0</v>
      </c>
      <c r="R332" s="13">
        <v>0.3</v>
      </c>
      <c r="S332" s="15">
        <v>0</v>
      </c>
      <c r="T332" s="2">
        <v>3096888.78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3096888.78</v>
      </c>
      <c r="AD332" t="s">
        <v>326</v>
      </c>
    </row>
    <row r="333" spans="1:30" hidden="1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7798676000</v>
      </c>
      <c r="H333" s="2">
        <v>1920000</v>
      </c>
      <c r="I333" s="2">
        <v>7796756000</v>
      </c>
      <c r="J333" s="2">
        <v>18194136</v>
      </c>
      <c r="K333" s="2">
        <v>6720</v>
      </c>
      <c r="L333" s="2">
        <v>18187416</v>
      </c>
      <c r="M333" s="2">
        <v>15074665.6</v>
      </c>
      <c r="N333" s="2">
        <v>5952</v>
      </c>
      <c r="O333" s="2">
        <v>15068713.6</v>
      </c>
      <c r="P333" s="15">
        <v>0.1</v>
      </c>
      <c r="Q333" s="2">
        <v>595.20000000000005</v>
      </c>
      <c r="R333" s="13">
        <v>0.3</v>
      </c>
      <c r="S333" s="15">
        <v>0</v>
      </c>
      <c r="T333" s="2">
        <v>4520614.08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4521209.28</v>
      </c>
      <c r="AD333" t="s">
        <v>166</v>
      </c>
    </row>
    <row r="334" spans="1:30" hidden="1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1283924000</v>
      </c>
      <c r="H334" s="2">
        <v>686827000</v>
      </c>
      <c r="I334" s="2">
        <v>597097000</v>
      </c>
      <c r="J334" s="2">
        <v>4175709</v>
      </c>
      <c r="K334" s="2">
        <v>2246143</v>
      </c>
      <c r="L334" s="2">
        <v>1929566</v>
      </c>
      <c r="M334" s="2">
        <v>3662139.4</v>
      </c>
      <c r="N334" s="2">
        <v>1971412.2</v>
      </c>
      <c r="O334" s="2">
        <v>1690727.2</v>
      </c>
      <c r="P334" s="15">
        <v>0.1</v>
      </c>
      <c r="Q334" s="2">
        <v>197141.22</v>
      </c>
      <c r="R334" s="13">
        <v>0.3</v>
      </c>
      <c r="S334" s="15">
        <v>0</v>
      </c>
      <c r="T334" s="2">
        <v>507218.16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704359.38</v>
      </c>
      <c r="AD334" t="s">
        <v>166</v>
      </c>
    </row>
    <row r="335" spans="1:30" hidden="1">
      <c r="A335" s="20">
        <v>1596</v>
      </c>
      <c r="B335" t="s">
        <v>147</v>
      </c>
      <c r="C335" t="s">
        <v>264</v>
      </c>
      <c r="D335" t="s">
        <v>2</v>
      </c>
      <c r="E335" t="s">
        <v>369</v>
      </c>
      <c r="F335" t="s">
        <v>416</v>
      </c>
      <c r="G335" s="2">
        <v>12821731000</v>
      </c>
      <c r="H335" s="2">
        <v>0</v>
      </c>
      <c r="I335" s="2">
        <v>12821731000</v>
      </c>
      <c r="J335" s="2">
        <v>25335923</v>
      </c>
      <c r="K335" s="2">
        <v>0</v>
      </c>
      <c r="L335" s="2">
        <v>25335923</v>
      </c>
      <c r="M335" s="2">
        <v>20207230.600000001</v>
      </c>
      <c r="N335" s="2">
        <v>0</v>
      </c>
      <c r="O335" s="2">
        <v>20207230.600000001</v>
      </c>
      <c r="P335" s="15">
        <v>0.1</v>
      </c>
      <c r="Q335" s="2">
        <v>0</v>
      </c>
      <c r="R335" s="13">
        <v>0.1</v>
      </c>
      <c r="S335" s="15">
        <v>0</v>
      </c>
      <c r="T335" s="2">
        <v>2020723.06</v>
      </c>
      <c r="U335" s="2">
        <v>2000000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4020723.06</v>
      </c>
      <c r="AD335" t="s">
        <v>412</v>
      </c>
    </row>
    <row r="336" spans="1:30" hidden="1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9461535000</v>
      </c>
      <c r="H336" s="2">
        <v>0</v>
      </c>
      <c r="I336" s="2">
        <v>9461535000</v>
      </c>
      <c r="J336" s="2">
        <v>15821912</v>
      </c>
      <c r="K336" s="2">
        <v>0</v>
      </c>
      <c r="L336" s="2">
        <v>15821912</v>
      </c>
      <c r="M336" s="2">
        <v>12037298</v>
      </c>
      <c r="N336" s="2">
        <v>0</v>
      </c>
      <c r="O336" s="2">
        <v>12037298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hidden="1">
      <c r="A337" s="20">
        <v>1600</v>
      </c>
      <c r="B337" t="s">
        <v>147</v>
      </c>
      <c r="C337" t="s">
        <v>263</v>
      </c>
      <c r="D337" t="s">
        <v>9</v>
      </c>
      <c r="E337" t="s">
        <v>15</v>
      </c>
      <c r="F337" t="s">
        <v>418</v>
      </c>
      <c r="G337" s="2">
        <v>23806878000</v>
      </c>
      <c r="H337" s="2">
        <v>0</v>
      </c>
      <c r="I337" s="2">
        <v>23806878000</v>
      </c>
      <c r="J337" s="2">
        <v>37625562</v>
      </c>
      <c r="K337" s="2">
        <v>0</v>
      </c>
      <c r="L337" s="2">
        <v>37625562</v>
      </c>
      <c r="M337" s="2">
        <v>28102810.800000001</v>
      </c>
      <c r="N337" s="2">
        <v>0</v>
      </c>
      <c r="O337" s="2">
        <v>28102810.800000001</v>
      </c>
      <c r="P337" s="15">
        <v>0.1</v>
      </c>
      <c r="Q337" s="2">
        <v>0</v>
      </c>
      <c r="R337" s="13">
        <v>0.3</v>
      </c>
      <c r="S337" s="15">
        <v>0</v>
      </c>
      <c r="T337" s="2">
        <v>8430843.2400000002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8430843.2400000002</v>
      </c>
      <c r="AD337" t="s">
        <v>17</v>
      </c>
    </row>
    <row r="338" spans="1:30" hidden="1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32157487000</v>
      </c>
      <c r="H338" s="2">
        <v>0</v>
      </c>
      <c r="I338" s="2">
        <v>32157487000</v>
      </c>
      <c r="J338" s="2">
        <v>49096734</v>
      </c>
      <c r="K338" s="2">
        <v>0</v>
      </c>
      <c r="L338" s="2">
        <v>49096734</v>
      </c>
      <c r="M338" s="2">
        <v>36233739.200000003</v>
      </c>
      <c r="N338" s="2">
        <v>0</v>
      </c>
      <c r="O338" s="2">
        <v>36233739.200000003</v>
      </c>
      <c r="P338" s="15">
        <v>0.1</v>
      </c>
      <c r="Q338" s="2">
        <v>0</v>
      </c>
      <c r="R338" s="13">
        <v>0.3</v>
      </c>
      <c r="S338" s="15">
        <v>0</v>
      </c>
      <c r="T338" s="2">
        <v>10870121.76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10870121.76</v>
      </c>
      <c r="AD338" t="s">
        <v>24</v>
      </c>
    </row>
    <row r="339" spans="1:30" hidden="1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540085000</v>
      </c>
      <c r="H339" s="2">
        <v>0</v>
      </c>
      <c r="I339" s="2">
        <v>540085000</v>
      </c>
      <c r="J339" s="2">
        <v>1749273</v>
      </c>
      <c r="K339" s="2">
        <v>0</v>
      </c>
      <c r="L339" s="2">
        <v>1749273</v>
      </c>
      <c r="M339" s="2">
        <v>1533239</v>
      </c>
      <c r="N339" s="2">
        <v>0</v>
      </c>
      <c r="O339" s="2">
        <v>1533239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hidden="1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801868000</v>
      </c>
      <c r="H340" s="2">
        <v>0</v>
      </c>
      <c r="I340" s="2">
        <v>801868000</v>
      </c>
      <c r="J340" s="2">
        <v>2633439</v>
      </c>
      <c r="K340" s="2">
        <v>0</v>
      </c>
      <c r="L340" s="2">
        <v>2633439</v>
      </c>
      <c r="M340" s="2">
        <v>2312691.7999999998</v>
      </c>
      <c r="N340" s="2">
        <v>0</v>
      </c>
      <c r="O340" s="2">
        <v>2312691.7999999998</v>
      </c>
      <c r="P340" s="15">
        <v>0.1</v>
      </c>
      <c r="Q340" s="2">
        <v>0</v>
      </c>
      <c r="R340" s="13">
        <v>0.3</v>
      </c>
      <c r="S340" s="15">
        <v>0</v>
      </c>
      <c r="T340" s="2">
        <v>693807.54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693807.54</v>
      </c>
      <c r="AD340" t="s">
        <v>166</v>
      </c>
    </row>
    <row r="341" spans="1:30" hidden="1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5359715000</v>
      </c>
      <c r="H341" s="2">
        <v>139700000</v>
      </c>
      <c r="I341" s="2">
        <v>5220015000</v>
      </c>
      <c r="J341" s="2">
        <v>14660294</v>
      </c>
      <c r="K341" s="2">
        <v>488950</v>
      </c>
      <c r="L341" s="2">
        <v>14171344</v>
      </c>
      <c r="M341" s="2">
        <v>12516408</v>
      </c>
      <c r="N341" s="2">
        <v>433070</v>
      </c>
      <c r="O341" s="2">
        <v>12083338</v>
      </c>
      <c r="P341" s="15">
        <v>0.1</v>
      </c>
      <c r="Q341" s="2">
        <v>43307</v>
      </c>
      <c r="R341" s="13">
        <v>0.3</v>
      </c>
      <c r="S341" s="15">
        <v>0</v>
      </c>
      <c r="T341" s="2">
        <v>3625001.4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3668308.4</v>
      </c>
      <c r="AD341" t="s">
        <v>166</v>
      </c>
    </row>
    <row r="342" spans="1:30" hidden="1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325457000</v>
      </c>
      <c r="H342" s="2">
        <v>0</v>
      </c>
      <c r="I342" s="2">
        <v>325457000</v>
      </c>
      <c r="J342" s="2">
        <v>1139102</v>
      </c>
      <c r="K342" s="2">
        <v>0</v>
      </c>
      <c r="L342" s="2">
        <v>1139102</v>
      </c>
      <c r="M342" s="2">
        <v>1008919.2</v>
      </c>
      <c r="N342" s="2">
        <v>0</v>
      </c>
      <c r="O342" s="2">
        <v>1008919.2</v>
      </c>
      <c r="P342" s="15">
        <v>0.1</v>
      </c>
      <c r="Q342" s="2">
        <v>0</v>
      </c>
      <c r="R342" s="13">
        <v>0.3</v>
      </c>
      <c r="S342" s="15">
        <v>0</v>
      </c>
      <c r="T342" s="2">
        <v>302675.76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302675.76</v>
      </c>
      <c r="AD342" t="s">
        <v>166</v>
      </c>
    </row>
    <row r="343" spans="1:30" hidden="1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524340000</v>
      </c>
      <c r="H344" s="2">
        <v>0</v>
      </c>
      <c r="I344" s="2">
        <v>524340000</v>
      </c>
      <c r="J344" s="2">
        <v>1612510</v>
      </c>
      <c r="K344" s="2">
        <v>0</v>
      </c>
      <c r="L344" s="2">
        <v>1612510</v>
      </c>
      <c r="M344" s="2">
        <v>1402774</v>
      </c>
      <c r="N344" s="2">
        <v>0</v>
      </c>
      <c r="O344" s="2">
        <v>1402774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45410448.039999999</v>
      </c>
      <c r="W344" s="2">
        <v>995212</v>
      </c>
      <c r="X344" s="2">
        <v>44415236.039999999</v>
      </c>
      <c r="Y344" s="2">
        <v>29713739900</v>
      </c>
      <c r="Z344" s="2">
        <v>473910000</v>
      </c>
      <c r="AA344" s="2">
        <v>29239829900</v>
      </c>
      <c r="AB344" s="18">
        <v>0</v>
      </c>
      <c r="AC344" s="4">
        <v>0</v>
      </c>
      <c r="AD344" t="s">
        <v>452</v>
      </c>
    </row>
    <row r="345" spans="1:30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12548630000</v>
      </c>
      <c r="H345" s="2">
        <v>0</v>
      </c>
      <c r="I345" s="2">
        <v>12548630000</v>
      </c>
      <c r="J345" s="2">
        <v>27346450</v>
      </c>
      <c r="K345" s="2">
        <v>0</v>
      </c>
      <c r="L345" s="2">
        <v>27346450</v>
      </c>
      <c r="M345" s="2">
        <v>22326998</v>
      </c>
      <c r="N345" s="2">
        <v>0</v>
      </c>
      <c r="O345" s="2">
        <v>22326998</v>
      </c>
      <c r="P345" s="15">
        <v>0.1</v>
      </c>
      <c r="Q345" s="2">
        <v>0</v>
      </c>
      <c r="R345" s="13">
        <v>0.1</v>
      </c>
      <c r="S345" s="15">
        <v>0</v>
      </c>
      <c r="T345" s="2">
        <v>2232699.7999999998</v>
      </c>
      <c r="U345" s="2">
        <v>0</v>
      </c>
      <c r="V345" s="2">
        <v>23155570.199999999</v>
      </c>
      <c r="W345" s="2">
        <v>0</v>
      </c>
      <c r="X345" s="2">
        <v>23155570.199999999</v>
      </c>
      <c r="Y345" s="2">
        <v>14850442000</v>
      </c>
      <c r="Z345" s="2">
        <v>0</v>
      </c>
      <c r="AA345" s="2">
        <v>14850442000</v>
      </c>
      <c r="AB345" s="18">
        <v>0</v>
      </c>
      <c r="AC345" s="4">
        <v>2232699.7999999998</v>
      </c>
      <c r="AD345" t="s">
        <v>3</v>
      </c>
    </row>
    <row r="346" spans="1:30" hidden="1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365289000</v>
      </c>
      <c r="H346" s="2">
        <v>0</v>
      </c>
      <c r="I346" s="2">
        <v>365289000</v>
      </c>
      <c r="J346" s="2">
        <v>1226780</v>
      </c>
      <c r="K346" s="2">
        <v>0</v>
      </c>
      <c r="L346" s="2">
        <v>1226780</v>
      </c>
      <c r="M346" s="2">
        <v>1080664.3999999999</v>
      </c>
      <c r="N346" s="2">
        <v>0</v>
      </c>
      <c r="O346" s="2">
        <v>1080664.3999999999</v>
      </c>
      <c r="P346" s="15">
        <v>0.1</v>
      </c>
      <c r="Q346" s="2">
        <v>0</v>
      </c>
      <c r="R346" s="13">
        <v>0.3</v>
      </c>
      <c r="S346" s="15">
        <v>0</v>
      </c>
      <c r="T346" s="2">
        <v>324199.32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324199.32</v>
      </c>
      <c r="AD346" t="s">
        <v>215</v>
      </c>
    </row>
    <row r="347" spans="1:30" hidden="1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241</v>
      </c>
    </row>
    <row r="348" spans="1:30" hidden="1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hidden="1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1406091000</v>
      </c>
      <c r="H349" s="2">
        <v>0</v>
      </c>
      <c r="I349" s="2">
        <v>1406091000</v>
      </c>
      <c r="J349" s="2">
        <v>4439623</v>
      </c>
      <c r="K349" s="2">
        <v>0</v>
      </c>
      <c r="L349" s="2">
        <v>4439623</v>
      </c>
      <c r="M349" s="2">
        <v>3877186.6</v>
      </c>
      <c r="N349" s="2">
        <v>0</v>
      </c>
      <c r="O349" s="2">
        <v>3877186.6</v>
      </c>
      <c r="P349" s="15">
        <v>0.1</v>
      </c>
      <c r="Q349" s="2">
        <v>0</v>
      </c>
      <c r="R349" s="13">
        <v>0.3</v>
      </c>
      <c r="S349" s="15">
        <v>0</v>
      </c>
      <c r="T349" s="2">
        <v>1163155.98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1163155.98</v>
      </c>
      <c r="AD349" t="s">
        <v>326</v>
      </c>
    </row>
    <row r="350" spans="1:30" hidden="1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hidden="1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hidden="1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8350234000</v>
      </c>
      <c r="H352" s="2">
        <v>0</v>
      </c>
      <c r="I352" s="2">
        <v>8350234000</v>
      </c>
      <c r="J352" s="2">
        <v>22187005</v>
      </c>
      <c r="K352" s="2">
        <v>0</v>
      </c>
      <c r="L352" s="2">
        <v>22187005</v>
      </c>
      <c r="M352" s="2">
        <v>18846911.399999999</v>
      </c>
      <c r="N352" s="2">
        <v>0</v>
      </c>
      <c r="O352" s="2">
        <v>18846911.399999999</v>
      </c>
      <c r="P352" s="15">
        <v>0.1</v>
      </c>
      <c r="Q352" s="2">
        <v>0</v>
      </c>
      <c r="R352" s="13">
        <v>0.3</v>
      </c>
      <c r="S352" s="15">
        <v>0</v>
      </c>
      <c r="T352" s="2">
        <v>5654073.4199999999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5654073.4199999999</v>
      </c>
      <c r="AD352" t="s">
        <v>192</v>
      </c>
    </row>
    <row r="353" spans="1:30" hidden="1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hidden="1">
      <c r="A354" s="20">
        <v>1624</v>
      </c>
      <c r="B354" t="s">
        <v>147</v>
      </c>
      <c r="C354" t="s">
        <v>264</v>
      </c>
      <c r="D354" t="s">
        <v>2</v>
      </c>
      <c r="E354" t="s">
        <v>317</v>
      </c>
      <c r="F354" t="s">
        <v>434</v>
      </c>
      <c r="G354" s="2">
        <v>1747287000</v>
      </c>
      <c r="H354" s="2">
        <v>0</v>
      </c>
      <c r="I354" s="2">
        <v>1747287000</v>
      </c>
      <c r="J354" s="2">
        <v>5633641</v>
      </c>
      <c r="K354" s="2">
        <v>0</v>
      </c>
      <c r="L354" s="2">
        <v>5633641</v>
      </c>
      <c r="M354" s="2">
        <v>4934726.2</v>
      </c>
      <c r="N354" s="2">
        <v>0</v>
      </c>
      <c r="O354" s="2">
        <v>4934726.2</v>
      </c>
      <c r="P354" s="15">
        <v>0</v>
      </c>
      <c r="Q354" s="2">
        <v>0</v>
      </c>
      <c r="R354" s="13">
        <v>0</v>
      </c>
      <c r="S354" s="15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0</v>
      </c>
      <c r="AD354" t="s">
        <v>325</v>
      </c>
    </row>
    <row r="355" spans="1:30" hidden="1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82113684000</v>
      </c>
      <c r="H355" s="2">
        <v>0</v>
      </c>
      <c r="I355" s="2">
        <v>82113684000</v>
      </c>
      <c r="J355" s="2">
        <v>129254789</v>
      </c>
      <c r="K355" s="2">
        <v>0</v>
      </c>
      <c r="L355" s="2">
        <v>129254789</v>
      </c>
      <c r="M355" s="2">
        <v>96409315.400000006</v>
      </c>
      <c r="N355" s="2">
        <v>0</v>
      </c>
      <c r="O355" s="2">
        <v>96409315.400000006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28922794.620000001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28922794.620000001</v>
      </c>
      <c r="AD355" t="s">
        <v>184</v>
      </c>
    </row>
    <row r="356" spans="1:30" hidden="1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2764274000</v>
      </c>
      <c r="H356" s="2">
        <v>0</v>
      </c>
      <c r="I356" s="2">
        <v>2764274000</v>
      </c>
      <c r="J356" s="2">
        <v>8966911</v>
      </c>
      <c r="K356" s="2">
        <v>0</v>
      </c>
      <c r="L356" s="2">
        <v>8966911</v>
      </c>
      <c r="M356" s="2">
        <v>7861201.4000000004</v>
      </c>
      <c r="N356" s="2">
        <v>0</v>
      </c>
      <c r="O356" s="2">
        <v>7861201.4000000004</v>
      </c>
      <c r="P356" s="15">
        <v>0.1</v>
      </c>
      <c r="Q356" s="2">
        <v>0</v>
      </c>
      <c r="R356" s="13">
        <v>0.3</v>
      </c>
      <c r="S356" s="15">
        <v>0</v>
      </c>
      <c r="T356" s="2">
        <v>2358360.42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2358360.42</v>
      </c>
      <c r="AD356" t="s">
        <v>241</v>
      </c>
    </row>
    <row r="357" spans="1:30" hidden="1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hidden="1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607775000</v>
      </c>
      <c r="H358" s="2">
        <v>0</v>
      </c>
      <c r="I358" s="2">
        <v>607775000</v>
      </c>
      <c r="J358" s="2">
        <v>2068214</v>
      </c>
      <c r="K358" s="2">
        <v>0</v>
      </c>
      <c r="L358" s="2">
        <v>2068214</v>
      </c>
      <c r="M358" s="2">
        <v>1825104</v>
      </c>
      <c r="N358" s="2">
        <v>0</v>
      </c>
      <c r="O358" s="2">
        <v>1825104</v>
      </c>
      <c r="P358" s="15">
        <v>0.1</v>
      </c>
      <c r="Q358" s="2">
        <v>0</v>
      </c>
      <c r="R358" s="13">
        <v>0.3</v>
      </c>
      <c r="S358" s="15">
        <v>0</v>
      </c>
      <c r="T358" s="2">
        <v>547531.19999999995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547531.19999999995</v>
      </c>
      <c r="AD358" t="s">
        <v>87</v>
      </c>
    </row>
    <row r="359" spans="1:30" hidden="1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92279000</v>
      </c>
      <c r="H359" s="2">
        <v>0</v>
      </c>
      <c r="I359" s="2">
        <v>92279000</v>
      </c>
      <c r="J359" s="2">
        <v>322977</v>
      </c>
      <c r="K359" s="2">
        <v>0</v>
      </c>
      <c r="L359" s="2">
        <v>322977</v>
      </c>
      <c r="M359" s="2">
        <v>286065.40000000002</v>
      </c>
      <c r="N359" s="2">
        <v>0</v>
      </c>
      <c r="O359" s="2">
        <v>286065.40000000002</v>
      </c>
      <c r="P359" s="15">
        <v>0.1</v>
      </c>
      <c r="Q359" s="2">
        <v>0</v>
      </c>
      <c r="R359" s="13">
        <v>0.3</v>
      </c>
      <c r="S359" s="15">
        <v>0</v>
      </c>
      <c r="T359" s="2">
        <v>85819.62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85819.62</v>
      </c>
      <c r="AD359" t="s">
        <v>87</v>
      </c>
    </row>
    <row r="360" spans="1:30" hidden="1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334866000</v>
      </c>
      <c r="H360" s="2">
        <v>0</v>
      </c>
      <c r="I360" s="2">
        <v>334866000</v>
      </c>
      <c r="J360" s="2">
        <v>1172039</v>
      </c>
      <c r="K360" s="2">
        <v>0</v>
      </c>
      <c r="L360" s="2">
        <v>1172039</v>
      </c>
      <c r="M360" s="2">
        <v>1038092.6</v>
      </c>
      <c r="N360" s="2">
        <v>0</v>
      </c>
      <c r="O360" s="2">
        <v>1038092.6</v>
      </c>
      <c r="P360" s="15">
        <v>0.1</v>
      </c>
      <c r="Q360" s="2">
        <v>0</v>
      </c>
      <c r="R360" s="13">
        <v>0.3</v>
      </c>
      <c r="S360" s="15">
        <v>0</v>
      </c>
      <c r="T360" s="2">
        <v>311427.78000000003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311427.78000000003</v>
      </c>
      <c r="AD360" t="s">
        <v>87</v>
      </c>
    </row>
    <row r="361" spans="1:30" hidden="1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5055127000</v>
      </c>
      <c r="H361" s="2">
        <v>0</v>
      </c>
      <c r="I361" s="2">
        <v>5055127000</v>
      </c>
      <c r="J361" s="2">
        <v>11074227</v>
      </c>
      <c r="K361" s="2">
        <v>0</v>
      </c>
      <c r="L361" s="2">
        <v>11074227</v>
      </c>
      <c r="M361" s="2">
        <v>9052176.1999999993</v>
      </c>
      <c r="N361" s="2">
        <v>0</v>
      </c>
      <c r="O361" s="2">
        <v>9052176.1999999993</v>
      </c>
      <c r="P361" s="15">
        <v>0.1</v>
      </c>
      <c r="Q361" s="2">
        <v>0</v>
      </c>
      <c r="R361" s="13">
        <v>0.3</v>
      </c>
      <c r="S361" s="15">
        <v>0</v>
      </c>
      <c r="T361" s="2">
        <v>2715652.86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2715652.86</v>
      </c>
      <c r="AD361" t="s">
        <v>95</v>
      </c>
    </row>
    <row r="362" spans="1:30" hidden="1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7753214000</v>
      </c>
      <c r="H363" s="2">
        <v>0</v>
      </c>
      <c r="I363" s="2">
        <v>7753214000</v>
      </c>
      <c r="J363" s="2">
        <v>17977273</v>
      </c>
      <c r="K363" s="2">
        <v>0</v>
      </c>
      <c r="L363" s="2">
        <v>17977273</v>
      </c>
      <c r="M363" s="2">
        <v>14875987.4</v>
      </c>
      <c r="N363" s="2">
        <v>0</v>
      </c>
      <c r="O363" s="2">
        <v>14875987.4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48491004.799999997</v>
      </c>
      <c r="W363" s="2">
        <v>0</v>
      </c>
      <c r="X363" s="2">
        <v>48491004.799999997</v>
      </c>
      <c r="Y363" s="2">
        <v>30169798000</v>
      </c>
      <c r="Z363" s="2">
        <v>0</v>
      </c>
      <c r="AA363" s="2">
        <v>30169798000</v>
      </c>
      <c r="AB363" s="18">
        <v>0</v>
      </c>
      <c r="AC363" s="4">
        <v>0</v>
      </c>
      <c r="AD363" t="s">
        <v>452</v>
      </c>
    </row>
    <row r="364" spans="1:30" hidden="1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765563000</v>
      </c>
      <c r="H364" s="2">
        <v>0</v>
      </c>
      <c r="I364" s="2">
        <v>765563000</v>
      </c>
      <c r="J364" s="2">
        <v>2224676</v>
      </c>
      <c r="K364" s="2">
        <v>0</v>
      </c>
      <c r="L364" s="2">
        <v>2224676</v>
      </c>
      <c r="M364" s="2">
        <v>1918450.8</v>
      </c>
      <c r="N364" s="2">
        <v>0</v>
      </c>
      <c r="O364" s="2">
        <v>1918450.8</v>
      </c>
      <c r="P364" s="15">
        <v>0.1</v>
      </c>
      <c r="Q364" s="2">
        <v>0</v>
      </c>
      <c r="R364" s="13">
        <v>0.3</v>
      </c>
      <c r="S364" s="15">
        <v>0</v>
      </c>
      <c r="T364" s="2">
        <v>575535.24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575535.24</v>
      </c>
      <c r="AD364" t="s">
        <v>192</v>
      </c>
    </row>
    <row r="365" spans="1:30" hidden="1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hidden="1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hidden="1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hidden="1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8038750000</v>
      </c>
      <c r="H368" s="2">
        <v>0</v>
      </c>
      <c r="I368" s="2">
        <v>8038750000</v>
      </c>
      <c r="J368" s="2">
        <v>20244872</v>
      </c>
      <c r="K368" s="2">
        <v>0</v>
      </c>
      <c r="L368" s="2">
        <v>20244872</v>
      </c>
      <c r="M368" s="2">
        <v>17029372</v>
      </c>
      <c r="N368" s="2">
        <v>0</v>
      </c>
      <c r="O368" s="2">
        <v>17029372</v>
      </c>
      <c r="P368" s="15">
        <v>0.1</v>
      </c>
      <c r="Q368" s="2">
        <v>0</v>
      </c>
      <c r="R368" s="13">
        <v>0.1</v>
      </c>
      <c r="S368" s="15">
        <v>0</v>
      </c>
      <c r="T368" s="2">
        <v>1702937.2</v>
      </c>
      <c r="U368" s="2">
        <v>1000000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2702937.2</v>
      </c>
      <c r="AD368" t="s">
        <v>442</v>
      </c>
    </row>
    <row r="369" spans="1:30" hidden="1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3661973000</v>
      </c>
      <c r="H369" s="2">
        <v>0</v>
      </c>
      <c r="I369" s="2">
        <v>3661973000</v>
      </c>
      <c r="J369" s="2">
        <v>11551077</v>
      </c>
      <c r="K369" s="2">
        <v>0</v>
      </c>
      <c r="L369" s="2">
        <v>11551077</v>
      </c>
      <c r="M369" s="2">
        <v>10086287.800000001</v>
      </c>
      <c r="N369" s="2">
        <v>0</v>
      </c>
      <c r="O369" s="2">
        <v>10086287.800000001</v>
      </c>
      <c r="P369" s="15">
        <v>0.1</v>
      </c>
      <c r="Q369" s="2">
        <v>0</v>
      </c>
      <c r="R369" s="13">
        <v>0.3</v>
      </c>
      <c r="S369" s="15">
        <v>0</v>
      </c>
      <c r="T369" s="2">
        <v>3025886.34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3025886.34</v>
      </c>
      <c r="AD369" t="s">
        <v>326</v>
      </c>
    </row>
    <row r="370" spans="1:30" hidden="1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hidden="1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2403077000</v>
      </c>
      <c r="H371" s="2">
        <v>0</v>
      </c>
      <c r="I371" s="2">
        <v>2403077000</v>
      </c>
      <c r="J371" s="2">
        <v>7483374</v>
      </c>
      <c r="K371" s="2">
        <v>0</v>
      </c>
      <c r="L371" s="2">
        <v>7483374</v>
      </c>
      <c r="M371" s="2">
        <v>6522143.2000000002</v>
      </c>
      <c r="N371" s="2">
        <v>0</v>
      </c>
      <c r="O371" s="2">
        <v>6522143.2000000002</v>
      </c>
      <c r="P371" s="15">
        <v>0.1</v>
      </c>
      <c r="Q371" s="2">
        <v>0</v>
      </c>
      <c r="R371" s="13">
        <v>0.3</v>
      </c>
      <c r="S371" s="15">
        <v>0</v>
      </c>
      <c r="T371" s="2">
        <v>1956642.96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1956642.96</v>
      </c>
      <c r="AD371" t="s">
        <v>442</v>
      </c>
    </row>
    <row r="372" spans="1:30" hidden="1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325210000</v>
      </c>
      <c r="H372" s="2">
        <v>325210000</v>
      </c>
      <c r="I372" s="2">
        <v>0</v>
      </c>
      <c r="J372" s="2">
        <v>1138237</v>
      </c>
      <c r="K372" s="2">
        <v>1138237</v>
      </c>
      <c r="L372" s="2">
        <v>0</v>
      </c>
      <c r="M372" s="2">
        <v>1008153</v>
      </c>
      <c r="N372" s="2">
        <v>1008153</v>
      </c>
      <c r="O372" s="2">
        <v>0</v>
      </c>
      <c r="P372" s="15">
        <v>0.1</v>
      </c>
      <c r="Q372" s="2">
        <v>100815.3</v>
      </c>
      <c r="R372" s="13">
        <v>0.3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100815.3</v>
      </c>
      <c r="AD372" t="s">
        <v>107</v>
      </c>
    </row>
    <row r="373" spans="1:30" hidden="1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hidden="1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11236384000</v>
      </c>
      <c r="H374" s="2">
        <v>0</v>
      </c>
      <c r="I374" s="2">
        <v>11236384000</v>
      </c>
      <c r="J374" s="2">
        <v>21528589</v>
      </c>
      <c r="K374" s="2">
        <v>0</v>
      </c>
      <c r="L374" s="2">
        <v>21528589</v>
      </c>
      <c r="M374" s="2">
        <v>17034035.399999999</v>
      </c>
      <c r="N374" s="2">
        <v>0</v>
      </c>
      <c r="O374" s="2">
        <v>17034035.399999999</v>
      </c>
      <c r="P374" s="15">
        <v>0.1</v>
      </c>
      <c r="Q374" s="2">
        <v>0</v>
      </c>
      <c r="R374" s="13">
        <v>0.1</v>
      </c>
      <c r="S374" s="15">
        <v>0</v>
      </c>
      <c r="T374" s="2">
        <v>1703403.54</v>
      </c>
      <c r="U374" s="2">
        <v>1000000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2703403.54</v>
      </c>
      <c r="AD374" t="s">
        <v>429</v>
      </c>
    </row>
    <row r="375" spans="1:30" hidden="1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19727971000</v>
      </c>
      <c r="H375" s="2">
        <v>0</v>
      </c>
      <c r="I375" s="2">
        <v>19727971000</v>
      </c>
      <c r="J375" s="2">
        <v>32830678</v>
      </c>
      <c r="K375" s="2">
        <v>0</v>
      </c>
      <c r="L375" s="2">
        <v>32830678</v>
      </c>
      <c r="M375" s="2">
        <v>24939489.600000001</v>
      </c>
      <c r="N375" s="2">
        <v>0</v>
      </c>
      <c r="O375" s="2">
        <v>24939489.600000001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7481846.8799999999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7481846.8799999999</v>
      </c>
      <c r="AD375" t="s">
        <v>442</v>
      </c>
    </row>
    <row r="376" spans="1:30" hidden="1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13086204000</v>
      </c>
      <c r="H376" s="2">
        <v>473910000</v>
      </c>
      <c r="I376" s="2">
        <v>12612294000</v>
      </c>
      <c r="J376" s="2">
        <v>20363450</v>
      </c>
      <c r="K376" s="2">
        <v>1184776</v>
      </c>
      <c r="L376" s="2">
        <v>19178674</v>
      </c>
      <c r="M376" s="2">
        <v>15128968.4</v>
      </c>
      <c r="N376" s="2">
        <v>995212</v>
      </c>
      <c r="O376" s="2">
        <v>14133756.4</v>
      </c>
      <c r="P376" s="15">
        <v>0.1</v>
      </c>
      <c r="Q376" s="2">
        <v>99521.2</v>
      </c>
      <c r="R376" s="13">
        <v>0.3</v>
      </c>
      <c r="S376" s="15">
        <v>0</v>
      </c>
      <c r="T376" s="2">
        <v>4240126.92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4339648.12</v>
      </c>
      <c r="AD376" t="s">
        <v>412</v>
      </c>
    </row>
    <row r="377" spans="1:30" hidden="1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99794000</v>
      </c>
      <c r="H377" s="2">
        <v>0</v>
      </c>
      <c r="I377" s="2">
        <v>99794000</v>
      </c>
      <c r="J377" s="2">
        <v>349283</v>
      </c>
      <c r="K377" s="2">
        <v>0</v>
      </c>
      <c r="L377" s="2">
        <v>349283</v>
      </c>
      <c r="M377" s="2">
        <v>309365.40000000002</v>
      </c>
      <c r="N377" s="2">
        <v>0</v>
      </c>
      <c r="O377" s="2">
        <v>309365.40000000002</v>
      </c>
      <c r="P377" s="15">
        <v>0.1</v>
      </c>
      <c r="Q377" s="2">
        <v>0</v>
      </c>
      <c r="R377" s="13">
        <v>0.3</v>
      </c>
      <c r="S377" s="15">
        <v>0</v>
      </c>
      <c r="T377" s="2">
        <v>92809.62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92809.62</v>
      </c>
      <c r="AD377" t="s">
        <v>166</v>
      </c>
    </row>
    <row r="378" spans="1:30" hidden="1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6106979000</v>
      </c>
      <c r="H378" s="2">
        <v>0</v>
      </c>
      <c r="I378" s="2">
        <v>6106979000</v>
      </c>
      <c r="J378" s="2">
        <v>18010331</v>
      </c>
      <c r="K378" s="2">
        <v>0</v>
      </c>
      <c r="L378" s="2">
        <v>18010331</v>
      </c>
      <c r="M378" s="2">
        <v>15567539.4</v>
      </c>
      <c r="N378" s="2">
        <v>0</v>
      </c>
      <c r="O378" s="2">
        <v>15567539.4</v>
      </c>
      <c r="P378" s="15">
        <v>0.1</v>
      </c>
      <c r="Q378" s="2">
        <v>0</v>
      </c>
      <c r="R378" s="13">
        <v>0.3</v>
      </c>
      <c r="S378" s="15">
        <v>0</v>
      </c>
      <c r="T378" s="2">
        <v>4670261.82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4670261.82</v>
      </c>
      <c r="AD378" t="s">
        <v>241</v>
      </c>
    </row>
    <row r="379" spans="1:30" hidden="1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338703000</v>
      </c>
      <c r="H379" s="2">
        <v>38295000</v>
      </c>
      <c r="I379" s="2">
        <v>300408000</v>
      </c>
      <c r="J379" s="2">
        <v>1185462</v>
      </c>
      <c r="K379" s="2">
        <v>134034</v>
      </c>
      <c r="L379" s="2">
        <v>1051428</v>
      </c>
      <c r="M379" s="2">
        <v>1049980.8</v>
      </c>
      <c r="N379" s="2">
        <v>118716</v>
      </c>
      <c r="O379" s="2">
        <v>931264.8</v>
      </c>
      <c r="P379" s="15">
        <v>0.1</v>
      </c>
      <c r="Q379" s="2">
        <v>11871.6</v>
      </c>
      <c r="R379" s="13">
        <v>0.3</v>
      </c>
      <c r="S379" s="15">
        <v>0</v>
      </c>
      <c r="T379" s="2">
        <v>279379.44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291251.03999999998</v>
      </c>
      <c r="AD379" t="s">
        <v>33</v>
      </c>
    </row>
    <row r="380" spans="1:30" hidden="1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hidden="1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447721000</v>
      </c>
      <c r="H381" s="2">
        <v>0</v>
      </c>
      <c r="I381" s="2">
        <v>447721000</v>
      </c>
      <c r="J381" s="2">
        <v>1442076</v>
      </c>
      <c r="K381" s="2">
        <v>0</v>
      </c>
      <c r="L381" s="2">
        <v>1442076</v>
      </c>
      <c r="M381" s="2">
        <v>1262987.6000000001</v>
      </c>
      <c r="N381" s="2">
        <v>0</v>
      </c>
      <c r="O381" s="2">
        <v>1262987.6000000001</v>
      </c>
      <c r="P381" s="15">
        <v>0.1</v>
      </c>
      <c r="Q381" s="2">
        <v>0</v>
      </c>
      <c r="R381" s="13">
        <v>0.3</v>
      </c>
      <c r="S381" s="15">
        <v>0</v>
      </c>
      <c r="T381" s="2">
        <v>378896.28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378896.28</v>
      </c>
      <c r="AD381" t="s">
        <v>28</v>
      </c>
    </row>
    <row r="382" spans="1:30" hidden="1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hidden="1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596574200</v>
      </c>
      <c r="H383" s="2">
        <v>0</v>
      </c>
      <c r="I383" s="2">
        <v>596574200</v>
      </c>
      <c r="J383" s="2">
        <v>2006520</v>
      </c>
      <c r="K383" s="2">
        <v>0</v>
      </c>
      <c r="L383" s="2">
        <v>2006520</v>
      </c>
      <c r="M383" s="2">
        <v>1767890.32</v>
      </c>
      <c r="N383" s="2">
        <v>0</v>
      </c>
      <c r="O383" s="2">
        <v>1767890.32</v>
      </c>
      <c r="P383" s="15">
        <v>0.1</v>
      </c>
      <c r="Q383" s="2">
        <v>0</v>
      </c>
      <c r="R383" s="13">
        <v>0.3</v>
      </c>
      <c r="S383" s="15">
        <v>0</v>
      </c>
      <c r="T383" s="2">
        <v>530367.09600000002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530367.09600000002</v>
      </c>
      <c r="AD383" t="s">
        <v>179</v>
      </c>
    </row>
    <row r="384" spans="1:30" hidden="1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232680000</v>
      </c>
      <c r="H384" s="2">
        <v>0</v>
      </c>
      <c r="I384" s="2">
        <v>232680000</v>
      </c>
      <c r="J384" s="2">
        <v>709665</v>
      </c>
      <c r="K384" s="2">
        <v>0</v>
      </c>
      <c r="L384" s="2">
        <v>709665</v>
      </c>
      <c r="M384" s="2">
        <v>616593</v>
      </c>
      <c r="N384" s="2">
        <v>0</v>
      </c>
      <c r="O384" s="2">
        <v>616593</v>
      </c>
      <c r="P384" s="15">
        <v>0.1</v>
      </c>
      <c r="Q384" s="2">
        <v>0</v>
      </c>
      <c r="R384" s="13">
        <v>0.3</v>
      </c>
      <c r="S384" s="15">
        <v>0</v>
      </c>
      <c r="T384" s="2">
        <v>184977.9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184977.9</v>
      </c>
      <c r="AD384" t="s">
        <v>412</v>
      </c>
    </row>
    <row r="385" spans="1:30" hidden="1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8576567000</v>
      </c>
      <c r="H385" s="2">
        <v>0</v>
      </c>
      <c r="I385" s="2">
        <v>8576567000</v>
      </c>
      <c r="J385" s="2">
        <v>23038611</v>
      </c>
      <c r="K385" s="2">
        <v>0</v>
      </c>
      <c r="L385" s="2">
        <v>23038611</v>
      </c>
      <c r="M385" s="2">
        <v>19607984.199999999</v>
      </c>
      <c r="N385" s="2">
        <v>0</v>
      </c>
      <c r="O385" s="2">
        <v>19607984.199999999</v>
      </c>
      <c r="P385" s="15">
        <v>0.1</v>
      </c>
      <c r="Q385" s="2">
        <v>0</v>
      </c>
      <c r="R385" s="13">
        <v>0.3</v>
      </c>
      <c r="S385" s="15">
        <v>0</v>
      </c>
      <c r="T385" s="2">
        <v>5882395.2599999998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5882395.2599999998</v>
      </c>
      <c r="AD385" t="s">
        <v>35</v>
      </c>
    </row>
    <row r="386" spans="1:30" hidden="1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14492895000</v>
      </c>
      <c r="H386" s="2">
        <v>181370000</v>
      </c>
      <c r="I386" s="2">
        <v>14311525000</v>
      </c>
      <c r="J386" s="2">
        <v>37580776</v>
      </c>
      <c r="K386" s="2">
        <v>567231</v>
      </c>
      <c r="L386" s="2">
        <v>37013545</v>
      </c>
      <c r="M386" s="2">
        <v>31783618</v>
      </c>
      <c r="N386" s="2">
        <v>494683</v>
      </c>
      <c r="O386" s="2">
        <v>31288935</v>
      </c>
      <c r="P386" s="15">
        <v>0.1</v>
      </c>
      <c r="Q386" s="2">
        <v>49468.3</v>
      </c>
      <c r="R386" s="13">
        <v>0.3</v>
      </c>
      <c r="S386" s="15">
        <v>0</v>
      </c>
      <c r="T386" s="2">
        <v>9386680.5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9436148.8000000007</v>
      </c>
      <c r="AD386" t="s">
        <v>95</v>
      </c>
    </row>
    <row r="387" spans="1:30" hidden="1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3430968000</v>
      </c>
      <c r="H387" s="2">
        <v>3235062000</v>
      </c>
      <c r="I387" s="2">
        <v>195906000</v>
      </c>
      <c r="J387" s="2">
        <v>9579339</v>
      </c>
      <c r="K387" s="2">
        <v>8893667</v>
      </c>
      <c r="L387" s="2">
        <v>685672</v>
      </c>
      <c r="M387" s="2">
        <v>8206951.7999999998</v>
      </c>
      <c r="N387" s="2">
        <v>7599642.2000000002</v>
      </c>
      <c r="O387" s="2">
        <v>607309.6</v>
      </c>
      <c r="P387" s="15">
        <v>0.1</v>
      </c>
      <c r="Q387" s="2">
        <v>759964.22</v>
      </c>
      <c r="R387" s="13">
        <v>0.3</v>
      </c>
      <c r="S387" s="15">
        <v>0</v>
      </c>
      <c r="T387" s="2">
        <v>182192.88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942157.1</v>
      </c>
      <c r="AD387" t="s">
        <v>33</v>
      </c>
    </row>
    <row r="388" spans="1:30" hidden="1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26253052000</v>
      </c>
      <c r="H388" s="2">
        <v>0</v>
      </c>
      <c r="I388" s="2">
        <v>26253052000</v>
      </c>
      <c r="J388" s="2">
        <v>39379601</v>
      </c>
      <c r="K388" s="2">
        <v>0</v>
      </c>
      <c r="L388" s="2">
        <v>39379601</v>
      </c>
      <c r="M388" s="2">
        <v>28878380.199999999</v>
      </c>
      <c r="N388" s="2">
        <v>0</v>
      </c>
      <c r="O388" s="2">
        <v>28878380.199999999</v>
      </c>
      <c r="P388" s="15">
        <v>0.1</v>
      </c>
      <c r="Q388" s="2">
        <v>0</v>
      </c>
      <c r="R388" s="13">
        <v>0.3</v>
      </c>
      <c r="S388" s="15">
        <v>0</v>
      </c>
      <c r="T388" s="2">
        <v>8663514.0600000005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8663514.0600000005</v>
      </c>
      <c r="AD388" t="s">
        <v>33</v>
      </c>
    </row>
    <row r="389" spans="1:30" hidden="1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hidden="1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19446151000</v>
      </c>
      <c r="H390" s="2">
        <v>0</v>
      </c>
      <c r="I390" s="2">
        <v>19446151000</v>
      </c>
      <c r="J390" s="2">
        <v>34554360</v>
      </c>
      <c r="K390" s="2">
        <v>0</v>
      </c>
      <c r="L390" s="2">
        <v>34554360</v>
      </c>
      <c r="M390" s="2">
        <v>26775899.600000001</v>
      </c>
      <c r="N390" s="2">
        <v>0</v>
      </c>
      <c r="O390" s="2">
        <v>26775899.600000001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8032769.8799999999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8032769.8799999999</v>
      </c>
      <c r="AD390" t="s">
        <v>250</v>
      </c>
    </row>
    <row r="391" spans="1:30" hidden="1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437532000</v>
      </c>
      <c r="H391" s="2">
        <v>13560000</v>
      </c>
      <c r="I391" s="2">
        <v>423972000</v>
      </c>
      <c r="J391" s="2">
        <v>1531365</v>
      </c>
      <c r="K391" s="2">
        <v>47460</v>
      </c>
      <c r="L391" s="2">
        <v>1483905</v>
      </c>
      <c r="M391" s="2">
        <v>1356352.2</v>
      </c>
      <c r="N391" s="2">
        <v>42036</v>
      </c>
      <c r="O391" s="2">
        <v>1314316.2</v>
      </c>
      <c r="P391" s="15">
        <v>0.1</v>
      </c>
      <c r="Q391" s="2">
        <v>4203.6000000000004</v>
      </c>
      <c r="R391" s="13">
        <v>0.3</v>
      </c>
      <c r="S391" s="15">
        <v>0</v>
      </c>
      <c r="T391" s="2">
        <v>394294.86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398498.46</v>
      </c>
      <c r="AD391" t="s">
        <v>179</v>
      </c>
    </row>
    <row r="392" spans="1:30" hidden="1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hidden="1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73778826000</v>
      </c>
      <c r="H393" s="2">
        <v>0</v>
      </c>
      <c r="I393" s="2">
        <v>73778826000</v>
      </c>
      <c r="J393" s="2">
        <v>111382105</v>
      </c>
      <c r="K393" s="2">
        <v>0</v>
      </c>
      <c r="L393" s="2">
        <v>111382105</v>
      </c>
      <c r="M393" s="2">
        <v>81870574.599999994</v>
      </c>
      <c r="N393" s="2">
        <v>0</v>
      </c>
      <c r="O393" s="2">
        <v>81870574.599999994</v>
      </c>
      <c r="P393" s="15">
        <v>0.1</v>
      </c>
      <c r="Q393" s="2">
        <v>0</v>
      </c>
      <c r="R393" s="13">
        <v>0.3</v>
      </c>
      <c r="S393" s="15">
        <v>0</v>
      </c>
      <c r="T393" s="2">
        <v>24561172.379999999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24561172.379999999</v>
      </c>
      <c r="AD393" t="s">
        <v>14</v>
      </c>
    </row>
    <row r="394" spans="1:30" hidden="1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hidden="1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5928804000</v>
      </c>
      <c r="H395" s="2">
        <v>0</v>
      </c>
      <c r="I395" s="2">
        <v>5928804000</v>
      </c>
      <c r="J395" s="2">
        <v>19090262</v>
      </c>
      <c r="K395" s="2">
        <v>0</v>
      </c>
      <c r="L395" s="2">
        <v>19090262</v>
      </c>
      <c r="M395" s="2">
        <v>16718740.4</v>
      </c>
      <c r="N395" s="2">
        <v>0</v>
      </c>
      <c r="O395" s="2">
        <v>16718740.4</v>
      </c>
      <c r="P395" s="15">
        <v>0.1</v>
      </c>
      <c r="Q395" s="2">
        <v>0</v>
      </c>
      <c r="R395" s="13">
        <v>0.3</v>
      </c>
      <c r="S395" s="15">
        <v>0</v>
      </c>
      <c r="T395" s="2">
        <v>5015622.12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5015622.12</v>
      </c>
      <c r="AD395" t="s">
        <v>26</v>
      </c>
    </row>
    <row r="396" spans="1:30" hidden="1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1278456000</v>
      </c>
      <c r="H396" s="2">
        <v>0</v>
      </c>
      <c r="I396" s="2">
        <v>1278456000</v>
      </c>
      <c r="J396" s="2">
        <v>3630232</v>
      </c>
      <c r="K396" s="2">
        <v>0</v>
      </c>
      <c r="L396" s="2">
        <v>3630232</v>
      </c>
      <c r="M396" s="2">
        <v>3118849.6</v>
      </c>
      <c r="N396" s="2">
        <v>0</v>
      </c>
      <c r="O396" s="2">
        <v>3118849.6</v>
      </c>
      <c r="P396" s="15">
        <v>0.1</v>
      </c>
      <c r="Q396" s="2">
        <v>0</v>
      </c>
      <c r="R396" s="13">
        <v>0.3</v>
      </c>
      <c r="S396" s="15">
        <v>0</v>
      </c>
      <c r="T396" s="2">
        <v>935654.88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935654.88</v>
      </c>
      <c r="AD396" t="s">
        <v>241</v>
      </c>
    </row>
    <row r="397" spans="1:30" hidden="1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hidden="1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55500000</v>
      </c>
      <c r="H398" s="2">
        <v>0</v>
      </c>
      <c r="I398" s="2">
        <v>55500000</v>
      </c>
      <c r="J398" s="2">
        <v>194251</v>
      </c>
      <c r="K398" s="2">
        <v>0</v>
      </c>
      <c r="L398" s="2">
        <v>194251</v>
      </c>
      <c r="M398" s="2">
        <v>172051</v>
      </c>
      <c r="N398" s="2">
        <v>0</v>
      </c>
      <c r="O398" s="2">
        <v>172051</v>
      </c>
      <c r="P398" s="15">
        <v>0.1</v>
      </c>
      <c r="Q398" s="2">
        <v>0</v>
      </c>
      <c r="R398" s="13">
        <v>0.3</v>
      </c>
      <c r="S398" s="15">
        <v>0</v>
      </c>
      <c r="T398" s="2">
        <v>51615.3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51615.3</v>
      </c>
      <c r="AD398" t="s">
        <v>215</v>
      </c>
    </row>
    <row r="399" spans="1:30" hidden="1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3614058000</v>
      </c>
      <c r="H399" s="2">
        <v>0</v>
      </c>
      <c r="I399" s="2">
        <v>3614058000</v>
      </c>
      <c r="J399" s="2">
        <v>7567158</v>
      </c>
      <c r="K399" s="2">
        <v>0</v>
      </c>
      <c r="L399" s="2">
        <v>7567158</v>
      </c>
      <c r="M399" s="2">
        <v>6121534.7999999998</v>
      </c>
      <c r="N399" s="2">
        <v>0</v>
      </c>
      <c r="O399" s="2">
        <v>6121534.7999999998</v>
      </c>
      <c r="P399" s="15">
        <v>0.1</v>
      </c>
      <c r="Q399" s="2">
        <v>0</v>
      </c>
      <c r="R399" s="13">
        <v>0.3</v>
      </c>
      <c r="S399" s="15">
        <v>0</v>
      </c>
      <c r="T399" s="2">
        <v>1836460.44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1836460.44</v>
      </c>
      <c r="AD399" t="s">
        <v>429</v>
      </c>
    </row>
    <row r="400" spans="1:30" hidden="1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9819183000</v>
      </c>
      <c r="H400" s="2">
        <v>0</v>
      </c>
      <c r="I400" s="2">
        <v>9819183000</v>
      </c>
      <c r="J400" s="2">
        <v>16560849</v>
      </c>
      <c r="K400" s="2">
        <v>0</v>
      </c>
      <c r="L400" s="2">
        <v>16560849</v>
      </c>
      <c r="M400" s="2">
        <v>12633175.800000001</v>
      </c>
      <c r="N400" s="2">
        <v>0</v>
      </c>
      <c r="O400" s="2">
        <v>12633175.800000001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hidden="1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1686017000</v>
      </c>
      <c r="H401" s="2">
        <v>0</v>
      </c>
      <c r="I401" s="2">
        <v>1686017000</v>
      </c>
      <c r="J401" s="2">
        <v>4316747</v>
      </c>
      <c r="K401" s="2">
        <v>0</v>
      </c>
      <c r="L401" s="2">
        <v>4316747</v>
      </c>
      <c r="M401" s="2">
        <v>3642340.2</v>
      </c>
      <c r="N401" s="2">
        <v>0</v>
      </c>
      <c r="O401" s="2">
        <v>3642340.2</v>
      </c>
      <c r="P401" s="15">
        <v>0.1</v>
      </c>
      <c r="Q401" s="2">
        <v>0</v>
      </c>
      <c r="R401" s="13">
        <v>0.3</v>
      </c>
      <c r="S401" s="15">
        <v>0</v>
      </c>
      <c r="T401" s="2">
        <v>1092702.06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1092702.06</v>
      </c>
      <c r="AD401" t="s">
        <v>215</v>
      </c>
    </row>
    <row r="402" spans="1:30" hidden="1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5022760000</v>
      </c>
      <c r="H402" s="2">
        <v>585750000</v>
      </c>
      <c r="I402" s="2">
        <v>4437010000</v>
      </c>
      <c r="J402" s="2">
        <v>16185018</v>
      </c>
      <c r="K402" s="2">
        <v>1796000</v>
      </c>
      <c r="L402" s="2">
        <v>14389018</v>
      </c>
      <c r="M402" s="2">
        <v>14175914</v>
      </c>
      <c r="N402" s="2">
        <v>1561700</v>
      </c>
      <c r="O402" s="2">
        <v>12614214</v>
      </c>
      <c r="P402" s="15">
        <v>0.1</v>
      </c>
      <c r="Q402" s="2">
        <v>156170</v>
      </c>
      <c r="R402" s="13">
        <v>0.3</v>
      </c>
      <c r="S402" s="15">
        <v>0</v>
      </c>
      <c r="T402" s="2">
        <v>3784264.2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3940434.2</v>
      </c>
      <c r="AD402" t="s">
        <v>95</v>
      </c>
    </row>
    <row r="403" spans="1:30" hidden="1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287438000</v>
      </c>
      <c r="H403" s="2">
        <v>0</v>
      </c>
      <c r="I403" s="2">
        <v>287438000</v>
      </c>
      <c r="J403" s="2">
        <v>1006034</v>
      </c>
      <c r="K403" s="2">
        <v>0</v>
      </c>
      <c r="L403" s="2">
        <v>1006034</v>
      </c>
      <c r="M403" s="2">
        <v>891058.8</v>
      </c>
      <c r="N403" s="2">
        <v>0</v>
      </c>
      <c r="O403" s="2">
        <v>891058.8</v>
      </c>
      <c r="P403" s="15">
        <v>0.1</v>
      </c>
      <c r="Q403" s="2">
        <v>0</v>
      </c>
      <c r="R403" s="13">
        <v>0.3</v>
      </c>
      <c r="S403" s="15">
        <v>0</v>
      </c>
      <c r="T403" s="2">
        <v>267317.64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267317.64</v>
      </c>
      <c r="AD403" t="s">
        <v>87</v>
      </c>
    </row>
    <row r="404" spans="1:30" hidden="1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120186980000</v>
      </c>
      <c r="H404" s="2">
        <v>0</v>
      </c>
      <c r="I404" s="2">
        <v>120186980000</v>
      </c>
      <c r="J404" s="2">
        <v>187697863</v>
      </c>
      <c r="K404" s="2">
        <v>0</v>
      </c>
      <c r="L404" s="2">
        <v>187697863</v>
      </c>
      <c r="M404" s="2">
        <v>139623071</v>
      </c>
      <c r="N404" s="2">
        <v>0</v>
      </c>
      <c r="O404" s="2">
        <v>139623071</v>
      </c>
      <c r="P404" s="15">
        <v>0.1</v>
      </c>
      <c r="Q404" s="2">
        <v>0</v>
      </c>
      <c r="R404" s="13">
        <v>0.3</v>
      </c>
      <c r="S404" s="15">
        <v>0</v>
      </c>
      <c r="T404" s="2">
        <v>41886921.299999997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41886921.299999997</v>
      </c>
      <c r="AD404" t="s">
        <v>241</v>
      </c>
    </row>
    <row r="405" spans="1:30" hidden="1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30920890000</v>
      </c>
      <c r="H405" s="2">
        <v>0</v>
      </c>
      <c r="I405" s="2">
        <v>30920890000</v>
      </c>
      <c r="J405" s="2">
        <v>53437386</v>
      </c>
      <c r="K405" s="2">
        <v>0</v>
      </c>
      <c r="L405" s="2">
        <v>53437386</v>
      </c>
      <c r="M405" s="2">
        <v>41069030</v>
      </c>
      <c r="N405" s="2">
        <v>0</v>
      </c>
      <c r="O405" s="2">
        <v>41069030</v>
      </c>
      <c r="P405" s="15">
        <v>0.1</v>
      </c>
      <c r="Q405" s="2">
        <v>0</v>
      </c>
      <c r="R405" s="13">
        <v>0.3</v>
      </c>
      <c r="S405" s="15">
        <v>0</v>
      </c>
      <c r="T405" s="2">
        <v>12320709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12320709</v>
      </c>
      <c r="AD405" t="s">
        <v>39</v>
      </c>
    </row>
    <row r="406" spans="1:30" hidden="1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1805480000</v>
      </c>
      <c r="H406" s="2">
        <v>0</v>
      </c>
      <c r="I406" s="2">
        <v>1805480000</v>
      </c>
      <c r="J406" s="2">
        <v>5482433</v>
      </c>
      <c r="K406" s="2">
        <v>0</v>
      </c>
      <c r="L406" s="2">
        <v>5482433</v>
      </c>
      <c r="M406" s="2">
        <v>4760241</v>
      </c>
      <c r="N406" s="2">
        <v>0</v>
      </c>
      <c r="O406" s="2">
        <v>4760241</v>
      </c>
      <c r="P406" s="15">
        <v>0.1</v>
      </c>
      <c r="Q406" s="2">
        <v>0</v>
      </c>
      <c r="R406" s="13">
        <v>0.3</v>
      </c>
      <c r="S406" s="15">
        <v>0</v>
      </c>
      <c r="T406" s="2">
        <v>1428072.3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1428072.3</v>
      </c>
      <c r="AD406" t="s">
        <v>35</v>
      </c>
    </row>
    <row r="407" spans="1:30" hidden="1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259102000</v>
      </c>
      <c r="H407" s="2">
        <v>0</v>
      </c>
      <c r="I407" s="2">
        <v>259102000</v>
      </c>
      <c r="J407" s="2">
        <v>906862</v>
      </c>
      <c r="K407" s="2">
        <v>0</v>
      </c>
      <c r="L407" s="2">
        <v>906862</v>
      </c>
      <c r="M407" s="2">
        <v>803221.2</v>
      </c>
      <c r="N407" s="2">
        <v>0</v>
      </c>
      <c r="O407" s="2">
        <v>803221.2</v>
      </c>
      <c r="P407" s="15">
        <v>0.1</v>
      </c>
      <c r="Q407" s="2">
        <v>0</v>
      </c>
      <c r="R407" s="13">
        <v>0.3</v>
      </c>
      <c r="S407" s="15">
        <v>0</v>
      </c>
      <c r="T407" s="2">
        <v>240966.36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240966.36</v>
      </c>
      <c r="AD407" t="s">
        <v>241</v>
      </c>
    </row>
    <row r="408" spans="1:30" hidden="1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11302901000</v>
      </c>
      <c r="H408" s="2">
        <v>1681711000</v>
      </c>
      <c r="I408" s="2">
        <v>9621190000</v>
      </c>
      <c r="J408" s="2">
        <v>26686105</v>
      </c>
      <c r="K408" s="2">
        <v>4816596</v>
      </c>
      <c r="L408" s="2">
        <v>21869509</v>
      </c>
      <c r="M408" s="2">
        <v>22164944.600000001</v>
      </c>
      <c r="N408" s="2">
        <v>4143911.6</v>
      </c>
      <c r="O408" s="2">
        <v>18021033</v>
      </c>
      <c r="P408" s="15">
        <v>0.1</v>
      </c>
      <c r="Q408" s="2">
        <v>414391.16</v>
      </c>
      <c r="R408" s="13">
        <v>0.3</v>
      </c>
      <c r="S408" s="15">
        <v>0</v>
      </c>
      <c r="T408" s="2">
        <v>5406309.9000000004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5820701.0599999996</v>
      </c>
      <c r="AD408" t="s">
        <v>179</v>
      </c>
    </row>
    <row r="409" spans="1:30" hidden="1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6712677000</v>
      </c>
      <c r="H409" s="2">
        <v>0</v>
      </c>
      <c r="I409" s="2">
        <v>6712677000</v>
      </c>
      <c r="J409" s="2">
        <v>18300875</v>
      </c>
      <c r="K409" s="2">
        <v>0</v>
      </c>
      <c r="L409" s="2">
        <v>18300875</v>
      </c>
      <c r="M409" s="2">
        <v>15615804.199999999</v>
      </c>
      <c r="N409" s="2">
        <v>0</v>
      </c>
      <c r="O409" s="2">
        <v>15615804.199999999</v>
      </c>
      <c r="P409" s="15">
        <v>0.1</v>
      </c>
      <c r="Q409" s="2">
        <v>0</v>
      </c>
      <c r="R409" s="13">
        <v>0.3</v>
      </c>
      <c r="S409" s="15">
        <v>0</v>
      </c>
      <c r="T409" s="2">
        <v>4684741.26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4684741.26</v>
      </c>
      <c r="AD409" t="s">
        <v>179</v>
      </c>
    </row>
    <row r="410" spans="1:30" hidden="1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62491000</v>
      </c>
      <c r="H410" s="2">
        <v>0</v>
      </c>
      <c r="I410" s="2">
        <v>62491000</v>
      </c>
      <c r="J410" s="2">
        <v>218721</v>
      </c>
      <c r="K410" s="2">
        <v>0</v>
      </c>
      <c r="L410" s="2">
        <v>218721</v>
      </c>
      <c r="M410" s="2">
        <v>193724.6</v>
      </c>
      <c r="N410" s="2">
        <v>0</v>
      </c>
      <c r="O410" s="2">
        <v>193724.6</v>
      </c>
      <c r="P410" s="15">
        <v>0.1</v>
      </c>
      <c r="Q410" s="2">
        <v>0</v>
      </c>
      <c r="R410" s="13">
        <v>0.3</v>
      </c>
      <c r="S410" s="15">
        <v>0</v>
      </c>
      <c r="T410" s="2">
        <v>58117.38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58117.38</v>
      </c>
      <c r="AD410" t="s">
        <v>184</v>
      </c>
    </row>
    <row r="411" spans="1:30" hidden="1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0.1</v>
      </c>
      <c r="Q411" s="2">
        <v>0</v>
      </c>
      <c r="R411" s="13">
        <v>0.3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326</v>
      </c>
    </row>
    <row r="412" spans="1:30" hidden="1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1136863000</v>
      </c>
      <c r="H412" s="2">
        <v>0</v>
      </c>
      <c r="I412" s="2">
        <v>1136863000</v>
      </c>
      <c r="J412" s="2">
        <v>3631283</v>
      </c>
      <c r="K412" s="2">
        <v>0</v>
      </c>
      <c r="L412" s="2">
        <v>3631283</v>
      </c>
      <c r="M412" s="2">
        <v>3176537.8</v>
      </c>
      <c r="N412" s="2">
        <v>0</v>
      </c>
      <c r="O412" s="2">
        <v>3176537.8</v>
      </c>
      <c r="P412" s="15">
        <v>0.1</v>
      </c>
      <c r="Q412" s="2">
        <v>0</v>
      </c>
      <c r="R412" s="13">
        <v>0.3</v>
      </c>
      <c r="S412" s="15">
        <v>0</v>
      </c>
      <c r="T412" s="2">
        <v>952961.34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952961.34</v>
      </c>
      <c r="AD412" t="s">
        <v>241</v>
      </c>
    </row>
    <row r="413" spans="1:30" hidden="1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hidden="1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890643000</v>
      </c>
      <c r="H414" s="2">
        <v>0</v>
      </c>
      <c r="I414" s="2">
        <v>890643000</v>
      </c>
      <c r="J414" s="2">
        <v>2844926</v>
      </c>
      <c r="K414" s="2">
        <v>0</v>
      </c>
      <c r="L414" s="2">
        <v>2844926</v>
      </c>
      <c r="M414" s="2">
        <v>2488668.7999999998</v>
      </c>
      <c r="N414" s="2">
        <v>0</v>
      </c>
      <c r="O414" s="2">
        <v>2488668.7999999998</v>
      </c>
      <c r="P414" s="15">
        <v>0.1</v>
      </c>
      <c r="Q414" s="2">
        <v>0</v>
      </c>
      <c r="R414" s="13">
        <v>0.3</v>
      </c>
      <c r="S414" s="15">
        <v>0</v>
      </c>
      <c r="T414" s="2">
        <v>746600.64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746600.64</v>
      </c>
      <c r="AD414" t="s">
        <v>19</v>
      </c>
    </row>
    <row r="415" spans="1:30" hidden="1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16883817000</v>
      </c>
      <c r="H415" s="2">
        <v>0</v>
      </c>
      <c r="I415" s="2">
        <v>16883817000</v>
      </c>
      <c r="J415" s="2">
        <v>25325746</v>
      </c>
      <c r="K415" s="2">
        <v>0</v>
      </c>
      <c r="L415" s="2">
        <v>25325746</v>
      </c>
      <c r="M415" s="2">
        <v>18572219.199999999</v>
      </c>
      <c r="N415" s="2">
        <v>0</v>
      </c>
      <c r="O415" s="2">
        <v>18572219.199999999</v>
      </c>
      <c r="P415" s="15">
        <v>0.1</v>
      </c>
      <c r="Q415" s="2">
        <v>0</v>
      </c>
      <c r="R415" s="13">
        <v>0.3</v>
      </c>
      <c r="S415" s="15">
        <v>0</v>
      </c>
      <c r="T415" s="2">
        <v>5571665.7599999998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5571665.7599999998</v>
      </c>
      <c r="AD415" t="s">
        <v>192</v>
      </c>
    </row>
    <row r="416" spans="1:30" hidden="1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hidden="1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61041096000</v>
      </c>
      <c r="H417" s="2">
        <v>0</v>
      </c>
      <c r="I417" s="2">
        <v>61041096000</v>
      </c>
      <c r="J417" s="2">
        <v>95597305</v>
      </c>
      <c r="K417" s="2">
        <v>0</v>
      </c>
      <c r="L417" s="2">
        <v>95597305</v>
      </c>
      <c r="M417" s="2">
        <v>71180866.599999994</v>
      </c>
      <c r="N417" s="2">
        <v>0</v>
      </c>
      <c r="O417" s="2">
        <v>71180866.599999994</v>
      </c>
      <c r="P417" s="15">
        <v>0.1</v>
      </c>
      <c r="Q417" s="2">
        <v>0</v>
      </c>
      <c r="R417" s="13">
        <v>0.2</v>
      </c>
      <c r="S417" s="15">
        <v>0</v>
      </c>
      <c r="T417" s="2">
        <v>14236173.32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18236173.32</v>
      </c>
      <c r="AD417" t="s">
        <v>326</v>
      </c>
    </row>
    <row r="418" spans="1:30" hidden="1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1192500</v>
      </c>
      <c r="H418" s="2">
        <v>0</v>
      </c>
      <c r="I418" s="2">
        <v>1192500</v>
      </c>
      <c r="J418" s="2">
        <v>4176</v>
      </c>
      <c r="K418" s="2">
        <v>0</v>
      </c>
      <c r="L418" s="2">
        <v>4176</v>
      </c>
      <c r="M418" s="2">
        <v>3699</v>
      </c>
      <c r="N418" s="2">
        <v>0</v>
      </c>
      <c r="O418" s="2">
        <v>3699</v>
      </c>
      <c r="P418" s="15">
        <v>0.1</v>
      </c>
      <c r="Q418" s="2">
        <v>0</v>
      </c>
      <c r="R418" s="13">
        <v>0.3</v>
      </c>
      <c r="S418" s="15">
        <v>0</v>
      </c>
      <c r="T418" s="2">
        <v>1109.7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1109.7</v>
      </c>
      <c r="AD418" t="s">
        <v>325</v>
      </c>
    </row>
    <row r="419" spans="1:30" hidden="1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hidden="1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5829536000</v>
      </c>
      <c r="H420" s="2">
        <v>0</v>
      </c>
      <c r="I420" s="2">
        <v>5829536000</v>
      </c>
      <c r="J420" s="2">
        <v>16366949</v>
      </c>
      <c r="K420" s="2">
        <v>0</v>
      </c>
      <c r="L420" s="2">
        <v>16366949</v>
      </c>
      <c r="M420" s="2">
        <v>14035134.6</v>
      </c>
      <c r="N420" s="2">
        <v>0</v>
      </c>
      <c r="O420" s="2">
        <v>14035134.6</v>
      </c>
      <c r="P420" s="15">
        <v>0.1</v>
      </c>
      <c r="Q420" s="2">
        <v>0</v>
      </c>
      <c r="R420" s="13">
        <v>0.3</v>
      </c>
      <c r="S420" s="15">
        <v>0</v>
      </c>
      <c r="T420" s="2">
        <v>4210540.38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4210540.38</v>
      </c>
      <c r="AD420" t="s">
        <v>38</v>
      </c>
    </row>
    <row r="421" spans="1:30" hidden="1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2189059000</v>
      </c>
      <c r="H421" s="2">
        <v>0</v>
      </c>
      <c r="I421" s="2">
        <v>2189059000</v>
      </c>
      <c r="J421" s="2">
        <v>6683681</v>
      </c>
      <c r="K421" s="2">
        <v>0</v>
      </c>
      <c r="L421" s="2">
        <v>6683681</v>
      </c>
      <c r="M421" s="2">
        <v>5808057.4000000004</v>
      </c>
      <c r="N421" s="2">
        <v>0</v>
      </c>
      <c r="O421" s="2">
        <v>5808057.4000000004</v>
      </c>
      <c r="P421" s="15">
        <v>0.1</v>
      </c>
      <c r="Q421" s="2">
        <v>0</v>
      </c>
      <c r="R421" s="13">
        <v>0.3</v>
      </c>
      <c r="S421" s="15">
        <v>0</v>
      </c>
      <c r="T421" s="2">
        <v>1742417.22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1742417.22</v>
      </c>
      <c r="AD421" t="s">
        <v>192</v>
      </c>
    </row>
    <row r="422" spans="1:30" hidden="1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815969000</v>
      </c>
      <c r="H422" s="2">
        <v>0</v>
      </c>
      <c r="I422" s="2">
        <v>815969000</v>
      </c>
      <c r="J422" s="2">
        <v>2682945</v>
      </c>
      <c r="K422" s="2">
        <v>0</v>
      </c>
      <c r="L422" s="2">
        <v>2682945</v>
      </c>
      <c r="M422" s="2">
        <v>2356557.4</v>
      </c>
      <c r="N422" s="2">
        <v>0</v>
      </c>
      <c r="O422" s="2">
        <v>2356557.4</v>
      </c>
      <c r="P422" s="15">
        <v>0.1</v>
      </c>
      <c r="Q422" s="2">
        <v>0</v>
      </c>
      <c r="R422" s="13">
        <v>0.3</v>
      </c>
      <c r="S422" s="15">
        <v>0</v>
      </c>
      <c r="T422" s="2">
        <v>706967.22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706967.22</v>
      </c>
      <c r="AD422" t="s">
        <v>46</v>
      </c>
    </row>
    <row r="423" spans="1:30" hidden="1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1324653000</v>
      </c>
      <c r="H423" s="2">
        <v>0</v>
      </c>
      <c r="I423" s="2">
        <v>1324653000</v>
      </c>
      <c r="J423" s="2">
        <v>4409931</v>
      </c>
      <c r="K423" s="2">
        <v>0</v>
      </c>
      <c r="L423" s="2">
        <v>4409931</v>
      </c>
      <c r="M423" s="2">
        <v>3880069.8</v>
      </c>
      <c r="N423" s="2">
        <v>0</v>
      </c>
      <c r="O423" s="2">
        <v>3880069.8</v>
      </c>
      <c r="P423" s="15">
        <v>0.1</v>
      </c>
      <c r="Q423" s="2">
        <v>0</v>
      </c>
      <c r="R423" s="13">
        <v>0.3</v>
      </c>
      <c r="S423" s="15">
        <v>0</v>
      </c>
      <c r="T423" s="2">
        <v>1164020.94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1164020.94</v>
      </c>
      <c r="AD423" t="s">
        <v>87</v>
      </c>
    </row>
    <row r="424" spans="1:30" hidden="1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11518000</v>
      </c>
      <c r="H424" s="2">
        <v>0</v>
      </c>
      <c r="I424" s="2">
        <v>11518000</v>
      </c>
      <c r="J424" s="2">
        <v>40314</v>
      </c>
      <c r="K424" s="2">
        <v>0</v>
      </c>
      <c r="L424" s="2">
        <v>40314</v>
      </c>
      <c r="M424" s="2">
        <v>35706.800000000003</v>
      </c>
      <c r="N424" s="2">
        <v>0</v>
      </c>
      <c r="O424" s="2">
        <v>35706.800000000003</v>
      </c>
      <c r="P424" s="15">
        <v>0.1</v>
      </c>
      <c r="Q424" s="2">
        <v>0</v>
      </c>
      <c r="R424" s="13">
        <v>0.3</v>
      </c>
      <c r="S424" s="15">
        <v>0</v>
      </c>
      <c r="T424" s="2">
        <v>10712.04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10712.04</v>
      </c>
      <c r="AD424" t="s">
        <v>50</v>
      </c>
    </row>
    <row r="425" spans="1:30" hidden="1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971072000</v>
      </c>
      <c r="H425" s="2">
        <v>147820000</v>
      </c>
      <c r="I425" s="2">
        <v>823252000</v>
      </c>
      <c r="J425" s="2">
        <v>3202978</v>
      </c>
      <c r="K425" s="2">
        <v>457870</v>
      </c>
      <c r="L425" s="2">
        <v>2745108</v>
      </c>
      <c r="M425" s="2">
        <v>2814549.2</v>
      </c>
      <c r="N425" s="2">
        <v>398742</v>
      </c>
      <c r="O425" s="2">
        <v>2415807.2000000002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hidden="1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308930000</v>
      </c>
      <c r="H426" s="2">
        <v>0</v>
      </c>
      <c r="I426" s="2">
        <v>308930000</v>
      </c>
      <c r="J426" s="2">
        <v>1029505</v>
      </c>
      <c r="K426" s="2">
        <v>0</v>
      </c>
      <c r="L426" s="2">
        <v>1029505</v>
      </c>
      <c r="M426" s="2">
        <v>905933</v>
      </c>
      <c r="N426" s="2">
        <v>0</v>
      </c>
      <c r="O426" s="2">
        <v>905933</v>
      </c>
      <c r="P426" s="15">
        <v>0.1</v>
      </c>
      <c r="Q426" s="2">
        <v>0</v>
      </c>
      <c r="R426" s="13">
        <v>0.3</v>
      </c>
      <c r="S426" s="15">
        <v>0</v>
      </c>
      <c r="T426" s="2">
        <v>271779.90000000002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271779.90000000002</v>
      </c>
      <c r="AD426" t="s">
        <v>79</v>
      </c>
    </row>
    <row r="427" spans="1:30" hidden="1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hidden="1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3568912000</v>
      </c>
      <c r="H428" s="2">
        <v>0</v>
      </c>
      <c r="I428" s="2">
        <v>3568912000</v>
      </c>
      <c r="J428" s="2">
        <v>10891911</v>
      </c>
      <c r="K428" s="2">
        <v>0</v>
      </c>
      <c r="L428" s="2">
        <v>10891911</v>
      </c>
      <c r="M428" s="2">
        <v>9464346.1999999993</v>
      </c>
      <c r="N428" s="2">
        <v>0</v>
      </c>
      <c r="O428" s="2">
        <v>9464346.1999999993</v>
      </c>
      <c r="P428" s="15">
        <v>0.1</v>
      </c>
      <c r="Q428" s="2">
        <v>0</v>
      </c>
      <c r="R428" s="13">
        <v>0.3</v>
      </c>
      <c r="S428" s="15">
        <v>0</v>
      </c>
      <c r="T428" s="2">
        <v>2839303.86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2839303.86</v>
      </c>
      <c r="AD428" t="s">
        <v>35</v>
      </c>
    </row>
    <row r="429" spans="1:30" hidden="1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420450000</v>
      </c>
      <c r="H429" s="2">
        <v>0</v>
      </c>
      <c r="I429" s="2">
        <v>420450000</v>
      </c>
      <c r="J429" s="2">
        <v>1317826</v>
      </c>
      <c r="K429" s="2">
        <v>0</v>
      </c>
      <c r="L429" s="2">
        <v>1317826</v>
      </c>
      <c r="M429" s="2">
        <v>1149646</v>
      </c>
      <c r="N429" s="2">
        <v>0</v>
      </c>
      <c r="O429" s="2">
        <v>1149646</v>
      </c>
      <c r="P429" s="15">
        <v>0.1</v>
      </c>
      <c r="Q429" s="2">
        <v>0</v>
      </c>
      <c r="R429" s="13">
        <v>0.3</v>
      </c>
      <c r="S429" s="15">
        <v>0</v>
      </c>
      <c r="T429" s="2">
        <v>344893.8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344893.8</v>
      </c>
      <c r="AD429" t="s">
        <v>87</v>
      </c>
    </row>
    <row r="430" spans="1:30" hidden="1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5289077000</v>
      </c>
      <c r="H430" s="2">
        <v>0</v>
      </c>
      <c r="I430" s="2">
        <v>5289077000</v>
      </c>
      <c r="J430" s="2">
        <v>14417402</v>
      </c>
      <c r="K430" s="2">
        <v>0</v>
      </c>
      <c r="L430" s="2">
        <v>14417402</v>
      </c>
      <c r="M430" s="2">
        <v>12301771.199999999</v>
      </c>
      <c r="N430" s="2">
        <v>0</v>
      </c>
      <c r="O430" s="2">
        <v>12301771.199999999</v>
      </c>
      <c r="P430" s="15">
        <v>0.1</v>
      </c>
      <c r="Q430" s="2">
        <v>0</v>
      </c>
      <c r="R430" s="13">
        <v>0.3</v>
      </c>
      <c r="S430" s="15">
        <v>0</v>
      </c>
      <c r="T430" s="2">
        <v>3690531.36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3690531.36</v>
      </c>
      <c r="AD430" t="s">
        <v>325</v>
      </c>
    </row>
    <row r="431" spans="1:30" hidden="1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9966686000</v>
      </c>
      <c r="H431" s="2">
        <v>0</v>
      </c>
      <c r="I431" s="2">
        <v>9966686000</v>
      </c>
      <c r="J431" s="2">
        <v>27338745</v>
      </c>
      <c r="K431" s="2">
        <v>0</v>
      </c>
      <c r="L431" s="2">
        <v>27338745</v>
      </c>
      <c r="M431" s="2">
        <v>23352070.600000001</v>
      </c>
      <c r="N431" s="2">
        <v>0</v>
      </c>
      <c r="O431" s="2">
        <v>23352070.600000001</v>
      </c>
      <c r="P431" s="15">
        <v>0.1</v>
      </c>
      <c r="Q431" s="2">
        <v>0</v>
      </c>
      <c r="R431" s="13">
        <v>0.3</v>
      </c>
      <c r="S431" s="15">
        <v>0</v>
      </c>
      <c r="T431" s="2">
        <v>7005621.1799999997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7005621.1799999997</v>
      </c>
      <c r="AD431" t="s">
        <v>107</v>
      </c>
    </row>
    <row r="432" spans="1:30" hidden="1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2245920000</v>
      </c>
      <c r="H432" s="2">
        <v>0</v>
      </c>
      <c r="I432" s="2">
        <v>2245920000</v>
      </c>
      <c r="J432" s="2">
        <v>5695635</v>
      </c>
      <c r="K432" s="2">
        <v>0</v>
      </c>
      <c r="L432" s="2">
        <v>5695635</v>
      </c>
      <c r="M432" s="2">
        <v>4797267</v>
      </c>
      <c r="N432" s="2">
        <v>0</v>
      </c>
      <c r="O432" s="2">
        <v>4797267</v>
      </c>
      <c r="P432" s="15">
        <v>0.1</v>
      </c>
      <c r="Q432" s="2">
        <v>0</v>
      </c>
      <c r="R432" s="13">
        <v>0.3</v>
      </c>
      <c r="S432" s="15">
        <v>0</v>
      </c>
      <c r="T432" s="2">
        <v>1439180.1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1439180.1</v>
      </c>
      <c r="AD432" t="s">
        <v>32</v>
      </c>
    </row>
    <row r="433" spans="1:30" hidden="1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10932000</v>
      </c>
      <c r="H433" s="2">
        <v>0</v>
      </c>
      <c r="I433" s="2">
        <v>10932000</v>
      </c>
      <c r="J433" s="2">
        <v>38262</v>
      </c>
      <c r="K433" s="2">
        <v>0</v>
      </c>
      <c r="L433" s="2">
        <v>38262</v>
      </c>
      <c r="M433" s="2">
        <v>33889.199999999997</v>
      </c>
      <c r="N433" s="2">
        <v>0</v>
      </c>
      <c r="O433" s="2">
        <v>33889.199999999997</v>
      </c>
      <c r="P433" s="15">
        <v>0.1</v>
      </c>
      <c r="Q433" s="2">
        <v>0</v>
      </c>
      <c r="R433" s="13">
        <v>0.3</v>
      </c>
      <c r="S433" s="15">
        <v>0</v>
      </c>
      <c r="T433" s="2">
        <v>10166.76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10166.76</v>
      </c>
      <c r="AD433" t="s">
        <v>325</v>
      </c>
    </row>
    <row r="434" spans="1:30" hidden="1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63555000</v>
      </c>
      <c r="H434" s="2">
        <v>0</v>
      </c>
      <c r="I434" s="2">
        <v>63555000</v>
      </c>
      <c r="J434" s="2">
        <v>222445</v>
      </c>
      <c r="K434" s="2">
        <v>0</v>
      </c>
      <c r="L434" s="2">
        <v>222445</v>
      </c>
      <c r="M434" s="2">
        <v>197023</v>
      </c>
      <c r="N434" s="2">
        <v>0</v>
      </c>
      <c r="O434" s="2">
        <v>197023</v>
      </c>
      <c r="P434" s="15">
        <v>0.1</v>
      </c>
      <c r="Q434" s="2">
        <v>0</v>
      </c>
      <c r="R434" s="13">
        <v>0.3</v>
      </c>
      <c r="S434" s="15">
        <v>0</v>
      </c>
      <c r="T434" s="2">
        <v>59106.9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59106.9</v>
      </c>
      <c r="AD434" t="s">
        <v>241</v>
      </c>
    </row>
    <row r="435" spans="1:30" hidden="1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8005483000</v>
      </c>
      <c r="H435" s="2">
        <v>0</v>
      </c>
      <c r="I435" s="2">
        <v>8005483000</v>
      </c>
      <c r="J435" s="2">
        <v>21634478</v>
      </c>
      <c r="K435" s="2">
        <v>0</v>
      </c>
      <c r="L435" s="2">
        <v>21634478</v>
      </c>
      <c r="M435" s="2">
        <v>18432284.800000001</v>
      </c>
      <c r="N435" s="2">
        <v>0</v>
      </c>
      <c r="O435" s="2">
        <v>18432284.800000001</v>
      </c>
      <c r="P435" s="15">
        <v>0.1</v>
      </c>
      <c r="Q435" s="2">
        <v>0</v>
      </c>
      <c r="R435" s="13">
        <v>0.1</v>
      </c>
      <c r="S435" s="15">
        <v>0</v>
      </c>
      <c r="T435" s="2">
        <v>1843228.48</v>
      </c>
      <c r="U435" s="2">
        <v>1000000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2843228.48</v>
      </c>
      <c r="AD435" t="s">
        <v>326</v>
      </c>
    </row>
    <row r="436" spans="1:30" hidden="1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hidden="1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87400000</v>
      </c>
      <c r="H437" s="2">
        <v>0</v>
      </c>
      <c r="I437" s="2">
        <v>87400000</v>
      </c>
      <c r="J437" s="2">
        <v>305900</v>
      </c>
      <c r="K437" s="2">
        <v>0</v>
      </c>
      <c r="L437" s="2">
        <v>305900</v>
      </c>
      <c r="M437" s="2">
        <v>270940</v>
      </c>
      <c r="N437" s="2">
        <v>0</v>
      </c>
      <c r="O437" s="2">
        <v>270940</v>
      </c>
      <c r="P437" s="15">
        <v>0.1</v>
      </c>
      <c r="Q437" s="2">
        <v>0</v>
      </c>
      <c r="R437" s="13">
        <v>0.3</v>
      </c>
      <c r="S437" s="15">
        <v>0</v>
      </c>
      <c r="T437" s="2">
        <v>81282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81282</v>
      </c>
      <c r="AD437" t="s">
        <v>179</v>
      </c>
    </row>
    <row r="438" spans="1:30" hidden="1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81919000</v>
      </c>
      <c r="H438" s="2">
        <v>0</v>
      </c>
      <c r="I438" s="2">
        <v>81919000</v>
      </c>
      <c r="J438" s="2">
        <v>286719</v>
      </c>
      <c r="K438" s="2">
        <v>0</v>
      </c>
      <c r="L438" s="2">
        <v>286719</v>
      </c>
      <c r="M438" s="2">
        <v>253951.4</v>
      </c>
      <c r="N438" s="2">
        <v>0</v>
      </c>
      <c r="O438" s="2">
        <v>253951.4</v>
      </c>
      <c r="P438" s="15">
        <v>0.1</v>
      </c>
      <c r="Q438" s="2">
        <v>0</v>
      </c>
      <c r="R438" s="13">
        <v>0.3</v>
      </c>
      <c r="S438" s="15">
        <v>0</v>
      </c>
      <c r="T438" s="2">
        <v>76185.42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76185.42</v>
      </c>
      <c r="AD438" t="s">
        <v>241</v>
      </c>
    </row>
    <row r="439" spans="1:30" hidden="1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hidden="1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3822530000</v>
      </c>
      <c r="H440" s="2">
        <v>0</v>
      </c>
      <c r="I440" s="2">
        <v>3822530000</v>
      </c>
      <c r="J440" s="2">
        <v>9209841</v>
      </c>
      <c r="K440" s="2">
        <v>0</v>
      </c>
      <c r="L440" s="2">
        <v>9209841</v>
      </c>
      <c r="M440" s="2">
        <v>7680829</v>
      </c>
      <c r="N440" s="2">
        <v>0</v>
      </c>
      <c r="O440" s="2">
        <v>7680829</v>
      </c>
      <c r="P440" s="15">
        <v>0.1</v>
      </c>
      <c r="Q440" s="2">
        <v>0</v>
      </c>
      <c r="R440" s="13">
        <v>0.3</v>
      </c>
      <c r="S440" s="15">
        <v>0</v>
      </c>
      <c r="T440" s="2">
        <v>2304248.7000000002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2304248.7000000002</v>
      </c>
      <c r="AD440" t="s">
        <v>179</v>
      </c>
    </row>
    <row r="441" spans="1:30" hidden="1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3896647000</v>
      </c>
      <c r="H441" s="2">
        <v>0</v>
      </c>
      <c r="I441" s="2">
        <v>3896647000</v>
      </c>
      <c r="J441" s="2">
        <v>8815667</v>
      </c>
      <c r="K441" s="2">
        <v>0</v>
      </c>
      <c r="L441" s="2">
        <v>8815667</v>
      </c>
      <c r="M441" s="2">
        <v>7257008.2000000002</v>
      </c>
      <c r="N441" s="2">
        <v>0</v>
      </c>
      <c r="O441" s="2">
        <v>7257008.2000000002</v>
      </c>
      <c r="P441" s="15">
        <v>0.1</v>
      </c>
      <c r="Q441" s="2">
        <v>0</v>
      </c>
      <c r="R441" s="13">
        <v>0.3</v>
      </c>
      <c r="S441" s="15">
        <v>0</v>
      </c>
      <c r="T441" s="2">
        <v>2177102.46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2177102.46</v>
      </c>
      <c r="AD441" t="s">
        <v>76</v>
      </c>
    </row>
    <row r="442" spans="1:30" hidden="1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5">
        <v>0.1</v>
      </c>
      <c r="Q442" s="2">
        <v>0</v>
      </c>
      <c r="R442" s="13">
        <v>0.3</v>
      </c>
      <c r="S442" s="15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0</v>
      </c>
      <c r="AD442" t="s">
        <v>32</v>
      </c>
    </row>
    <row r="443" spans="1:30" hidden="1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hidden="1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1012137000</v>
      </c>
      <c r="H444" s="2">
        <v>189150000</v>
      </c>
      <c r="I444" s="2">
        <v>822987000</v>
      </c>
      <c r="J444" s="2">
        <v>3432469</v>
      </c>
      <c r="K444" s="2">
        <v>662025</v>
      </c>
      <c r="L444" s="2">
        <v>2770444</v>
      </c>
      <c r="M444" s="2">
        <v>3027614.2</v>
      </c>
      <c r="N444" s="2">
        <v>586365</v>
      </c>
      <c r="O444" s="2">
        <v>2441249.2000000002</v>
      </c>
      <c r="P444" s="15">
        <v>0.1</v>
      </c>
      <c r="Q444" s="2">
        <v>58636.5</v>
      </c>
      <c r="R444" s="13">
        <v>0.3</v>
      </c>
      <c r="S444" s="15">
        <v>0</v>
      </c>
      <c r="T444" s="2">
        <v>732374.76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791011.26</v>
      </c>
      <c r="AD444" t="s">
        <v>107</v>
      </c>
    </row>
    <row r="445" spans="1:30" hidden="1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hidden="1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926180000</v>
      </c>
      <c r="H446" s="2">
        <v>0</v>
      </c>
      <c r="I446" s="2">
        <v>926180000</v>
      </c>
      <c r="J446" s="2">
        <v>3099430</v>
      </c>
      <c r="K446" s="2">
        <v>0</v>
      </c>
      <c r="L446" s="2">
        <v>3099430</v>
      </c>
      <c r="M446" s="2">
        <v>2728958</v>
      </c>
      <c r="N446" s="2">
        <v>0</v>
      </c>
      <c r="O446" s="2">
        <v>2728958</v>
      </c>
      <c r="P446" s="15">
        <v>0.1</v>
      </c>
      <c r="Q446" s="2">
        <v>0</v>
      </c>
      <c r="R446" s="13">
        <v>0.3</v>
      </c>
      <c r="S446" s="15">
        <v>0</v>
      </c>
      <c r="T446" s="2">
        <v>818687.4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818687.4</v>
      </c>
      <c r="AD446" t="s">
        <v>39</v>
      </c>
    </row>
    <row r="447" spans="1:30" hidden="1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1922528000</v>
      </c>
      <c r="H447" s="2">
        <v>0</v>
      </c>
      <c r="I447" s="2">
        <v>1922528000</v>
      </c>
      <c r="J447" s="2">
        <v>6506330</v>
      </c>
      <c r="K447" s="2">
        <v>0</v>
      </c>
      <c r="L447" s="2">
        <v>6506330</v>
      </c>
      <c r="M447" s="2">
        <v>5737318.7999999998</v>
      </c>
      <c r="N447" s="2">
        <v>0</v>
      </c>
      <c r="O447" s="2">
        <v>5737318.7999999998</v>
      </c>
      <c r="P447" s="15">
        <v>0.1</v>
      </c>
      <c r="Q447" s="2">
        <v>0</v>
      </c>
      <c r="R447" s="13">
        <v>0.3</v>
      </c>
      <c r="S447" s="15">
        <v>0</v>
      </c>
      <c r="T447" s="2">
        <v>1721195.64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1721195.64</v>
      </c>
      <c r="AD447" t="s">
        <v>189</v>
      </c>
    </row>
    <row r="448" spans="1:30" hidden="1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9476970000</v>
      </c>
      <c r="H448" s="2">
        <v>0</v>
      </c>
      <c r="I448" s="2">
        <v>9476970000</v>
      </c>
      <c r="J448" s="2">
        <v>15606896</v>
      </c>
      <c r="K448" s="2">
        <v>0</v>
      </c>
      <c r="L448" s="2">
        <v>15606896</v>
      </c>
      <c r="M448" s="2">
        <v>11816108</v>
      </c>
      <c r="N448" s="2">
        <v>0</v>
      </c>
      <c r="O448" s="2">
        <v>11816108</v>
      </c>
      <c r="P448" s="15">
        <v>0.1</v>
      </c>
      <c r="Q448" s="2">
        <v>0</v>
      </c>
      <c r="R448" s="13">
        <v>0.3</v>
      </c>
      <c r="S448" s="15">
        <v>0</v>
      </c>
      <c r="T448" s="2">
        <v>3544832.4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3544832.4</v>
      </c>
      <c r="AD448" t="s">
        <v>43</v>
      </c>
    </row>
    <row r="449" spans="1:30" hidden="1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115276000</v>
      </c>
      <c r="H449" s="2">
        <v>0</v>
      </c>
      <c r="I449" s="2">
        <v>115276000</v>
      </c>
      <c r="J449" s="2">
        <v>403469</v>
      </c>
      <c r="K449" s="2">
        <v>0</v>
      </c>
      <c r="L449" s="2">
        <v>403469</v>
      </c>
      <c r="M449" s="2">
        <v>357358.6</v>
      </c>
      <c r="N449" s="2">
        <v>0</v>
      </c>
      <c r="O449" s="2">
        <v>357358.6</v>
      </c>
      <c r="P449" s="15">
        <v>0.1</v>
      </c>
      <c r="Q449" s="2">
        <v>0</v>
      </c>
      <c r="R449" s="13">
        <v>0.3</v>
      </c>
      <c r="S449" s="15">
        <v>0</v>
      </c>
      <c r="T449" s="2">
        <v>107207.58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107207.58</v>
      </c>
      <c r="AD449" t="s">
        <v>87</v>
      </c>
    </row>
    <row r="450" spans="1:30" hidden="1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142000000</v>
      </c>
      <c r="H450" s="2">
        <v>0</v>
      </c>
      <c r="I450" s="2">
        <v>142000000</v>
      </c>
      <c r="J450" s="2">
        <v>426000</v>
      </c>
      <c r="K450" s="2">
        <v>0</v>
      </c>
      <c r="L450" s="2">
        <v>426000</v>
      </c>
      <c r="M450" s="2">
        <v>369200</v>
      </c>
      <c r="N450" s="2">
        <v>0</v>
      </c>
      <c r="O450" s="2">
        <v>369200</v>
      </c>
      <c r="P450" s="15">
        <v>0.1</v>
      </c>
      <c r="Q450" s="2">
        <v>0</v>
      </c>
      <c r="R450" s="13">
        <v>0.3</v>
      </c>
      <c r="S450" s="15">
        <v>0</v>
      </c>
      <c r="T450" s="2">
        <v>110760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110760</v>
      </c>
      <c r="AD450" t="s">
        <v>166</v>
      </c>
    </row>
    <row r="451" spans="1:30" hidden="1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37403661000</v>
      </c>
      <c r="H451" s="2">
        <v>0</v>
      </c>
      <c r="I451" s="2">
        <v>37403661000</v>
      </c>
      <c r="J451" s="2">
        <v>62597004</v>
      </c>
      <c r="K451" s="2">
        <v>0</v>
      </c>
      <c r="L451" s="2">
        <v>62597004</v>
      </c>
      <c r="M451" s="2">
        <v>47635539.600000001</v>
      </c>
      <c r="N451" s="2">
        <v>0</v>
      </c>
      <c r="O451" s="2">
        <v>47635539.600000001</v>
      </c>
      <c r="P451" s="15">
        <v>0.1</v>
      </c>
      <c r="Q451" s="2">
        <v>0</v>
      </c>
      <c r="R451" s="13">
        <v>0.3</v>
      </c>
      <c r="S451" s="15">
        <v>0</v>
      </c>
      <c r="T451" s="2">
        <v>14290661.880000001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14290661.880000001</v>
      </c>
      <c r="AD451" t="s">
        <v>35</v>
      </c>
    </row>
    <row r="452" spans="1:30" hidden="1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15">
        <v>0.1</v>
      </c>
      <c r="Q452" s="2">
        <v>0</v>
      </c>
      <c r="R452" s="13">
        <v>0.3</v>
      </c>
      <c r="S452" s="15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0</v>
      </c>
      <c r="AD452" t="s">
        <v>32</v>
      </c>
    </row>
    <row r="453" spans="1:30" hidden="1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hidden="1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1065220000</v>
      </c>
      <c r="H454" s="2">
        <v>0</v>
      </c>
      <c r="I454" s="2">
        <v>1065220000</v>
      </c>
      <c r="J454" s="2">
        <v>3511917</v>
      </c>
      <c r="K454" s="2">
        <v>0</v>
      </c>
      <c r="L454" s="2">
        <v>3511917</v>
      </c>
      <c r="M454" s="2">
        <v>3085829</v>
      </c>
      <c r="N454" s="2">
        <v>0</v>
      </c>
      <c r="O454" s="2">
        <v>3085829</v>
      </c>
      <c r="P454" s="15">
        <v>0.1</v>
      </c>
      <c r="Q454" s="2">
        <v>0</v>
      </c>
      <c r="R454" s="13">
        <v>0.3</v>
      </c>
      <c r="S454" s="15">
        <v>0</v>
      </c>
      <c r="T454" s="2">
        <v>925748.7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925748.7</v>
      </c>
      <c r="AD454" t="s">
        <v>70</v>
      </c>
    </row>
    <row r="455" spans="1:30" hidden="1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hidden="1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hidden="1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15">
        <v>0.1</v>
      </c>
      <c r="Q457" s="2">
        <v>0</v>
      </c>
      <c r="R457" s="13">
        <v>0.3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184</v>
      </c>
    </row>
    <row r="458" spans="1:30" hidden="1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15">
        <v>0.1</v>
      </c>
      <c r="Q458" s="2">
        <v>0</v>
      </c>
      <c r="R458" s="13">
        <v>0.3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429</v>
      </c>
    </row>
    <row r="459" spans="1:30" hidden="1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hidden="1">
      <c r="A461" s="20" t="s">
        <v>527</v>
      </c>
      <c r="B461" t="s">
        <v>147</v>
      </c>
      <c r="C461" t="s">
        <v>264</v>
      </c>
      <c r="D461" t="s">
        <v>2</v>
      </c>
      <c r="E461" t="s">
        <v>200</v>
      </c>
      <c r="F461" t="s">
        <v>217</v>
      </c>
      <c r="G461" s="2">
        <v>400075700</v>
      </c>
      <c r="H461" s="2">
        <v>0</v>
      </c>
      <c r="I461" s="2">
        <v>400075700</v>
      </c>
      <c r="J461" s="2">
        <v>1400269</v>
      </c>
      <c r="K461" s="2">
        <v>0</v>
      </c>
      <c r="L461" s="2">
        <v>1400269</v>
      </c>
      <c r="M461" s="2">
        <v>1240238.72</v>
      </c>
      <c r="N461" s="2">
        <v>0</v>
      </c>
      <c r="O461" s="2">
        <v>1240238.72</v>
      </c>
      <c r="P461" s="15">
        <v>0</v>
      </c>
      <c r="Q461" s="2">
        <v>0</v>
      </c>
      <c r="R461" s="13">
        <v>0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1</v>
      </c>
    </row>
    <row r="462" spans="1:30" hidden="1">
      <c r="A462" s="20" t="s">
        <v>218</v>
      </c>
      <c r="B462" t="s">
        <v>147</v>
      </c>
      <c r="C462" t="s">
        <v>264</v>
      </c>
      <c r="D462" t="s">
        <v>9</v>
      </c>
      <c r="E462" t="s">
        <v>15</v>
      </c>
      <c r="F462" t="s">
        <v>219</v>
      </c>
      <c r="G462" s="2">
        <v>385754400</v>
      </c>
      <c r="H462" s="2">
        <v>0</v>
      </c>
      <c r="I462" s="2">
        <v>385754400</v>
      </c>
      <c r="J462" s="2">
        <v>1270450</v>
      </c>
      <c r="K462" s="2">
        <v>0</v>
      </c>
      <c r="L462" s="2">
        <v>1270450</v>
      </c>
      <c r="M462" s="2">
        <v>1116148.24</v>
      </c>
      <c r="N462" s="2">
        <v>0</v>
      </c>
      <c r="O462" s="2">
        <v>1116148.24</v>
      </c>
      <c r="P462" s="15">
        <v>0</v>
      </c>
      <c r="Q462" s="2">
        <v>0</v>
      </c>
      <c r="R462" s="13">
        <v>0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1</v>
      </c>
    </row>
    <row r="463" spans="1:30" hidden="1">
      <c r="A463" s="20" t="s">
        <v>220</v>
      </c>
      <c r="B463" t="s">
        <v>147</v>
      </c>
      <c r="C463" t="s">
        <v>264</v>
      </c>
      <c r="D463" t="s">
        <v>9</v>
      </c>
      <c r="E463" t="s">
        <v>27</v>
      </c>
      <c r="F463" t="s">
        <v>221</v>
      </c>
      <c r="G463" s="2">
        <v>5305632000</v>
      </c>
      <c r="H463" s="2">
        <v>0</v>
      </c>
      <c r="I463" s="2">
        <v>5305632000</v>
      </c>
      <c r="J463" s="2">
        <v>10995890</v>
      </c>
      <c r="K463" s="2">
        <v>0</v>
      </c>
      <c r="L463" s="2">
        <v>10995890</v>
      </c>
      <c r="M463" s="2">
        <v>8873637.1999999993</v>
      </c>
      <c r="N463" s="2">
        <v>0</v>
      </c>
      <c r="O463" s="2">
        <v>8873637.1999999993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hidden="1">
      <c r="A464" s="20" t="s">
        <v>222</v>
      </c>
      <c r="B464" t="s">
        <v>147</v>
      </c>
      <c r="C464" t="s">
        <v>264</v>
      </c>
      <c r="D464" t="s">
        <v>9</v>
      </c>
      <c r="E464" t="s">
        <v>367</v>
      </c>
      <c r="F464" t="s">
        <v>223</v>
      </c>
      <c r="G464" s="2">
        <v>735339000</v>
      </c>
      <c r="H464" s="2">
        <v>0</v>
      </c>
      <c r="I464" s="2">
        <v>735339000</v>
      </c>
      <c r="J464" s="2">
        <v>2436428</v>
      </c>
      <c r="K464" s="2">
        <v>0</v>
      </c>
      <c r="L464" s="2">
        <v>2436428</v>
      </c>
      <c r="M464" s="2">
        <v>2142292.4</v>
      </c>
      <c r="N464" s="2">
        <v>0</v>
      </c>
      <c r="O464" s="2">
        <v>2142292.4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hidden="1">
      <c r="A465" s="20" t="s">
        <v>384</v>
      </c>
      <c r="B465" t="s">
        <v>147</v>
      </c>
      <c r="C465" t="s">
        <v>264</v>
      </c>
      <c r="D465" t="s">
        <v>9</v>
      </c>
      <c r="E465" t="s">
        <v>368</v>
      </c>
      <c r="F465" t="s">
        <v>385</v>
      </c>
      <c r="G465" s="2">
        <v>3022497000</v>
      </c>
      <c r="H465" s="2">
        <v>0</v>
      </c>
      <c r="I465" s="2">
        <v>3022497000</v>
      </c>
      <c r="J465" s="2">
        <v>8033992</v>
      </c>
      <c r="K465" s="2">
        <v>0</v>
      </c>
      <c r="L465" s="2">
        <v>8033992</v>
      </c>
      <c r="M465" s="2">
        <v>6824993.2000000002</v>
      </c>
      <c r="N465" s="2">
        <v>0</v>
      </c>
      <c r="O465" s="2">
        <v>6824993.2000000002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hidden="1">
      <c r="A466" s="20" t="s">
        <v>528</v>
      </c>
      <c r="B466" t="s">
        <v>147</v>
      </c>
      <c r="C466" t="s">
        <v>264</v>
      </c>
      <c r="D466" t="s">
        <v>2</v>
      </c>
      <c r="E466" t="s">
        <v>283</v>
      </c>
      <c r="F466" t="s">
        <v>224</v>
      </c>
      <c r="G466" s="2">
        <v>1558354000</v>
      </c>
      <c r="H466" s="2">
        <v>494650000</v>
      </c>
      <c r="I466" s="2">
        <v>1063704000</v>
      </c>
      <c r="J466" s="2">
        <v>5051185</v>
      </c>
      <c r="K466" s="2">
        <v>1567675</v>
      </c>
      <c r="L466" s="2">
        <v>3483510</v>
      </c>
      <c r="M466" s="2">
        <v>4427843.4000000004</v>
      </c>
      <c r="N466" s="2">
        <v>1369815</v>
      </c>
      <c r="O466" s="2">
        <v>3058028.4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hidden="1">
      <c r="A467" s="20" t="s">
        <v>529</v>
      </c>
      <c r="B467" t="s">
        <v>147</v>
      </c>
      <c r="C467" t="s">
        <v>264</v>
      </c>
      <c r="D467" t="s">
        <v>2</v>
      </c>
      <c r="E467" t="s">
        <v>284</v>
      </c>
      <c r="F467" t="s">
        <v>316</v>
      </c>
      <c r="G467" s="2">
        <v>173771000</v>
      </c>
      <c r="H467" s="2">
        <v>0</v>
      </c>
      <c r="I467" s="2">
        <v>173771000</v>
      </c>
      <c r="J467" s="2">
        <v>523311</v>
      </c>
      <c r="K467" s="2">
        <v>0</v>
      </c>
      <c r="L467" s="2">
        <v>523311</v>
      </c>
      <c r="M467" s="2">
        <v>453802.6</v>
      </c>
      <c r="N467" s="2">
        <v>0</v>
      </c>
      <c r="O467" s="2">
        <v>453802.6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hidden="1">
      <c r="A468" s="20" t="s">
        <v>327</v>
      </c>
      <c r="B468" t="s">
        <v>0</v>
      </c>
      <c r="C468" t="s">
        <v>1</v>
      </c>
      <c r="D468" t="s">
        <v>2</v>
      </c>
      <c r="E468" t="s">
        <v>317</v>
      </c>
      <c r="F468" t="s">
        <v>328</v>
      </c>
      <c r="G468" s="2">
        <v>21721000</v>
      </c>
      <c r="H468" s="2">
        <v>0</v>
      </c>
      <c r="I468" s="2">
        <v>21721000</v>
      </c>
      <c r="J468" s="2">
        <v>76024</v>
      </c>
      <c r="K468" s="2">
        <v>0</v>
      </c>
      <c r="L468" s="2">
        <v>76024</v>
      </c>
      <c r="M468" s="2">
        <v>67335.600000000006</v>
      </c>
      <c r="N468" s="2">
        <v>0</v>
      </c>
      <c r="O468" s="2">
        <v>67335.600000000006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hidden="1">
      <c r="A469" s="20" t="s">
        <v>225</v>
      </c>
      <c r="B469" t="s">
        <v>147</v>
      </c>
      <c r="C469" t="s">
        <v>264</v>
      </c>
      <c r="D469" t="s">
        <v>2</v>
      </c>
      <c r="E469" t="s">
        <v>8</v>
      </c>
      <c r="F469" t="s">
        <v>226</v>
      </c>
      <c r="G469" s="2">
        <v>386092000</v>
      </c>
      <c r="H469" s="2">
        <v>75531000</v>
      </c>
      <c r="I469" s="2">
        <v>310561000</v>
      </c>
      <c r="J469" s="2">
        <v>1351331</v>
      </c>
      <c r="K469" s="2">
        <v>264360</v>
      </c>
      <c r="L469" s="2">
        <v>1086971</v>
      </c>
      <c r="M469" s="2">
        <v>1196894.2</v>
      </c>
      <c r="N469" s="2">
        <v>234147.6</v>
      </c>
      <c r="O469" s="2">
        <v>962746.6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hidden="1">
      <c r="A470" s="20" t="s">
        <v>530</v>
      </c>
      <c r="B470" t="s">
        <v>147</v>
      </c>
      <c r="C470" t="s">
        <v>264</v>
      </c>
      <c r="D470" t="s">
        <v>2</v>
      </c>
      <c r="E470" t="s">
        <v>4</v>
      </c>
      <c r="F470" t="s">
        <v>227</v>
      </c>
      <c r="G470" s="2">
        <v>8432672000</v>
      </c>
      <c r="H470" s="2">
        <v>4519874000</v>
      </c>
      <c r="I470" s="2">
        <v>3912798000</v>
      </c>
      <c r="J470" s="2">
        <v>23705899</v>
      </c>
      <c r="K470" s="2">
        <v>12045743</v>
      </c>
      <c r="L470" s="2">
        <v>11660156</v>
      </c>
      <c r="M470" s="2">
        <v>20332830.199999999</v>
      </c>
      <c r="N470" s="2">
        <v>10237793.4</v>
      </c>
      <c r="O470" s="2">
        <v>10095036.800000001</v>
      </c>
      <c r="P470" s="15">
        <v>0.1</v>
      </c>
      <c r="Q470" s="2">
        <v>1023779.34</v>
      </c>
      <c r="R470" s="13">
        <v>0.1</v>
      </c>
      <c r="S470" s="15">
        <v>0</v>
      </c>
      <c r="T470" s="2">
        <v>1009503.68</v>
      </c>
      <c r="U470" s="2">
        <v>2000000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4033283.02</v>
      </c>
      <c r="AD470" t="s">
        <v>1</v>
      </c>
    </row>
    <row r="471" spans="1:30">
      <c r="A471" s="20" t="s">
        <v>229</v>
      </c>
      <c r="B471" t="s">
        <v>12</v>
      </c>
      <c r="C471" t="s">
        <v>263</v>
      </c>
      <c r="D471" t="s">
        <v>2</v>
      </c>
      <c r="E471" t="s">
        <v>200</v>
      </c>
      <c r="F471" t="s">
        <v>228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15">
        <v>0.1</v>
      </c>
      <c r="Q471" s="2">
        <v>0</v>
      </c>
      <c r="R471" s="13">
        <v>0.3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203</v>
      </c>
    </row>
    <row r="472" spans="1:30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1:30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1:30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>
      <c r="G475" s="2">
        <f>SUM(G2:G471)</f>
        <v>6524219095300</v>
      </c>
      <c r="H475" s="2"/>
      <c r="I475" s="2"/>
      <c r="J475" s="2"/>
      <c r="K475" s="2"/>
      <c r="L475" s="2"/>
      <c r="M475" s="2">
        <f>SUM(M2:M471)</f>
        <v>9861834462.8800106</v>
      </c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</sheetData>
  <autoFilter ref="A1:AD471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6"/>
  <sheetViews>
    <sheetView topLeftCell="G1" zoomScaleNormal="100" workbookViewId="0">
      <pane ySplit="1" topLeftCell="A247" activePane="bottomLeft" state="frozen"/>
      <selection pane="bottomLeft" activeCell="L272" sqref="L272"/>
    </sheetView>
  </sheetViews>
  <sheetFormatPr defaultRowHeight="15"/>
  <cols>
    <col min="1" max="1" width="9.140625" style="20" customWidth="1"/>
    <col min="2" max="2" width="7.7109375" style="4" customWidth="1"/>
    <col min="3" max="3" width="10.7109375" style="4" customWidth="1"/>
    <col min="4" max="4" width="9.140625" style="4" customWidth="1"/>
    <col min="5" max="5" width="34" style="4" customWidth="1"/>
    <col min="6" max="6" width="22.7109375" style="4" customWidth="1"/>
    <col min="7" max="8" width="26.42578125" style="4" customWidth="1"/>
    <col min="9" max="9" width="18.42578125" style="4" customWidth="1"/>
    <col min="10" max="10" width="20.140625" style="4" customWidth="1"/>
    <col min="11" max="11" width="22.140625" style="4" customWidth="1"/>
    <col min="12" max="53" width="26.42578125" style="4" customWidth="1"/>
    <col min="54" max="55" width="28.28515625" style="4" customWidth="1"/>
    <col min="56" max="56" width="22.5703125" customWidth="1"/>
    <col min="57" max="69" width="9.140625" style="30"/>
  </cols>
  <sheetData>
    <row r="1" spans="1:69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17"/>
      <c r="AH1" s="17"/>
      <c r="AI1" s="17"/>
      <c r="AJ1" s="17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/>
      <c r="AW1"/>
      <c r="AX1"/>
      <c r="AY1"/>
      <c r="AZ1"/>
      <c r="BA1"/>
      <c r="BB1"/>
      <c r="BC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68603163000</v>
      </c>
      <c r="G2" s="2">
        <v>6418825000</v>
      </c>
      <c r="H2" s="2">
        <v>62184338000</v>
      </c>
      <c r="I2" s="2">
        <v>120867736</v>
      </c>
      <c r="J2" s="2">
        <v>19304966</v>
      </c>
      <c r="K2" s="2">
        <v>101562770</v>
      </c>
      <c r="L2" s="2">
        <v>93426470.799999997</v>
      </c>
      <c r="M2" s="2">
        <v>16737436</v>
      </c>
      <c r="N2" s="2">
        <v>76689034.799999997</v>
      </c>
      <c r="O2" s="15">
        <v>0.1</v>
      </c>
      <c r="P2" s="2">
        <v>1673743.6</v>
      </c>
      <c r="Q2" s="13">
        <v>0.2</v>
      </c>
      <c r="R2" s="15">
        <v>0</v>
      </c>
      <c r="S2" s="2">
        <v>15337806.960000001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21011550.559999999</v>
      </c>
      <c r="AD2" s="4">
        <f>AB2+AC2</f>
        <v>21011550.559999999</v>
      </c>
      <c r="AE2" t="s">
        <v>41</v>
      </c>
      <c r="AF2"/>
      <c r="AG2" s="18"/>
      <c r="AK2"/>
    </row>
    <row r="3" spans="1:69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9836866000</v>
      </c>
      <c r="G3" s="2">
        <v>9218644000</v>
      </c>
      <c r="H3" s="2">
        <v>618222000</v>
      </c>
      <c r="I3" s="2">
        <v>21125704</v>
      </c>
      <c r="J3" s="2">
        <v>18961927</v>
      </c>
      <c r="K3" s="2">
        <v>2163777</v>
      </c>
      <c r="L3" s="2">
        <v>17190957.600000001</v>
      </c>
      <c r="M3" s="2">
        <v>15274469.4</v>
      </c>
      <c r="N3" s="2">
        <v>1916488.2</v>
      </c>
      <c r="O3" s="15">
        <v>0.1</v>
      </c>
      <c r="P3" s="2">
        <v>1527446.94</v>
      </c>
      <c r="Q3" s="13">
        <v>0.1</v>
      </c>
      <c r="R3" s="15">
        <v>0</v>
      </c>
      <c r="S3" s="2">
        <v>191648.82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2719095.76</v>
      </c>
      <c r="AD3" s="4">
        <f t="shared" ref="AD3:AD66" si="0">AB3+AC3</f>
        <v>2719095.76</v>
      </c>
      <c r="AE3" t="s">
        <v>6</v>
      </c>
      <c r="AF3"/>
      <c r="AG3" s="18"/>
      <c r="AK3"/>
    </row>
    <row r="4" spans="1:69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4618091000</v>
      </c>
      <c r="G4" s="2">
        <v>0</v>
      </c>
      <c r="H4" s="2">
        <v>4618091000</v>
      </c>
      <c r="I4" s="2">
        <v>11922000</v>
      </c>
      <c r="J4" s="2">
        <v>0</v>
      </c>
      <c r="K4" s="2">
        <v>11922000</v>
      </c>
      <c r="L4" s="2">
        <v>10074763.6</v>
      </c>
      <c r="M4" s="2">
        <v>0</v>
      </c>
      <c r="N4" s="2">
        <v>10074763.6</v>
      </c>
      <c r="O4" s="15">
        <v>0.1</v>
      </c>
      <c r="P4" s="2">
        <v>0</v>
      </c>
      <c r="Q4" s="13">
        <v>0.3</v>
      </c>
      <c r="R4" s="15">
        <v>0</v>
      </c>
      <c r="S4" s="2">
        <v>3022429.08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3022429.08</v>
      </c>
      <c r="AD4" s="4">
        <f t="shared" si="0"/>
        <v>3022429.08</v>
      </c>
      <c r="AE4" t="s">
        <v>11</v>
      </c>
      <c r="AF4"/>
      <c r="AG4" s="18"/>
      <c r="AK4"/>
    </row>
    <row r="5" spans="1:69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32412369600</v>
      </c>
      <c r="G5" s="2">
        <v>0</v>
      </c>
      <c r="H5" s="2">
        <v>32412369600</v>
      </c>
      <c r="I5" s="2">
        <v>69816723</v>
      </c>
      <c r="J5" s="2">
        <v>0</v>
      </c>
      <c r="K5" s="2">
        <v>69816723</v>
      </c>
      <c r="L5" s="2">
        <v>56851775.159999996</v>
      </c>
      <c r="M5" s="2">
        <v>0</v>
      </c>
      <c r="N5" s="2">
        <v>56851775.159999996</v>
      </c>
      <c r="O5" s="15">
        <v>0.1</v>
      </c>
      <c r="P5" s="2">
        <v>0</v>
      </c>
      <c r="Q5" s="13">
        <v>0.15</v>
      </c>
      <c r="R5" s="15">
        <v>0</v>
      </c>
      <c r="S5" s="2">
        <v>8527766.2740000002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11527766.274</v>
      </c>
      <c r="AD5" s="4">
        <f t="shared" si="0"/>
        <v>11527766.274</v>
      </c>
      <c r="AE5" t="s">
        <v>19</v>
      </c>
      <c r="AF5"/>
      <c r="AG5" s="18"/>
      <c r="AK5"/>
    </row>
    <row r="6" spans="1:69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4921654000</v>
      </c>
      <c r="G6" s="2">
        <v>0</v>
      </c>
      <c r="H6" s="2">
        <v>4921654000</v>
      </c>
      <c r="I6" s="2">
        <v>10807210</v>
      </c>
      <c r="J6" s="2">
        <v>0</v>
      </c>
      <c r="K6" s="2">
        <v>10807210</v>
      </c>
      <c r="L6" s="2">
        <v>8838548.4000000004</v>
      </c>
      <c r="M6" s="2">
        <v>0</v>
      </c>
      <c r="N6" s="2">
        <v>8838548.4000000004</v>
      </c>
      <c r="O6" s="15">
        <v>0.1</v>
      </c>
      <c r="P6" s="2">
        <v>0</v>
      </c>
      <c r="Q6" s="13">
        <v>0.3</v>
      </c>
      <c r="R6" s="15">
        <v>0</v>
      </c>
      <c r="S6" s="2">
        <v>2651564.52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2651564.52</v>
      </c>
      <c r="AD6" s="4">
        <f t="shared" si="0"/>
        <v>2651564.52</v>
      </c>
      <c r="AE6" t="s">
        <v>24</v>
      </c>
      <c r="AF6"/>
      <c r="AG6" s="18"/>
      <c r="AK6"/>
    </row>
    <row r="7" spans="1:69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39718563900</v>
      </c>
      <c r="G7" s="2">
        <v>9828354000</v>
      </c>
      <c r="H7" s="2">
        <v>29890209900</v>
      </c>
      <c r="I7" s="2">
        <v>89582771</v>
      </c>
      <c r="J7" s="2">
        <v>25160403</v>
      </c>
      <c r="K7" s="2">
        <v>64422368</v>
      </c>
      <c r="L7" s="2">
        <v>73695345.439999998</v>
      </c>
      <c r="M7" s="2">
        <v>21229061.399999999</v>
      </c>
      <c r="N7" s="2">
        <v>52466284.039999999</v>
      </c>
      <c r="O7" s="15">
        <v>0.1</v>
      </c>
      <c r="P7" s="2">
        <v>2122906.14</v>
      </c>
      <c r="Q7" s="13">
        <v>0.2</v>
      </c>
      <c r="R7" s="15">
        <v>0</v>
      </c>
      <c r="S7" s="2">
        <v>10493256.808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16616162.948000001</v>
      </c>
      <c r="AD7" s="4">
        <f t="shared" si="0"/>
        <v>16616162.948000001</v>
      </c>
      <c r="AE7" t="s">
        <v>6</v>
      </c>
      <c r="AF7"/>
      <c r="AG7" s="18"/>
      <c r="AK7"/>
    </row>
    <row r="8" spans="1:69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6612682000</v>
      </c>
      <c r="G8" s="2">
        <v>2380175000</v>
      </c>
      <c r="H8" s="2">
        <v>4232507000</v>
      </c>
      <c r="I8" s="2">
        <v>16537998</v>
      </c>
      <c r="J8" s="2">
        <v>7578429</v>
      </c>
      <c r="K8" s="2">
        <v>8959569</v>
      </c>
      <c r="L8" s="2">
        <v>13892925.199999999</v>
      </c>
      <c r="M8" s="2">
        <v>6626359</v>
      </c>
      <c r="N8" s="2">
        <v>7266566.2000000002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 s="18"/>
      <c r="AK8"/>
    </row>
    <row r="9" spans="1:69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9197118000</v>
      </c>
      <c r="G9" s="2">
        <v>0</v>
      </c>
      <c r="H9" s="2">
        <v>9197118000</v>
      </c>
      <c r="I9" s="2">
        <v>23719500</v>
      </c>
      <c r="J9" s="2">
        <v>0</v>
      </c>
      <c r="K9" s="2">
        <v>23719500</v>
      </c>
      <c r="L9" s="2">
        <v>20040652.800000001</v>
      </c>
      <c r="M9" s="2">
        <v>0</v>
      </c>
      <c r="N9" s="2">
        <v>20040652.800000001</v>
      </c>
      <c r="O9" s="15">
        <v>0.1</v>
      </c>
      <c r="P9" s="2">
        <v>0</v>
      </c>
      <c r="Q9" s="13">
        <v>0.1</v>
      </c>
      <c r="R9" s="15">
        <v>0</v>
      </c>
      <c r="S9" s="2">
        <v>2004065.28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4004065.2799999998</v>
      </c>
      <c r="AD9" s="4">
        <f t="shared" si="0"/>
        <v>4004065.2799999998</v>
      </c>
      <c r="AE9" t="s">
        <v>35</v>
      </c>
      <c r="AF9"/>
      <c r="AG9" s="18"/>
      <c r="AK9"/>
    </row>
    <row r="10" spans="1:69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30513207000</v>
      </c>
      <c r="G10" s="2">
        <v>0</v>
      </c>
      <c r="H10" s="2">
        <v>30513207000</v>
      </c>
      <c r="I10" s="2">
        <v>64139258</v>
      </c>
      <c r="J10" s="2">
        <v>0</v>
      </c>
      <c r="K10" s="2">
        <v>64139258</v>
      </c>
      <c r="L10" s="2">
        <v>51933975.200000003</v>
      </c>
      <c r="M10" s="2">
        <v>0</v>
      </c>
      <c r="N10" s="2">
        <v>51933975.200000003</v>
      </c>
      <c r="O10" s="15">
        <v>0.1</v>
      </c>
      <c r="P10" s="2">
        <v>0</v>
      </c>
      <c r="Q10" s="13">
        <v>0.15</v>
      </c>
      <c r="R10" s="15">
        <v>0</v>
      </c>
      <c r="S10" s="2">
        <v>7790096.2800000003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10790096.279999999</v>
      </c>
      <c r="AD10" s="4">
        <f t="shared" si="0"/>
        <v>10790096.279999999</v>
      </c>
      <c r="AE10" t="s">
        <v>17</v>
      </c>
      <c r="AF10"/>
      <c r="AG10" s="18"/>
      <c r="AK10"/>
    </row>
    <row r="11" spans="1:69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26420227100</v>
      </c>
      <c r="G11" s="2">
        <v>2515207100</v>
      </c>
      <c r="H11" s="2">
        <v>23905020000</v>
      </c>
      <c r="I11" s="2">
        <v>62253292</v>
      </c>
      <c r="J11" s="2">
        <v>7675716</v>
      </c>
      <c r="K11" s="2">
        <v>54577576</v>
      </c>
      <c r="L11" s="2">
        <v>51685201.159999996</v>
      </c>
      <c r="M11" s="2">
        <v>6669633.1600000001</v>
      </c>
      <c r="N11" s="2">
        <v>45015568</v>
      </c>
      <c r="O11" s="15">
        <v>0.1</v>
      </c>
      <c r="P11" s="2">
        <v>666963.31599999999</v>
      </c>
      <c r="Q11" s="13">
        <v>0.15</v>
      </c>
      <c r="R11" s="15">
        <v>0</v>
      </c>
      <c r="S11" s="2">
        <v>6752335.2000000002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10419298.516000001</v>
      </c>
      <c r="AD11" s="4">
        <f t="shared" si="0"/>
        <v>10419298.516000001</v>
      </c>
      <c r="AE11" t="s">
        <v>38</v>
      </c>
      <c r="AF11"/>
      <c r="AG11" s="18"/>
      <c r="AK11"/>
    </row>
    <row r="12" spans="1:69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20910075000</v>
      </c>
      <c r="G12" s="2">
        <v>6241957000</v>
      </c>
      <c r="H12" s="2">
        <v>14668118000</v>
      </c>
      <c r="I12" s="2">
        <v>50063228</v>
      </c>
      <c r="J12" s="2">
        <v>15402058</v>
      </c>
      <c r="K12" s="2">
        <v>34661170</v>
      </c>
      <c r="L12" s="2">
        <v>41699198</v>
      </c>
      <c r="M12" s="2">
        <v>12905275.199999999</v>
      </c>
      <c r="N12" s="2">
        <v>28793922.800000001</v>
      </c>
      <c r="O12" s="15">
        <v>0.1</v>
      </c>
      <c r="P12" s="2">
        <v>1290527.52</v>
      </c>
      <c r="Q12" s="13">
        <v>0.15</v>
      </c>
      <c r="R12" s="15">
        <v>0</v>
      </c>
      <c r="S12" s="2">
        <v>4319088.42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8609615.9399999995</v>
      </c>
      <c r="AD12" s="4">
        <f t="shared" si="0"/>
        <v>8609615.9399999995</v>
      </c>
      <c r="AE12" t="s">
        <v>6</v>
      </c>
      <c r="AF12"/>
      <c r="AG12" s="18"/>
      <c r="AK12"/>
    </row>
    <row r="13" spans="1:69">
      <c r="A13" s="20">
        <v>280</v>
      </c>
      <c r="B13" t="s">
        <v>264</v>
      </c>
      <c r="C13" t="s">
        <v>2</v>
      </c>
      <c r="D13" t="s">
        <v>284</v>
      </c>
      <c r="E13" t="s">
        <v>44</v>
      </c>
      <c r="F13" s="2">
        <v>2576980000</v>
      </c>
      <c r="G13" s="2">
        <v>54600000</v>
      </c>
      <c r="H13" s="2">
        <v>2522380000</v>
      </c>
      <c r="I13" s="2">
        <v>7706981</v>
      </c>
      <c r="J13" s="2">
        <v>191100</v>
      </c>
      <c r="K13" s="2">
        <v>7515881</v>
      </c>
      <c r="L13" s="2">
        <v>6676189</v>
      </c>
      <c r="M13" s="2">
        <v>169260</v>
      </c>
      <c r="N13" s="2">
        <v>6506929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0</v>
      </c>
      <c r="AD13" s="4">
        <f t="shared" si="0"/>
        <v>0</v>
      </c>
      <c r="AE13" t="s">
        <v>87</v>
      </c>
      <c r="AF13"/>
      <c r="AG13" s="18"/>
      <c r="AK13"/>
    </row>
    <row r="14" spans="1:69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10550637000</v>
      </c>
      <c r="G14" s="2">
        <v>250090000</v>
      </c>
      <c r="H14" s="2">
        <v>10300547000</v>
      </c>
      <c r="I14" s="2">
        <v>28068221</v>
      </c>
      <c r="J14" s="2">
        <v>875318</v>
      </c>
      <c r="K14" s="2">
        <v>27192903</v>
      </c>
      <c r="L14" s="2">
        <v>23847966.199999999</v>
      </c>
      <c r="M14" s="2">
        <v>775282</v>
      </c>
      <c r="N14" s="2">
        <v>23072684.199999999</v>
      </c>
      <c r="O14" s="15">
        <v>0.1</v>
      </c>
      <c r="P14" s="2">
        <v>77528.2</v>
      </c>
      <c r="Q14" s="13">
        <v>0.1</v>
      </c>
      <c r="R14" s="15">
        <v>0</v>
      </c>
      <c r="S14" s="2">
        <v>2307268.42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4384796.62</v>
      </c>
      <c r="AD14" s="4">
        <f t="shared" si="0"/>
        <v>4384796.62</v>
      </c>
      <c r="AE14" t="s">
        <v>46</v>
      </c>
      <c r="AF14"/>
      <c r="AG14" s="18"/>
      <c r="AK14"/>
    </row>
    <row r="15" spans="1:69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 s="18"/>
      <c r="AK15"/>
    </row>
    <row r="16" spans="1:69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4696943000</v>
      </c>
      <c r="G16" s="2">
        <v>0</v>
      </c>
      <c r="H16" s="2">
        <v>4696943000</v>
      </c>
      <c r="I16" s="2">
        <v>14151416</v>
      </c>
      <c r="J16" s="2">
        <v>0</v>
      </c>
      <c r="K16" s="2">
        <v>14151416</v>
      </c>
      <c r="L16" s="2">
        <v>12272638.800000001</v>
      </c>
      <c r="M16" s="2">
        <v>0</v>
      </c>
      <c r="N16" s="2">
        <v>12272638.800000001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 s="18"/>
      <c r="AK16"/>
      <c r="AL16"/>
      <c r="AM16"/>
      <c r="AN16"/>
    </row>
    <row r="17" spans="1:69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5944389000</v>
      </c>
      <c r="G17" s="2">
        <v>1744086000</v>
      </c>
      <c r="H17" s="2">
        <v>4200303000</v>
      </c>
      <c r="I17" s="2">
        <v>18341399</v>
      </c>
      <c r="J17" s="2">
        <v>5362453</v>
      </c>
      <c r="K17" s="2">
        <v>12978946</v>
      </c>
      <c r="L17" s="2">
        <v>15963643.4</v>
      </c>
      <c r="M17" s="2">
        <v>4664818.5999999996</v>
      </c>
      <c r="N17" s="2">
        <v>11298824.800000001</v>
      </c>
      <c r="O17" s="15">
        <v>0.1</v>
      </c>
      <c r="P17" s="2">
        <v>466481.86</v>
      </c>
      <c r="Q17" s="13">
        <v>0.1</v>
      </c>
      <c r="R17" s="15">
        <v>0</v>
      </c>
      <c r="S17" s="2">
        <v>1129882.48</v>
      </c>
      <c r="T17" s="2">
        <v>1000000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2596364.34</v>
      </c>
      <c r="AD17" s="4">
        <f t="shared" si="0"/>
        <v>2596364.34</v>
      </c>
      <c r="AE17" t="s">
        <v>33</v>
      </c>
      <c r="AF17"/>
      <c r="AG17" s="18"/>
      <c r="AK17"/>
      <c r="AL17"/>
      <c r="AM17"/>
      <c r="AN17"/>
    </row>
    <row r="18" spans="1:69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2249282000</v>
      </c>
      <c r="G18" s="2">
        <v>0</v>
      </c>
      <c r="H18" s="2">
        <v>2249282000</v>
      </c>
      <c r="I18" s="2">
        <v>6187393</v>
      </c>
      <c r="J18" s="2">
        <v>0</v>
      </c>
      <c r="K18" s="2">
        <v>6187393</v>
      </c>
      <c r="L18" s="2">
        <v>5287680.2</v>
      </c>
      <c r="M18" s="2">
        <v>0</v>
      </c>
      <c r="N18" s="2">
        <v>5287680.2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 s="18"/>
      <c r="AK18"/>
      <c r="AL18"/>
      <c r="AM18"/>
      <c r="AN18"/>
      <c r="AO18"/>
    </row>
    <row r="19" spans="1:69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30394978000</v>
      </c>
      <c r="G19" s="2">
        <v>0</v>
      </c>
      <c r="H19" s="2">
        <v>30394978000</v>
      </c>
      <c r="I19" s="2">
        <v>72506992</v>
      </c>
      <c r="J19" s="2">
        <v>0</v>
      </c>
      <c r="K19" s="2">
        <v>72506992</v>
      </c>
      <c r="L19" s="2">
        <v>60349000.799999997</v>
      </c>
      <c r="M19" s="2">
        <v>0</v>
      </c>
      <c r="N19" s="2">
        <v>60349000.799999997</v>
      </c>
      <c r="O19" s="15">
        <v>0.1</v>
      </c>
      <c r="P19" s="2">
        <v>0</v>
      </c>
      <c r="Q19" s="13">
        <v>0.2</v>
      </c>
      <c r="R19" s="15">
        <v>0</v>
      </c>
      <c r="S19" s="2">
        <v>12069800.16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16069800.16</v>
      </c>
      <c r="AD19" s="4">
        <f t="shared" si="0"/>
        <v>16069800.16</v>
      </c>
      <c r="AE19" t="s">
        <v>31</v>
      </c>
      <c r="AF19"/>
      <c r="AG19" s="18"/>
      <c r="AK19"/>
      <c r="AL19"/>
      <c r="AM19"/>
      <c r="AN19"/>
      <c r="AO19"/>
      <c r="AP19"/>
      <c r="AQ19"/>
    </row>
    <row r="20" spans="1:69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28682325000</v>
      </c>
      <c r="G20" s="2">
        <v>0</v>
      </c>
      <c r="H20" s="2">
        <v>28682325000</v>
      </c>
      <c r="I20" s="2">
        <v>54656201</v>
      </c>
      <c r="J20" s="2">
        <v>0</v>
      </c>
      <c r="K20" s="2">
        <v>54656201</v>
      </c>
      <c r="L20" s="2">
        <v>43183271</v>
      </c>
      <c r="M20" s="2">
        <v>0</v>
      </c>
      <c r="N20" s="2">
        <v>43183271</v>
      </c>
      <c r="O20" s="15">
        <v>0.1</v>
      </c>
      <c r="P20" s="2">
        <v>0</v>
      </c>
      <c r="Q20" s="13">
        <v>0.15</v>
      </c>
      <c r="R20" s="15">
        <v>0</v>
      </c>
      <c r="S20" s="2">
        <v>6477490.6500000004</v>
      </c>
      <c r="T20" s="2">
        <v>3000000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9477490.6500000004</v>
      </c>
      <c r="AD20" s="4">
        <f t="shared" si="0"/>
        <v>9477490.6500000004</v>
      </c>
      <c r="AE20" t="s">
        <v>28</v>
      </c>
      <c r="AF20"/>
      <c r="AG20" s="18"/>
      <c r="AK20"/>
      <c r="AL20"/>
      <c r="AM20"/>
      <c r="AN20"/>
      <c r="AO20"/>
      <c r="AP20"/>
      <c r="AQ20"/>
    </row>
    <row r="21" spans="1:69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20971208000</v>
      </c>
      <c r="G21" s="2">
        <v>0</v>
      </c>
      <c r="H21" s="2">
        <v>20971208000</v>
      </c>
      <c r="I21" s="2">
        <v>35126815</v>
      </c>
      <c r="J21" s="2">
        <v>0</v>
      </c>
      <c r="K21" s="2">
        <v>35126815</v>
      </c>
      <c r="L21" s="2">
        <v>26738331.800000001</v>
      </c>
      <c r="M21" s="2">
        <v>0</v>
      </c>
      <c r="N21" s="2">
        <v>26738331.800000001</v>
      </c>
      <c r="O21" s="15">
        <v>0.1</v>
      </c>
      <c r="P21" s="2">
        <v>0</v>
      </c>
      <c r="Q21" s="13">
        <v>0.1</v>
      </c>
      <c r="R21" s="15">
        <v>0</v>
      </c>
      <c r="S21" s="2">
        <v>2673833.1800000002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4673833.18</v>
      </c>
      <c r="AD21" s="4">
        <f t="shared" si="0"/>
        <v>4673833.18</v>
      </c>
      <c r="AE21" t="s">
        <v>32</v>
      </c>
      <c r="AF21"/>
      <c r="AG21" s="18"/>
      <c r="AK21"/>
      <c r="AL21"/>
      <c r="AM21"/>
      <c r="AN21"/>
      <c r="AO21"/>
      <c r="AP21"/>
      <c r="AQ21"/>
    </row>
    <row r="22" spans="1:69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5327011000</v>
      </c>
      <c r="G22" s="2">
        <v>0</v>
      </c>
      <c r="H22" s="2">
        <v>5327011000</v>
      </c>
      <c r="I22" s="2">
        <v>16001328</v>
      </c>
      <c r="J22" s="2">
        <v>0</v>
      </c>
      <c r="K22" s="2">
        <v>16001328</v>
      </c>
      <c r="L22" s="2">
        <v>13870523.6</v>
      </c>
      <c r="M22" s="2">
        <v>0</v>
      </c>
      <c r="N22" s="2">
        <v>13870523.6</v>
      </c>
      <c r="O22" s="15">
        <v>0.1</v>
      </c>
      <c r="P22" s="2">
        <v>0</v>
      </c>
      <c r="Q22" s="13">
        <v>0.3</v>
      </c>
      <c r="R22" s="15">
        <v>0</v>
      </c>
      <c r="S22" s="2">
        <v>4161157.08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4161157.08</v>
      </c>
      <c r="AD22" s="4">
        <f t="shared" si="0"/>
        <v>4161157.08</v>
      </c>
      <c r="AE22" t="s">
        <v>32</v>
      </c>
      <c r="AF22"/>
      <c r="AG22" s="18"/>
      <c r="AK22"/>
      <c r="AL22"/>
      <c r="AM22"/>
      <c r="AN22"/>
      <c r="AO22"/>
      <c r="AP22"/>
      <c r="AQ22"/>
    </row>
    <row r="23" spans="1:69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1279560000</v>
      </c>
      <c r="G23" s="2">
        <v>0</v>
      </c>
      <c r="H23" s="2">
        <v>1279560000</v>
      </c>
      <c r="I23" s="2">
        <v>4291813</v>
      </c>
      <c r="J23" s="2">
        <v>0</v>
      </c>
      <c r="K23" s="2">
        <v>4291813</v>
      </c>
      <c r="L23" s="2">
        <v>3779989</v>
      </c>
      <c r="M23" s="2">
        <v>0</v>
      </c>
      <c r="N23" s="2">
        <v>3779989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 s="18"/>
      <c r="AK23"/>
      <c r="AL23"/>
      <c r="AM23"/>
      <c r="AN23"/>
      <c r="AO23"/>
      <c r="AP23"/>
      <c r="AQ23"/>
    </row>
    <row r="24" spans="1:69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23657517800</v>
      </c>
      <c r="G24" s="2">
        <v>0</v>
      </c>
      <c r="H24" s="2">
        <v>23657517800</v>
      </c>
      <c r="I24" s="2">
        <v>38783396</v>
      </c>
      <c r="J24" s="2">
        <v>0</v>
      </c>
      <c r="K24" s="2">
        <v>38783396</v>
      </c>
      <c r="L24" s="2">
        <v>29320388.879999999</v>
      </c>
      <c r="M24" s="2">
        <v>0</v>
      </c>
      <c r="N24" s="2">
        <v>29320388.879999999</v>
      </c>
      <c r="O24" s="15">
        <v>0.1</v>
      </c>
      <c r="P24" s="2">
        <v>0</v>
      </c>
      <c r="Q24" s="13">
        <v>0.1</v>
      </c>
      <c r="R24" s="15">
        <v>0</v>
      </c>
      <c r="S24" s="2">
        <v>2932038.8879999998</v>
      </c>
      <c r="T24" s="2">
        <v>2000000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4932038.8880000003</v>
      </c>
      <c r="AD24" s="4">
        <f t="shared" si="0"/>
        <v>4932038.8880000003</v>
      </c>
      <c r="AE24" t="s">
        <v>24</v>
      </c>
      <c r="AF24"/>
      <c r="AG24" s="18"/>
      <c r="AK24"/>
      <c r="AL24"/>
      <c r="AM24"/>
      <c r="AN24"/>
      <c r="AO24"/>
      <c r="AP24"/>
      <c r="AQ24"/>
      <c r="AR24"/>
    </row>
    <row r="25" spans="1:69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30337844000</v>
      </c>
      <c r="G25" s="2">
        <v>0</v>
      </c>
      <c r="H25" s="2">
        <v>30337844000</v>
      </c>
      <c r="I25" s="2">
        <v>62838917</v>
      </c>
      <c r="J25" s="2">
        <v>0</v>
      </c>
      <c r="K25" s="2">
        <v>62838917</v>
      </c>
      <c r="L25" s="2">
        <v>50703779.399999999</v>
      </c>
      <c r="M25" s="2">
        <v>0</v>
      </c>
      <c r="N25" s="2">
        <v>50703779.399999999</v>
      </c>
      <c r="O25" s="15">
        <v>0.1</v>
      </c>
      <c r="P25" s="2">
        <v>0</v>
      </c>
      <c r="Q25" s="13">
        <v>0.15</v>
      </c>
      <c r="R25" s="15">
        <v>0</v>
      </c>
      <c r="S25" s="2">
        <v>7605566.9100000001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10605566.91</v>
      </c>
      <c r="AD25" s="4">
        <f t="shared" si="0"/>
        <v>10605566.91</v>
      </c>
      <c r="AE25" t="s">
        <v>39</v>
      </c>
      <c r="AF25"/>
      <c r="AG25" s="18"/>
      <c r="AK25"/>
      <c r="AL25"/>
      <c r="AM25"/>
      <c r="AN25"/>
      <c r="AO25"/>
      <c r="AP25"/>
      <c r="AQ25"/>
      <c r="AR25"/>
    </row>
    <row r="26" spans="1:69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5127681000</v>
      </c>
      <c r="G26" s="2">
        <v>0</v>
      </c>
      <c r="H26" s="2">
        <v>5127681000</v>
      </c>
      <c r="I26" s="2">
        <v>13577139</v>
      </c>
      <c r="J26" s="2">
        <v>0</v>
      </c>
      <c r="K26" s="2">
        <v>13577139</v>
      </c>
      <c r="L26" s="2">
        <v>11526066.6</v>
      </c>
      <c r="M26" s="2">
        <v>0</v>
      </c>
      <c r="N26" s="2">
        <v>11526066.6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 s="18"/>
      <c r="AK26"/>
      <c r="AL26"/>
      <c r="AM26"/>
      <c r="AN26"/>
      <c r="AO26"/>
      <c r="AP26"/>
      <c r="AQ26"/>
      <c r="AR26"/>
    </row>
    <row r="27" spans="1:69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3304038000</v>
      </c>
      <c r="G27" s="2">
        <v>0</v>
      </c>
      <c r="H27" s="2">
        <v>3304038000</v>
      </c>
      <c r="I27" s="2">
        <v>9896711</v>
      </c>
      <c r="J27" s="2">
        <v>0</v>
      </c>
      <c r="K27" s="2">
        <v>9896711</v>
      </c>
      <c r="L27" s="2">
        <v>8575095.8000000007</v>
      </c>
      <c r="M27" s="2">
        <v>0</v>
      </c>
      <c r="N27" s="2">
        <v>8575095.8000000007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 s="18"/>
      <c r="AK27"/>
      <c r="AL27"/>
      <c r="AM27"/>
      <c r="AN27"/>
      <c r="AO27"/>
      <c r="AP27"/>
      <c r="AQ27"/>
      <c r="AR27"/>
    </row>
    <row r="28" spans="1:69" s="40" customFormat="1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6577790000</v>
      </c>
      <c r="G28" s="2">
        <v>0</v>
      </c>
      <c r="H28" s="2">
        <v>6577790000</v>
      </c>
      <c r="I28" s="2">
        <v>14190047</v>
      </c>
      <c r="J28" s="2">
        <v>0</v>
      </c>
      <c r="K28" s="2">
        <v>14190047</v>
      </c>
      <c r="L28" s="2">
        <v>11558931</v>
      </c>
      <c r="M28" s="2">
        <v>0</v>
      </c>
      <c r="N28" s="2">
        <v>11558931</v>
      </c>
      <c r="O28" s="15">
        <v>0.1</v>
      </c>
      <c r="P28" s="2">
        <v>0</v>
      </c>
      <c r="Q28" s="13">
        <v>0.3</v>
      </c>
      <c r="R28" s="15">
        <v>0</v>
      </c>
      <c r="S28" s="2">
        <v>3467679.3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3467679.3</v>
      </c>
      <c r="AC28" s="4"/>
      <c r="AD28" s="4">
        <f t="shared" si="0"/>
        <v>3467679.3</v>
      </c>
      <c r="AE28" t="s">
        <v>24</v>
      </c>
      <c r="AG28" s="55"/>
      <c r="AH28" s="41"/>
      <c r="AI28" s="41"/>
      <c r="AJ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spans="1:69">
      <c r="A29" s="20">
        <v>391</v>
      </c>
      <c r="B29" t="s">
        <v>264</v>
      </c>
      <c r="C29" t="s">
        <v>9</v>
      </c>
      <c r="D29" t="s">
        <v>27</v>
      </c>
      <c r="E29" t="s">
        <v>26</v>
      </c>
      <c r="F29" s="2">
        <v>20924627000</v>
      </c>
      <c r="G29" s="2">
        <v>0</v>
      </c>
      <c r="H29" s="2">
        <v>20924627000</v>
      </c>
      <c r="I29" s="2">
        <v>48965726</v>
      </c>
      <c r="J29" s="2">
        <v>0</v>
      </c>
      <c r="K29" s="2">
        <v>48965726</v>
      </c>
      <c r="L29" s="2">
        <v>40595875.200000003</v>
      </c>
      <c r="M29" s="2">
        <v>0</v>
      </c>
      <c r="N29" s="2">
        <v>40595875.200000003</v>
      </c>
      <c r="O29" s="15">
        <v>0.1</v>
      </c>
      <c r="P29" s="2">
        <v>0</v>
      </c>
      <c r="Q29" s="13">
        <v>0.15</v>
      </c>
      <c r="R29" s="15">
        <v>0</v>
      </c>
      <c r="S29" s="2">
        <v>6089381.2800000003</v>
      </c>
      <c r="T29" s="2">
        <v>3000000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9089381.2799999993</v>
      </c>
      <c r="AD29" s="4">
        <f t="shared" si="0"/>
        <v>9089381.2799999993</v>
      </c>
      <c r="AE29" t="s">
        <v>32</v>
      </c>
      <c r="AF29" s="50"/>
      <c r="AG29" s="18"/>
      <c r="AK29"/>
      <c r="AL29"/>
      <c r="AM29"/>
      <c r="AN29"/>
      <c r="AO29"/>
      <c r="AP29"/>
      <c r="AQ29"/>
      <c r="AR29"/>
    </row>
    <row r="30" spans="1:69">
      <c r="A30" s="20">
        <v>397</v>
      </c>
      <c r="B30" t="s">
        <v>264</v>
      </c>
      <c r="C30" t="s">
        <v>9</v>
      </c>
      <c r="D30" t="s">
        <v>367</v>
      </c>
      <c r="E30" t="s">
        <v>68</v>
      </c>
      <c r="F30" s="2">
        <v>5100282000</v>
      </c>
      <c r="G30" s="2">
        <v>0</v>
      </c>
      <c r="H30" s="2">
        <v>5100282000</v>
      </c>
      <c r="I30" s="2">
        <v>15710394</v>
      </c>
      <c r="J30" s="2">
        <v>0</v>
      </c>
      <c r="K30" s="2">
        <v>15710394</v>
      </c>
      <c r="L30" s="2">
        <v>13670281.199999999</v>
      </c>
      <c r="M30" s="2">
        <v>0</v>
      </c>
      <c r="N30" s="2">
        <v>13670281.199999999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11</v>
      </c>
      <c r="AF30"/>
      <c r="AG30" s="18"/>
      <c r="AK30"/>
      <c r="AL30"/>
      <c r="AM30"/>
      <c r="AN30"/>
      <c r="AO30" s="32"/>
      <c r="AP30" s="32"/>
      <c r="AQ30" s="32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</row>
    <row r="31" spans="1:69">
      <c r="A31" s="20">
        <v>399</v>
      </c>
      <c r="B31" t="s">
        <v>264</v>
      </c>
      <c r="C31" t="s">
        <v>9</v>
      </c>
      <c r="D31" t="s">
        <v>367</v>
      </c>
      <c r="E31" t="s">
        <v>69</v>
      </c>
      <c r="F31" s="2">
        <v>16774378000</v>
      </c>
      <c r="G31" s="2">
        <v>0</v>
      </c>
      <c r="H31" s="2">
        <v>16774378000</v>
      </c>
      <c r="I31" s="2">
        <v>34507430</v>
      </c>
      <c r="J31" s="2">
        <v>0</v>
      </c>
      <c r="K31" s="2">
        <v>34507430</v>
      </c>
      <c r="L31" s="2">
        <v>27797678.800000001</v>
      </c>
      <c r="M31" s="2">
        <v>0</v>
      </c>
      <c r="N31" s="2">
        <v>27797678.800000001</v>
      </c>
      <c r="O31" s="15">
        <v>0.1</v>
      </c>
      <c r="P31" s="2">
        <v>0</v>
      </c>
      <c r="Q31" s="13">
        <v>0.1</v>
      </c>
      <c r="R31" s="15">
        <v>0</v>
      </c>
      <c r="S31" s="2">
        <v>2779767.88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4779767.88</v>
      </c>
      <c r="AD31" s="4">
        <f t="shared" si="0"/>
        <v>4779767.88</v>
      </c>
      <c r="AE31" t="s">
        <v>63</v>
      </c>
      <c r="AF31"/>
      <c r="AG31" s="18"/>
      <c r="AK31"/>
      <c r="AL31"/>
      <c r="AM31"/>
      <c r="AN31"/>
      <c r="AO31"/>
      <c r="AP31"/>
      <c r="AQ31"/>
      <c r="AR31"/>
      <c r="AS31"/>
      <c r="AT31"/>
    </row>
    <row r="32" spans="1:69">
      <c r="A32" s="20">
        <v>402</v>
      </c>
      <c r="B32" t="s">
        <v>264</v>
      </c>
      <c r="C32" t="s">
        <v>9</v>
      </c>
      <c r="D32" t="s">
        <v>367</v>
      </c>
      <c r="E32" t="s">
        <v>71</v>
      </c>
      <c r="F32" s="2">
        <v>27483289000</v>
      </c>
      <c r="G32" s="2">
        <v>0</v>
      </c>
      <c r="H32" s="2">
        <v>27483289000</v>
      </c>
      <c r="I32" s="2">
        <v>54131347</v>
      </c>
      <c r="J32" s="2">
        <v>0</v>
      </c>
      <c r="K32" s="2">
        <v>54131347</v>
      </c>
      <c r="L32" s="2">
        <v>43138031.399999999</v>
      </c>
      <c r="M32" s="2">
        <v>0</v>
      </c>
      <c r="N32" s="2">
        <v>43138031.399999999</v>
      </c>
      <c r="O32" s="15">
        <v>0.1</v>
      </c>
      <c r="P32" s="2">
        <v>0</v>
      </c>
      <c r="Q32" s="13">
        <v>0.15</v>
      </c>
      <c r="R32" s="15">
        <v>0</v>
      </c>
      <c r="S32" s="2">
        <v>6470704.71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9470704.7100000009</v>
      </c>
      <c r="AD32" s="4">
        <f t="shared" si="0"/>
        <v>9470704.7100000009</v>
      </c>
      <c r="AE32" t="s">
        <v>35</v>
      </c>
      <c r="AF32"/>
      <c r="AG32" s="18"/>
      <c r="AK32"/>
      <c r="AL32"/>
      <c r="AM32"/>
      <c r="AN32"/>
      <c r="AO32"/>
      <c r="AP32"/>
      <c r="AQ32"/>
      <c r="AR32"/>
      <c r="AS32"/>
      <c r="AT32"/>
    </row>
    <row r="33" spans="1:69">
      <c r="A33" s="20">
        <v>407</v>
      </c>
      <c r="B33" t="s">
        <v>264</v>
      </c>
      <c r="C33" t="s">
        <v>9</v>
      </c>
      <c r="D33" t="s">
        <v>367</v>
      </c>
      <c r="E33" t="s">
        <v>72</v>
      </c>
      <c r="F33" s="2">
        <v>37165857000</v>
      </c>
      <c r="G33" s="2">
        <v>0</v>
      </c>
      <c r="H33" s="2">
        <v>37165857000</v>
      </c>
      <c r="I33" s="2">
        <v>69068414</v>
      </c>
      <c r="J33" s="2">
        <v>0</v>
      </c>
      <c r="K33" s="2">
        <v>69068414</v>
      </c>
      <c r="L33" s="2">
        <v>54202071.200000003</v>
      </c>
      <c r="M33" s="2">
        <v>0</v>
      </c>
      <c r="N33" s="2">
        <v>54202071.200000003</v>
      </c>
      <c r="O33" s="15">
        <v>0.1</v>
      </c>
      <c r="P33" s="2">
        <v>0</v>
      </c>
      <c r="Q33" s="13">
        <v>0.15</v>
      </c>
      <c r="R33" s="15">
        <v>0</v>
      </c>
      <c r="S33" s="2">
        <v>8130310.6799999997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11130310.68</v>
      </c>
      <c r="AD33" s="4">
        <f t="shared" si="0"/>
        <v>11130310.68</v>
      </c>
      <c r="AE33" t="s">
        <v>35</v>
      </c>
      <c r="AF33"/>
      <c r="AG33" s="18"/>
      <c r="AK33"/>
      <c r="AL33"/>
      <c r="AM33"/>
      <c r="AN33"/>
      <c r="AO33"/>
      <c r="AP33"/>
      <c r="AQ33"/>
      <c r="AR33"/>
      <c r="AS33"/>
      <c r="AT33"/>
    </row>
    <row r="34" spans="1:69">
      <c r="A34" s="20">
        <v>409</v>
      </c>
      <c r="B34" t="s">
        <v>264</v>
      </c>
      <c r="C34" t="s">
        <v>9</v>
      </c>
      <c r="D34" t="s">
        <v>15</v>
      </c>
      <c r="E34" t="s">
        <v>65</v>
      </c>
      <c r="F34" s="2">
        <v>9304162000</v>
      </c>
      <c r="G34" s="2">
        <v>0</v>
      </c>
      <c r="H34" s="2">
        <v>9304162000</v>
      </c>
      <c r="I34" s="2">
        <v>26405821</v>
      </c>
      <c r="J34" s="2">
        <v>0</v>
      </c>
      <c r="K34" s="2">
        <v>26405821</v>
      </c>
      <c r="L34" s="2">
        <v>22684156.199999999</v>
      </c>
      <c r="M34" s="2">
        <v>0</v>
      </c>
      <c r="N34" s="2">
        <v>22684156.199999999</v>
      </c>
      <c r="O34" s="15">
        <v>0.1</v>
      </c>
      <c r="P34" s="2">
        <v>0</v>
      </c>
      <c r="Q34" s="13">
        <v>0.1</v>
      </c>
      <c r="R34" s="15">
        <v>0</v>
      </c>
      <c r="S34" s="2">
        <v>2268415.62</v>
      </c>
      <c r="T34" s="2">
        <v>2000000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4268415.62</v>
      </c>
      <c r="AD34" s="4">
        <f t="shared" si="0"/>
        <v>4268415.62</v>
      </c>
      <c r="AE34" t="s">
        <v>24</v>
      </c>
      <c r="AF34"/>
      <c r="AG34" s="18"/>
      <c r="AK34"/>
      <c r="AL34"/>
      <c r="AM34"/>
      <c r="AN34"/>
      <c r="AO34"/>
      <c r="AP34"/>
      <c r="AQ34"/>
      <c r="AR34"/>
      <c r="AS34"/>
      <c r="AT34"/>
    </row>
    <row r="35" spans="1:69">
      <c r="A35" s="20">
        <v>410</v>
      </c>
      <c r="B35" t="s">
        <v>264</v>
      </c>
      <c r="C35" t="s">
        <v>9</v>
      </c>
      <c r="D35" t="s">
        <v>367</v>
      </c>
      <c r="E35" t="s">
        <v>73</v>
      </c>
      <c r="F35" s="2">
        <v>11850843000</v>
      </c>
      <c r="G35" s="2">
        <v>0</v>
      </c>
      <c r="H35" s="2">
        <v>11850843000</v>
      </c>
      <c r="I35" s="2">
        <v>26000281</v>
      </c>
      <c r="J35" s="2">
        <v>0</v>
      </c>
      <c r="K35" s="2">
        <v>26000281</v>
      </c>
      <c r="L35" s="2">
        <v>21259943.800000001</v>
      </c>
      <c r="M35" s="2">
        <v>0</v>
      </c>
      <c r="N35" s="2">
        <v>21259943.800000001</v>
      </c>
      <c r="O35" s="15">
        <v>0.1</v>
      </c>
      <c r="P35" s="2">
        <v>0</v>
      </c>
      <c r="Q35" s="13">
        <v>0.1</v>
      </c>
      <c r="R35" s="15">
        <v>0</v>
      </c>
      <c r="S35" s="2">
        <v>2125994.38</v>
      </c>
      <c r="T35" s="2">
        <v>2000000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4125994.38</v>
      </c>
      <c r="AD35" s="4">
        <f t="shared" si="0"/>
        <v>4125994.38</v>
      </c>
      <c r="AE35" t="s">
        <v>35</v>
      </c>
      <c r="AF35"/>
      <c r="AG35" s="18"/>
      <c r="AK35"/>
      <c r="AL35"/>
      <c r="AM35"/>
      <c r="AN35"/>
      <c r="AO35"/>
      <c r="AP35"/>
      <c r="AQ35"/>
      <c r="AR35"/>
      <c r="AS35"/>
      <c r="AT35"/>
    </row>
    <row r="36" spans="1:69">
      <c r="A36" s="20">
        <v>411</v>
      </c>
      <c r="B36" t="s">
        <v>264</v>
      </c>
      <c r="C36" t="s">
        <v>9</v>
      </c>
      <c r="D36" t="s">
        <v>367</v>
      </c>
      <c r="E36" t="s">
        <v>74</v>
      </c>
      <c r="F36" s="2">
        <v>439099400</v>
      </c>
      <c r="G36" s="2">
        <v>0</v>
      </c>
      <c r="H36" s="2">
        <v>439099400</v>
      </c>
      <c r="I36" s="2">
        <v>1474817</v>
      </c>
      <c r="J36" s="2">
        <v>0</v>
      </c>
      <c r="K36" s="2">
        <v>1474817</v>
      </c>
      <c r="L36" s="2">
        <v>1299177.24</v>
      </c>
      <c r="M36" s="2">
        <v>0</v>
      </c>
      <c r="N36" s="2">
        <v>1299177.24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35</v>
      </c>
      <c r="AF36"/>
      <c r="AG36" s="18"/>
      <c r="AK36"/>
      <c r="AL36"/>
      <c r="AM36"/>
      <c r="AN36"/>
      <c r="AO36"/>
      <c r="AP36"/>
      <c r="AQ36"/>
      <c r="AR36"/>
      <c r="AS36"/>
      <c r="AT36"/>
    </row>
    <row r="37" spans="1:69">
      <c r="A37" s="20">
        <v>416</v>
      </c>
      <c r="B37" t="s">
        <v>264</v>
      </c>
      <c r="C37" t="s">
        <v>9</v>
      </c>
      <c r="D37" t="s">
        <v>368</v>
      </c>
      <c r="E37" t="s">
        <v>75</v>
      </c>
      <c r="F37" s="2">
        <v>14492654000</v>
      </c>
      <c r="G37" s="2">
        <v>0</v>
      </c>
      <c r="H37" s="2">
        <v>14492654000</v>
      </c>
      <c r="I37" s="2">
        <v>36775632</v>
      </c>
      <c r="J37" s="2">
        <v>0</v>
      </c>
      <c r="K37" s="2">
        <v>36775632</v>
      </c>
      <c r="L37" s="2">
        <v>30978570.399999999</v>
      </c>
      <c r="M37" s="2">
        <v>0</v>
      </c>
      <c r="N37" s="2">
        <v>30978570.399999999</v>
      </c>
      <c r="O37" s="15">
        <v>0.1</v>
      </c>
      <c r="P37" s="2">
        <v>0</v>
      </c>
      <c r="Q37" s="13">
        <v>0.15</v>
      </c>
      <c r="R37" s="15">
        <v>0</v>
      </c>
      <c r="S37" s="2">
        <v>4646785.5599999996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7646785.5599999996</v>
      </c>
      <c r="AD37" s="4">
        <f t="shared" si="0"/>
        <v>7646785.5599999996</v>
      </c>
      <c r="AE37" t="s">
        <v>79</v>
      </c>
      <c r="AF37"/>
      <c r="AG37" s="18"/>
      <c r="AK37"/>
      <c r="AL37"/>
      <c r="AM37"/>
      <c r="AN37"/>
      <c r="AO37"/>
      <c r="AP37"/>
      <c r="AQ37"/>
      <c r="AR37"/>
      <c r="AS37"/>
      <c r="AT37"/>
    </row>
    <row r="38" spans="1:69">
      <c r="A38" s="20">
        <v>426</v>
      </c>
      <c r="B38" t="s">
        <v>264</v>
      </c>
      <c r="C38" t="s">
        <v>9</v>
      </c>
      <c r="D38" t="s">
        <v>27</v>
      </c>
      <c r="E38" t="s">
        <v>77</v>
      </c>
      <c r="F38" s="2">
        <v>21729195000</v>
      </c>
      <c r="G38" s="2">
        <v>0</v>
      </c>
      <c r="H38" s="2">
        <v>21729195000</v>
      </c>
      <c r="I38" s="2">
        <v>43989992</v>
      </c>
      <c r="J38" s="2">
        <v>0</v>
      </c>
      <c r="K38" s="2">
        <v>43989992</v>
      </c>
      <c r="L38" s="2">
        <v>35298314</v>
      </c>
      <c r="M38" s="2">
        <v>0</v>
      </c>
      <c r="N38" s="2">
        <v>35298314</v>
      </c>
      <c r="O38" s="15">
        <v>0.1</v>
      </c>
      <c r="P38" s="2">
        <v>0</v>
      </c>
      <c r="Q38" s="13">
        <v>0.15</v>
      </c>
      <c r="R38" s="15">
        <v>0</v>
      </c>
      <c r="S38" s="2">
        <v>5294747.0999999996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8294747.0999999996</v>
      </c>
      <c r="AD38" s="4">
        <f t="shared" si="0"/>
        <v>8294747.0999999996</v>
      </c>
      <c r="AE38" t="s">
        <v>76</v>
      </c>
      <c r="AF38"/>
      <c r="AG38" s="18"/>
      <c r="AK38"/>
      <c r="AL38"/>
      <c r="AM38"/>
      <c r="AN38"/>
      <c r="AO38"/>
      <c r="AP38"/>
      <c r="AQ38"/>
      <c r="AR38"/>
      <c r="AS38"/>
      <c r="AT38"/>
    </row>
    <row r="39" spans="1:69">
      <c r="A39" s="20">
        <v>428</v>
      </c>
      <c r="B39" t="s">
        <v>263</v>
      </c>
      <c r="C39" t="s">
        <v>9</v>
      </c>
      <c r="D39" t="s">
        <v>15</v>
      </c>
      <c r="E39" t="s">
        <v>78</v>
      </c>
      <c r="F39" s="2">
        <v>1907488000</v>
      </c>
      <c r="G39" s="2">
        <v>0</v>
      </c>
      <c r="H39" s="2">
        <v>1907488000</v>
      </c>
      <c r="I39" s="2">
        <v>5258176</v>
      </c>
      <c r="J39" s="2">
        <v>0</v>
      </c>
      <c r="K39" s="2">
        <v>5258176</v>
      </c>
      <c r="L39" s="2">
        <v>4495180.8</v>
      </c>
      <c r="M39" s="2">
        <v>0</v>
      </c>
      <c r="N39" s="2">
        <v>4495180.8</v>
      </c>
      <c r="O39" s="15">
        <v>0.1</v>
      </c>
      <c r="P39" s="2">
        <v>0</v>
      </c>
      <c r="Q39" s="13">
        <v>0.3</v>
      </c>
      <c r="R39" s="15">
        <v>0</v>
      </c>
      <c r="S39" s="2">
        <v>1348554.24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1348554.24</v>
      </c>
      <c r="AD39" s="4">
        <f t="shared" si="0"/>
        <v>1348554.24</v>
      </c>
      <c r="AE39" t="s">
        <v>17</v>
      </c>
      <c r="AF39"/>
      <c r="AG39" s="18"/>
      <c r="AK39"/>
      <c r="AL39"/>
      <c r="AM39"/>
      <c r="AN39"/>
      <c r="AO39"/>
      <c r="AP39"/>
      <c r="AQ39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  <row r="40" spans="1:69" s="40" customFormat="1">
      <c r="A40" s="20">
        <v>435</v>
      </c>
      <c r="B40" t="s">
        <v>263</v>
      </c>
      <c r="C40" t="s">
        <v>9</v>
      </c>
      <c r="D40" t="s">
        <v>15</v>
      </c>
      <c r="E40" t="s">
        <v>80</v>
      </c>
      <c r="F40" s="2">
        <v>773307000</v>
      </c>
      <c r="G40" s="2">
        <v>0</v>
      </c>
      <c r="H40" s="2">
        <v>773307000</v>
      </c>
      <c r="I40" s="2">
        <v>2282885</v>
      </c>
      <c r="J40" s="2">
        <v>0</v>
      </c>
      <c r="K40" s="2">
        <v>2282885</v>
      </c>
      <c r="L40" s="2">
        <v>1973562.2</v>
      </c>
      <c r="M40" s="2">
        <v>0</v>
      </c>
      <c r="N40" s="2">
        <v>1973562.2</v>
      </c>
      <c r="O40" s="15">
        <v>0.1</v>
      </c>
      <c r="P40" s="2">
        <v>0</v>
      </c>
      <c r="Q40" s="13">
        <v>0.3</v>
      </c>
      <c r="R40" s="15">
        <v>0</v>
      </c>
      <c r="S40" s="2">
        <v>592068.66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592068.66</v>
      </c>
      <c r="AC40" s="4"/>
      <c r="AD40" s="4">
        <f t="shared" si="0"/>
        <v>592068.66</v>
      </c>
      <c r="AE40" t="s">
        <v>24</v>
      </c>
      <c r="AG40" s="55"/>
      <c r="AH40" s="41"/>
      <c r="AI40" s="41"/>
      <c r="AJ40" s="41"/>
    </row>
    <row r="41" spans="1:69">
      <c r="A41" s="20">
        <v>437</v>
      </c>
      <c r="B41" t="s">
        <v>263</v>
      </c>
      <c r="C41" t="s">
        <v>9</v>
      </c>
      <c r="D41" t="s">
        <v>15</v>
      </c>
      <c r="E41" t="s">
        <v>81</v>
      </c>
      <c r="F41" s="2">
        <v>501890000</v>
      </c>
      <c r="G41" s="2">
        <v>0</v>
      </c>
      <c r="H41" s="2">
        <v>501890000</v>
      </c>
      <c r="I41" s="2">
        <v>1345470</v>
      </c>
      <c r="J41" s="2">
        <v>0</v>
      </c>
      <c r="K41" s="2">
        <v>1345470</v>
      </c>
      <c r="L41" s="2">
        <v>1144714</v>
      </c>
      <c r="M41" s="2">
        <v>0</v>
      </c>
      <c r="N41" s="2">
        <v>1144714</v>
      </c>
      <c r="O41" s="15">
        <v>0.1</v>
      </c>
      <c r="P41" s="2">
        <v>0</v>
      </c>
      <c r="Q41" s="13">
        <v>0.3</v>
      </c>
      <c r="R41" s="15">
        <v>0</v>
      </c>
      <c r="S41" s="2">
        <v>343414.2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343414.2</v>
      </c>
      <c r="AD41" s="4">
        <f t="shared" si="0"/>
        <v>343414.2</v>
      </c>
      <c r="AE41" t="s">
        <v>17</v>
      </c>
      <c r="AF41" s="50"/>
      <c r="AG41" s="18"/>
      <c r="AK41"/>
      <c r="AL41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</row>
    <row r="42" spans="1:69">
      <c r="A42" s="20">
        <v>440</v>
      </c>
      <c r="B42" t="s">
        <v>264</v>
      </c>
      <c r="C42" t="s">
        <v>9</v>
      </c>
      <c r="D42" t="s">
        <v>15</v>
      </c>
      <c r="E42" t="s">
        <v>82</v>
      </c>
      <c r="F42" s="2">
        <v>4941034000</v>
      </c>
      <c r="G42" s="2">
        <v>0</v>
      </c>
      <c r="H42" s="2">
        <v>4941034000</v>
      </c>
      <c r="I42" s="2">
        <v>11213902</v>
      </c>
      <c r="J42" s="2">
        <v>0</v>
      </c>
      <c r="K42" s="2">
        <v>11213902</v>
      </c>
      <c r="L42" s="2">
        <v>9237488.4000000004</v>
      </c>
      <c r="M42" s="2">
        <v>0</v>
      </c>
      <c r="N42" s="2">
        <v>9237488.4000000004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31</v>
      </c>
      <c r="AF42"/>
      <c r="AG42" s="18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>
      <c r="A43" s="20">
        <v>447</v>
      </c>
      <c r="B43" t="s">
        <v>264</v>
      </c>
      <c r="C43" t="s">
        <v>2</v>
      </c>
      <c r="D43" t="s">
        <v>8</v>
      </c>
      <c r="E43" t="s">
        <v>83</v>
      </c>
      <c r="F43" s="2">
        <v>1415111000</v>
      </c>
      <c r="G43" s="2">
        <v>61380000</v>
      </c>
      <c r="H43" s="2">
        <v>1353731000</v>
      </c>
      <c r="I43" s="2">
        <v>4766932</v>
      </c>
      <c r="J43" s="2">
        <v>214832</v>
      </c>
      <c r="K43" s="2">
        <v>4552100</v>
      </c>
      <c r="L43" s="2">
        <v>4200887.5999999996</v>
      </c>
      <c r="M43" s="2">
        <v>190280</v>
      </c>
      <c r="N43" s="2">
        <v>4010607.6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38</v>
      </c>
      <c r="AF43"/>
      <c r="AG43" s="18"/>
      <c r="AK43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</row>
    <row r="44" spans="1:69">
      <c r="A44" s="20">
        <v>456</v>
      </c>
      <c r="B44" t="s">
        <v>263</v>
      </c>
      <c r="C44" t="s">
        <v>2</v>
      </c>
      <c r="D44" t="s">
        <v>8</v>
      </c>
      <c r="E44" t="s">
        <v>84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42</v>
      </c>
      <c r="AF44"/>
      <c r="AG44" s="18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>
      <c r="A45" s="20">
        <v>459</v>
      </c>
      <c r="B45" t="s">
        <v>264</v>
      </c>
      <c r="C45" t="s">
        <v>9</v>
      </c>
      <c r="D45" t="s">
        <v>15</v>
      </c>
      <c r="E45" t="s">
        <v>405</v>
      </c>
      <c r="F45" s="2">
        <v>14513403000</v>
      </c>
      <c r="G45" s="2">
        <v>0</v>
      </c>
      <c r="H45" s="2">
        <v>14513403000</v>
      </c>
      <c r="I45" s="2">
        <v>36417168</v>
      </c>
      <c r="J45" s="2">
        <v>0</v>
      </c>
      <c r="K45" s="2">
        <v>36417168</v>
      </c>
      <c r="L45" s="2">
        <v>30611806.800000001</v>
      </c>
      <c r="M45" s="2">
        <v>0</v>
      </c>
      <c r="N45" s="2">
        <v>30611806.800000001</v>
      </c>
      <c r="O45" s="15">
        <v>0.1</v>
      </c>
      <c r="P45" s="2">
        <v>0</v>
      </c>
      <c r="Q45" s="13">
        <v>0.15</v>
      </c>
      <c r="R45" s="15">
        <v>0</v>
      </c>
      <c r="S45" s="2">
        <v>4591771.0199999996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7591771.0199999996</v>
      </c>
      <c r="AD45" s="4">
        <f t="shared" si="0"/>
        <v>7591771.0199999996</v>
      </c>
      <c r="AE45" t="s">
        <v>26</v>
      </c>
      <c r="AF45"/>
      <c r="AG45" s="18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>
      <c r="A46" s="20">
        <v>460</v>
      </c>
      <c r="B46" t="s">
        <v>264</v>
      </c>
      <c r="C46" t="s">
        <v>9</v>
      </c>
      <c r="D46" t="s">
        <v>15</v>
      </c>
      <c r="E46" t="s">
        <v>85</v>
      </c>
      <c r="F46" s="2">
        <v>39777341000</v>
      </c>
      <c r="G46" s="2">
        <v>0</v>
      </c>
      <c r="H46" s="2">
        <v>39777341000</v>
      </c>
      <c r="I46" s="2">
        <v>64301839</v>
      </c>
      <c r="J46" s="2">
        <v>0</v>
      </c>
      <c r="K46" s="2">
        <v>64301839</v>
      </c>
      <c r="L46" s="2">
        <v>48390902.600000001</v>
      </c>
      <c r="M46" s="2">
        <v>0</v>
      </c>
      <c r="N46" s="2">
        <v>48390902.600000001</v>
      </c>
      <c r="O46" s="15">
        <v>0.1</v>
      </c>
      <c r="P46" s="2">
        <v>0</v>
      </c>
      <c r="Q46" s="13">
        <v>0.15</v>
      </c>
      <c r="R46" s="15">
        <v>0</v>
      </c>
      <c r="S46" s="2">
        <v>7258635.3899999997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10258635.390000001</v>
      </c>
      <c r="AD46" s="4">
        <f t="shared" si="0"/>
        <v>10258635.390000001</v>
      </c>
      <c r="AE46" t="s">
        <v>24</v>
      </c>
      <c r="AF46"/>
      <c r="AG46" s="18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>
      <c r="A47" s="20">
        <v>467</v>
      </c>
      <c r="B47" t="s">
        <v>264</v>
      </c>
      <c r="C47" t="s">
        <v>2</v>
      </c>
      <c r="D47" t="s">
        <v>4</v>
      </c>
      <c r="E47" t="s">
        <v>86</v>
      </c>
      <c r="F47" s="2">
        <v>10848443000</v>
      </c>
      <c r="G47" s="2">
        <v>2956038000</v>
      </c>
      <c r="H47" s="2">
        <v>7892405000</v>
      </c>
      <c r="I47" s="2">
        <v>22939770</v>
      </c>
      <c r="J47" s="2">
        <v>7687283</v>
      </c>
      <c r="K47" s="2">
        <v>15252487</v>
      </c>
      <c r="L47" s="2">
        <v>18600392.800000001</v>
      </c>
      <c r="M47" s="2">
        <v>6504867.7999999998</v>
      </c>
      <c r="N47" s="2">
        <v>12095525</v>
      </c>
      <c r="O47" s="15">
        <v>0.1</v>
      </c>
      <c r="P47" s="2">
        <v>650486.78</v>
      </c>
      <c r="Q47" s="13">
        <v>0.1</v>
      </c>
      <c r="R47" s="15">
        <v>0</v>
      </c>
      <c r="S47" s="2">
        <v>1209552.5</v>
      </c>
      <c r="T47" s="2">
        <v>1000000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2860039.28</v>
      </c>
      <c r="AD47" s="4">
        <f t="shared" si="0"/>
        <v>2860039.28</v>
      </c>
      <c r="AE47" t="s">
        <v>41</v>
      </c>
      <c r="AF47"/>
      <c r="AG47" s="18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>
      <c r="A48" s="20">
        <v>485</v>
      </c>
      <c r="B48" t="s">
        <v>264</v>
      </c>
      <c r="C48" t="s">
        <v>2</v>
      </c>
      <c r="D48" t="s">
        <v>200</v>
      </c>
      <c r="E48" t="s">
        <v>194</v>
      </c>
      <c r="F48" s="2">
        <v>26152673000</v>
      </c>
      <c r="G48" s="2">
        <v>0</v>
      </c>
      <c r="H48" s="2">
        <v>26152673000</v>
      </c>
      <c r="I48" s="2">
        <v>42502439</v>
      </c>
      <c r="J48" s="2">
        <v>0</v>
      </c>
      <c r="K48" s="2">
        <v>42502439</v>
      </c>
      <c r="L48" s="2">
        <v>32041369.800000001</v>
      </c>
      <c r="M48" s="2">
        <v>0</v>
      </c>
      <c r="N48" s="2">
        <v>32041369.800000001</v>
      </c>
      <c r="O48" s="15">
        <v>0.1</v>
      </c>
      <c r="P48" s="2">
        <v>0</v>
      </c>
      <c r="Q48" s="13">
        <v>0.15</v>
      </c>
      <c r="R48" s="15">
        <v>0</v>
      </c>
      <c r="S48" s="2">
        <v>4806205.47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7806205.4699999997</v>
      </c>
      <c r="AD48" s="4">
        <f t="shared" si="0"/>
        <v>7806205.4699999997</v>
      </c>
      <c r="AE48" t="s">
        <v>184</v>
      </c>
      <c r="AF48"/>
      <c r="AG48" s="18"/>
      <c r="AK48"/>
      <c r="AL48"/>
      <c r="AM48"/>
      <c r="AN48"/>
      <c r="AO48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  <row r="49" spans="1:69">
      <c r="A49" s="20">
        <v>510</v>
      </c>
      <c r="B49" t="s">
        <v>264</v>
      </c>
      <c r="C49" t="s">
        <v>9</v>
      </c>
      <c r="D49" t="s">
        <v>27</v>
      </c>
      <c r="E49" t="s">
        <v>88</v>
      </c>
      <c r="F49" s="2">
        <v>8827610000</v>
      </c>
      <c r="G49" s="2">
        <v>0</v>
      </c>
      <c r="H49" s="2">
        <v>8827610000</v>
      </c>
      <c r="I49" s="2">
        <v>15525988</v>
      </c>
      <c r="J49" s="2">
        <v>0</v>
      </c>
      <c r="K49" s="2">
        <v>15525988</v>
      </c>
      <c r="L49" s="2">
        <v>11994944</v>
      </c>
      <c r="M49" s="2">
        <v>0</v>
      </c>
      <c r="N49" s="2">
        <v>11994944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32</v>
      </c>
      <c r="AF49"/>
      <c r="AG49" s="18"/>
      <c r="AK4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</row>
    <row r="50" spans="1:69">
      <c r="A50" s="20">
        <v>513</v>
      </c>
      <c r="B50" t="s">
        <v>264</v>
      </c>
      <c r="C50" t="s">
        <v>9</v>
      </c>
      <c r="D50" t="s">
        <v>15</v>
      </c>
      <c r="E50" t="s">
        <v>89</v>
      </c>
      <c r="F50" s="2">
        <v>30683976000</v>
      </c>
      <c r="G50" s="2">
        <v>0</v>
      </c>
      <c r="H50" s="2">
        <v>30683976000</v>
      </c>
      <c r="I50" s="2">
        <v>51824752</v>
      </c>
      <c r="J50" s="2">
        <v>0</v>
      </c>
      <c r="K50" s="2">
        <v>51824752</v>
      </c>
      <c r="L50" s="2">
        <v>39551161.600000001</v>
      </c>
      <c r="M50" s="2">
        <v>0</v>
      </c>
      <c r="N50" s="2">
        <v>39551161.600000001</v>
      </c>
      <c r="O50" s="15">
        <v>0.1</v>
      </c>
      <c r="P50" s="2">
        <v>0</v>
      </c>
      <c r="Q50" s="13">
        <v>0.15</v>
      </c>
      <c r="R50" s="15">
        <v>0</v>
      </c>
      <c r="S50" s="2">
        <v>5932674.2400000002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8932674.2400000002</v>
      </c>
      <c r="AD50" s="4">
        <f t="shared" si="0"/>
        <v>8932674.2400000002</v>
      </c>
      <c r="AE50" t="s">
        <v>24</v>
      </c>
      <c r="AF50"/>
      <c r="AG50" s="18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>
      <c r="A51" s="20">
        <v>514</v>
      </c>
      <c r="B51" t="s">
        <v>264</v>
      </c>
      <c r="C51" t="s">
        <v>9</v>
      </c>
      <c r="D51" t="s">
        <v>367</v>
      </c>
      <c r="E51" t="s">
        <v>90</v>
      </c>
      <c r="F51" s="2">
        <v>14371904000</v>
      </c>
      <c r="G51" s="2">
        <v>0</v>
      </c>
      <c r="H51" s="2">
        <v>14371904000</v>
      </c>
      <c r="I51" s="2">
        <v>40612533</v>
      </c>
      <c r="J51" s="2">
        <v>0</v>
      </c>
      <c r="K51" s="2">
        <v>40612533</v>
      </c>
      <c r="L51" s="2">
        <v>34863771.399999999</v>
      </c>
      <c r="M51" s="2">
        <v>0</v>
      </c>
      <c r="N51" s="2">
        <v>34863771.399999999</v>
      </c>
      <c r="O51" s="15">
        <v>0.1</v>
      </c>
      <c r="P51" s="2">
        <v>0</v>
      </c>
      <c r="Q51" s="13">
        <v>0.15</v>
      </c>
      <c r="R51" s="15">
        <v>0</v>
      </c>
      <c r="S51" s="2">
        <v>5229565.71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8229565.71</v>
      </c>
      <c r="AD51" s="4">
        <f t="shared" si="0"/>
        <v>8229565.71</v>
      </c>
      <c r="AE51" t="s">
        <v>63</v>
      </c>
      <c r="AF51"/>
      <c r="AG51" s="18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>
      <c r="A52" s="20">
        <v>546</v>
      </c>
      <c r="B52" t="s">
        <v>264</v>
      </c>
      <c r="C52" t="s">
        <v>9</v>
      </c>
      <c r="D52" t="s">
        <v>367</v>
      </c>
      <c r="E52" t="s">
        <v>91</v>
      </c>
      <c r="F52" s="2">
        <v>18365429000</v>
      </c>
      <c r="G52" s="2">
        <v>0</v>
      </c>
      <c r="H52" s="2">
        <v>18365429000</v>
      </c>
      <c r="I52" s="2">
        <v>35536093</v>
      </c>
      <c r="J52" s="2">
        <v>0</v>
      </c>
      <c r="K52" s="2">
        <v>35536093</v>
      </c>
      <c r="L52" s="2">
        <v>28189921.399999999</v>
      </c>
      <c r="M52" s="2">
        <v>0</v>
      </c>
      <c r="N52" s="2">
        <v>28189921.399999999</v>
      </c>
      <c r="O52" s="15">
        <v>0.1</v>
      </c>
      <c r="P52" s="2">
        <v>0</v>
      </c>
      <c r="Q52" s="13">
        <v>0.1</v>
      </c>
      <c r="R52" s="15">
        <v>0</v>
      </c>
      <c r="S52" s="2">
        <v>2818992.14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4818992.1399999997</v>
      </c>
      <c r="AD52" s="4">
        <f t="shared" si="0"/>
        <v>4818992.1399999997</v>
      </c>
      <c r="AE52" t="s">
        <v>70</v>
      </c>
      <c r="AF52"/>
      <c r="AG52" s="18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>
      <c r="A53" s="20">
        <v>570</v>
      </c>
      <c r="B53" t="s">
        <v>264</v>
      </c>
      <c r="C53" t="s">
        <v>2</v>
      </c>
      <c r="D53" t="s">
        <v>284</v>
      </c>
      <c r="E53" t="s">
        <v>92</v>
      </c>
      <c r="F53" s="2">
        <v>51611240000</v>
      </c>
      <c r="G53" s="2">
        <v>11535793000</v>
      </c>
      <c r="H53" s="2">
        <v>40075447000</v>
      </c>
      <c r="I53" s="2">
        <v>105144442</v>
      </c>
      <c r="J53" s="2">
        <v>21314858</v>
      </c>
      <c r="K53" s="2">
        <v>83829584</v>
      </c>
      <c r="L53" s="2">
        <v>84499946</v>
      </c>
      <c r="M53" s="2">
        <v>16700540.800000001</v>
      </c>
      <c r="N53" s="2">
        <v>67799405.200000003</v>
      </c>
      <c r="O53" s="15">
        <v>0.1</v>
      </c>
      <c r="P53" s="2">
        <v>1670054.08</v>
      </c>
      <c r="Q53" s="13">
        <v>0.2</v>
      </c>
      <c r="R53" s="15">
        <v>0</v>
      </c>
      <c r="S53" s="2">
        <v>13559881.039999999</v>
      </c>
      <c r="T53" s="2">
        <v>4000000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19229935.120000001</v>
      </c>
      <c r="AD53" s="4">
        <f t="shared" si="0"/>
        <v>19229935.120000001</v>
      </c>
      <c r="AE53" t="s">
        <v>87</v>
      </c>
      <c r="AF53"/>
      <c r="AG53" s="18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>
      <c r="A54" s="20">
        <v>575</v>
      </c>
      <c r="B54" t="s">
        <v>264</v>
      </c>
      <c r="C54" t="s">
        <v>9</v>
      </c>
      <c r="D54" t="s">
        <v>27</v>
      </c>
      <c r="E54" t="s">
        <v>93</v>
      </c>
      <c r="F54" s="2">
        <v>17936117000</v>
      </c>
      <c r="G54" s="2">
        <v>0</v>
      </c>
      <c r="H54" s="2">
        <v>17936117000</v>
      </c>
      <c r="I54" s="2">
        <v>39543358</v>
      </c>
      <c r="J54" s="2">
        <v>0</v>
      </c>
      <c r="K54" s="2">
        <v>39543358</v>
      </c>
      <c r="L54" s="2">
        <v>32368911.199999999</v>
      </c>
      <c r="M54" s="2">
        <v>0</v>
      </c>
      <c r="N54" s="2">
        <v>32368911.199999999</v>
      </c>
      <c r="O54" s="15">
        <v>0.1</v>
      </c>
      <c r="P54" s="2">
        <v>0</v>
      </c>
      <c r="Q54" s="13">
        <v>0.15</v>
      </c>
      <c r="R54" s="15">
        <v>0</v>
      </c>
      <c r="S54" s="2">
        <v>4855336.68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18">
        <v>7855336.6799999997</v>
      </c>
      <c r="AC54" s="18"/>
      <c r="AD54" s="4">
        <f t="shared" si="0"/>
        <v>7855336.6799999997</v>
      </c>
      <c r="AE54" t="s">
        <v>28</v>
      </c>
      <c r="AF54"/>
      <c r="AG54" s="18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>
      <c r="A55" s="20">
        <v>590</v>
      </c>
      <c r="B55" t="s">
        <v>264</v>
      </c>
      <c r="C55" t="s">
        <v>2</v>
      </c>
      <c r="D55" t="s">
        <v>283</v>
      </c>
      <c r="E55" t="s">
        <v>94</v>
      </c>
      <c r="F55" s="2">
        <v>26968653000</v>
      </c>
      <c r="G55" s="2">
        <v>5457875000</v>
      </c>
      <c r="H55" s="2">
        <v>21510778000</v>
      </c>
      <c r="I55" s="2">
        <v>47160447</v>
      </c>
      <c r="J55" s="2">
        <v>11532760</v>
      </c>
      <c r="K55" s="2">
        <v>35627687</v>
      </c>
      <c r="L55" s="2">
        <v>36372985.799999997</v>
      </c>
      <c r="M55" s="2">
        <v>9349610</v>
      </c>
      <c r="N55" s="2">
        <v>27023375.800000001</v>
      </c>
      <c r="O55" s="15">
        <v>0.1</v>
      </c>
      <c r="P55" s="2">
        <v>934961</v>
      </c>
      <c r="Q55" s="13">
        <v>0.15</v>
      </c>
      <c r="R55" s="15">
        <v>0</v>
      </c>
      <c r="S55" s="2">
        <v>4053506.37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7988467.3700000001</v>
      </c>
      <c r="AD55" s="4">
        <f t="shared" si="0"/>
        <v>7988467.3700000001</v>
      </c>
      <c r="AE55" t="s">
        <v>43</v>
      </c>
      <c r="AF55"/>
      <c r="AG55" s="18"/>
      <c r="AH55" s="18"/>
      <c r="AI55" s="18"/>
      <c r="AJ55" s="18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>
      <c r="A56" s="20">
        <v>602</v>
      </c>
      <c r="B56" t="s">
        <v>264</v>
      </c>
      <c r="C56" t="s">
        <v>2</v>
      </c>
      <c r="D56" t="s">
        <v>8</v>
      </c>
      <c r="E56" t="s">
        <v>96</v>
      </c>
      <c r="F56" s="2">
        <v>19812338000</v>
      </c>
      <c r="G56" s="2">
        <v>0</v>
      </c>
      <c r="H56" s="2">
        <v>19812338000</v>
      </c>
      <c r="I56" s="2">
        <v>44484757</v>
      </c>
      <c r="J56" s="2">
        <v>0</v>
      </c>
      <c r="K56" s="2">
        <v>44484757</v>
      </c>
      <c r="L56" s="2">
        <v>36559821.799999997</v>
      </c>
      <c r="M56" s="2">
        <v>0</v>
      </c>
      <c r="N56" s="2">
        <v>36559821.799999997</v>
      </c>
      <c r="O56" s="15">
        <v>0.1</v>
      </c>
      <c r="P56" s="2">
        <v>0</v>
      </c>
      <c r="Q56" s="13">
        <v>0.15</v>
      </c>
      <c r="R56" s="15">
        <v>0</v>
      </c>
      <c r="S56" s="2">
        <v>5483973.2699999996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8483973.2699999996</v>
      </c>
      <c r="AD56" s="4">
        <f t="shared" si="0"/>
        <v>8483973.2699999996</v>
      </c>
      <c r="AE56" t="s">
        <v>38</v>
      </c>
      <c r="AF56"/>
      <c r="AG56" s="18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>
      <c r="A57" s="20">
        <v>603</v>
      </c>
      <c r="B57" t="s">
        <v>264</v>
      </c>
      <c r="C57" t="s">
        <v>2</v>
      </c>
      <c r="D57" t="s">
        <v>8</v>
      </c>
      <c r="E57" t="s">
        <v>97</v>
      </c>
      <c r="F57" s="2">
        <v>14298845000</v>
      </c>
      <c r="G57" s="2">
        <v>1536210000</v>
      </c>
      <c r="H57" s="2">
        <v>12762635000</v>
      </c>
      <c r="I57" s="2">
        <v>28918801</v>
      </c>
      <c r="J57" s="2">
        <v>3762588</v>
      </c>
      <c r="K57" s="2">
        <v>25156213</v>
      </c>
      <c r="L57" s="2">
        <v>23199263</v>
      </c>
      <c r="M57" s="2">
        <v>3148104</v>
      </c>
      <c r="N57" s="2">
        <v>20051159</v>
      </c>
      <c r="O57" s="15">
        <v>0.1</v>
      </c>
      <c r="P57" s="2">
        <v>314810.40000000002</v>
      </c>
      <c r="Q57" s="13">
        <v>0.1</v>
      </c>
      <c r="R57" s="15">
        <v>0</v>
      </c>
      <c r="S57" s="2">
        <v>2005115.9</v>
      </c>
      <c r="T57" s="2">
        <v>2000000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4319926.3</v>
      </c>
      <c r="AD57" s="4">
        <f t="shared" si="0"/>
        <v>4319926.3</v>
      </c>
      <c r="AE57" t="s">
        <v>33</v>
      </c>
      <c r="AF57"/>
      <c r="AG57" s="18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>
      <c r="A58" s="20">
        <v>609</v>
      </c>
      <c r="B58" t="s">
        <v>264</v>
      </c>
      <c r="C58" t="s">
        <v>9</v>
      </c>
      <c r="D58" t="s">
        <v>367</v>
      </c>
      <c r="E58" t="s">
        <v>98</v>
      </c>
      <c r="F58" s="2">
        <v>12772678000</v>
      </c>
      <c r="G58" s="2">
        <v>0</v>
      </c>
      <c r="H58" s="2">
        <v>12772678000</v>
      </c>
      <c r="I58" s="2">
        <v>24447244</v>
      </c>
      <c r="J58" s="2">
        <v>0</v>
      </c>
      <c r="K58" s="2">
        <v>24447244</v>
      </c>
      <c r="L58" s="2">
        <v>19338172.800000001</v>
      </c>
      <c r="M58" s="2">
        <v>0</v>
      </c>
      <c r="N58" s="2">
        <v>19338172.800000001</v>
      </c>
      <c r="O58" s="15">
        <v>0.1</v>
      </c>
      <c r="P58" s="2">
        <v>0</v>
      </c>
      <c r="Q58" s="13">
        <v>0.1</v>
      </c>
      <c r="R58" s="15">
        <v>0</v>
      </c>
      <c r="S58" s="2">
        <v>1933817.28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2933817.28</v>
      </c>
      <c r="AD58" s="4">
        <f t="shared" si="0"/>
        <v>2933817.28</v>
      </c>
      <c r="AE58" t="s">
        <v>63</v>
      </c>
      <c r="AF58"/>
      <c r="AG58" s="1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>
      <c r="A59" s="20">
        <v>612</v>
      </c>
      <c r="B59" t="s">
        <v>264</v>
      </c>
      <c r="C59" t="s">
        <v>9</v>
      </c>
      <c r="D59" t="s">
        <v>27</v>
      </c>
      <c r="E59" t="s">
        <v>99</v>
      </c>
      <c r="F59" s="2">
        <v>7483985000</v>
      </c>
      <c r="G59" s="2">
        <v>0</v>
      </c>
      <c r="H59" s="2">
        <v>7483985000</v>
      </c>
      <c r="I59" s="2">
        <v>21365129</v>
      </c>
      <c r="J59" s="2">
        <v>0</v>
      </c>
      <c r="K59" s="2">
        <v>21365129</v>
      </c>
      <c r="L59" s="2">
        <v>18371535</v>
      </c>
      <c r="M59" s="2">
        <v>0</v>
      </c>
      <c r="N59" s="2">
        <v>18371535</v>
      </c>
      <c r="O59" s="15">
        <v>0.1</v>
      </c>
      <c r="P59" s="2">
        <v>0</v>
      </c>
      <c r="Q59" s="13">
        <v>0.1</v>
      </c>
      <c r="R59" s="15">
        <v>0</v>
      </c>
      <c r="S59" s="2">
        <v>1837153.5</v>
      </c>
      <c r="T59" s="2">
        <v>1000000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2837153.5</v>
      </c>
      <c r="AD59" s="4">
        <f t="shared" si="0"/>
        <v>2837153.5</v>
      </c>
      <c r="AE59" t="s">
        <v>32</v>
      </c>
      <c r="AF59"/>
      <c r="AG59" s="18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>
      <c r="A60" s="20">
        <v>618</v>
      </c>
      <c r="B60" t="s">
        <v>263</v>
      </c>
      <c r="C60" t="s">
        <v>2</v>
      </c>
      <c r="D60" t="s">
        <v>8</v>
      </c>
      <c r="E60" t="s">
        <v>100</v>
      </c>
      <c r="F60" s="2">
        <v>39064195000</v>
      </c>
      <c r="G60" s="2">
        <v>0</v>
      </c>
      <c r="H60" s="2">
        <v>39064195000</v>
      </c>
      <c r="I60" s="2">
        <v>58596323</v>
      </c>
      <c r="J60" s="2">
        <v>0</v>
      </c>
      <c r="K60" s="2">
        <v>58596323</v>
      </c>
      <c r="L60" s="2">
        <v>42970645</v>
      </c>
      <c r="M60" s="2">
        <v>0</v>
      </c>
      <c r="N60" s="2">
        <v>42970645</v>
      </c>
      <c r="O60" s="15">
        <v>0.1</v>
      </c>
      <c r="P60" s="2">
        <v>0</v>
      </c>
      <c r="Q60" s="13">
        <v>0.3</v>
      </c>
      <c r="R60" s="15">
        <v>0</v>
      </c>
      <c r="S60" s="2">
        <v>12891193.5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12891193.5</v>
      </c>
      <c r="AD60" s="4">
        <f t="shared" si="0"/>
        <v>12891193.5</v>
      </c>
      <c r="AE60" t="s">
        <v>33</v>
      </c>
      <c r="AF60"/>
      <c r="AG60" s="18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>
      <c r="A61" s="20">
        <v>631</v>
      </c>
      <c r="B61" t="s">
        <v>264</v>
      </c>
      <c r="C61" t="s">
        <v>2</v>
      </c>
      <c r="D61" t="s">
        <v>8</v>
      </c>
      <c r="E61" t="s">
        <v>101</v>
      </c>
      <c r="F61" s="2">
        <v>17486227000</v>
      </c>
      <c r="G61" s="2">
        <v>4083340000</v>
      </c>
      <c r="H61" s="2">
        <v>13402887000</v>
      </c>
      <c r="I61" s="2">
        <v>37159195</v>
      </c>
      <c r="J61" s="2">
        <v>6125020</v>
      </c>
      <c r="K61" s="2">
        <v>31034175</v>
      </c>
      <c r="L61" s="2">
        <v>30164704.199999999</v>
      </c>
      <c r="M61" s="2">
        <v>4491684</v>
      </c>
      <c r="N61" s="2">
        <v>25673020.199999999</v>
      </c>
      <c r="O61" s="15">
        <v>0.1</v>
      </c>
      <c r="P61" s="2">
        <v>449168.4</v>
      </c>
      <c r="Q61" s="13">
        <v>0.15</v>
      </c>
      <c r="R61" s="15">
        <v>0</v>
      </c>
      <c r="S61" s="2">
        <v>3850953.03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7300121.4299999997</v>
      </c>
      <c r="AD61" s="4">
        <f t="shared" si="0"/>
        <v>7300121.4299999997</v>
      </c>
      <c r="AE61" t="s">
        <v>42</v>
      </c>
      <c r="AF61"/>
      <c r="AG61" s="18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>
      <c r="A62" s="20">
        <v>634</v>
      </c>
      <c r="B62" t="s">
        <v>264</v>
      </c>
      <c r="C62" t="s">
        <v>9</v>
      </c>
      <c r="D62" t="s">
        <v>367</v>
      </c>
      <c r="E62" t="s">
        <v>102</v>
      </c>
      <c r="F62" s="2">
        <v>6234853000</v>
      </c>
      <c r="G62" s="2">
        <v>0</v>
      </c>
      <c r="H62" s="2">
        <v>6234853000</v>
      </c>
      <c r="I62" s="2">
        <v>18173114</v>
      </c>
      <c r="J62" s="2">
        <v>0</v>
      </c>
      <c r="K62" s="2">
        <v>18173114</v>
      </c>
      <c r="L62" s="2">
        <v>15679172.800000001</v>
      </c>
      <c r="M62" s="2">
        <v>0</v>
      </c>
      <c r="N62" s="2">
        <v>15679172.800000001</v>
      </c>
      <c r="O62" s="15">
        <v>0.1</v>
      </c>
      <c r="P62" s="2">
        <v>0</v>
      </c>
      <c r="Q62" s="13">
        <v>0.1</v>
      </c>
      <c r="R62" s="15">
        <v>0</v>
      </c>
      <c r="S62" s="2">
        <v>1567917.28</v>
      </c>
      <c r="T62" s="2">
        <v>1000000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2567917.2799999998</v>
      </c>
      <c r="AD62" s="4">
        <f t="shared" si="0"/>
        <v>2567917.2799999998</v>
      </c>
      <c r="AE62" t="s">
        <v>35</v>
      </c>
      <c r="AF62"/>
      <c r="AG62" s="18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>
      <c r="A63" s="20">
        <v>642</v>
      </c>
      <c r="B63" t="s">
        <v>263</v>
      </c>
      <c r="C63" t="s">
        <v>9</v>
      </c>
      <c r="D63" t="s">
        <v>367</v>
      </c>
      <c r="E63" t="s">
        <v>103</v>
      </c>
      <c r="F63" s="2">
        <v>1034105000</v>
      </c>
      <c r="G63" s="2">
        <v>0</v>
      </c>
      <c r="H63" s="2">
        <v>1034105000</v>
      </c>
      <c r="I63" s="2">
        <v>3353047</v>
      </c>
      <c r="J63" s="2">
        <v>0</v>
      </c>
      <c r="K63" s="2">
        <v>3353047</v>
      </c>
      <c r="L63" s="2">
        <v>2939405</v>
      </c>
      <c r="M63" s="2">
        <v>0</v>
      </c>
      <c r="N63" s="2">
        <v>2939405</v>
      </c>
      <c r="O63" s="15">
        <v>0.1</v>
      </c>
      <c r="P63" s="2">
        <v>0</v>
      </c>
      <c r="Q63" s="13">
        <v>0.3</v>
      </c>
      <c r="R63" s="15">
        <v>0</v>
      </c>
      <c r="S63" s="2">
        <v>881821.5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881821.5</v>
      </c>
      <c r="AD63" s="4">
        <f t="shared" si="0"/>
        <v>881821.5</v>
      </c>
      <c r="AE63" t="s">
        <v>63</v>
      </c>
      <c r="AF63"/>
      <c r="AG63" s="18"/>
      <c r="AK63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</row>
    <row r="64" spans="1:69">
      <c r="A64" s="20">
        <v>645</v>
      </c>
      <c r="B64" t="s">
        <v>264</v>
      </c>
      <c r="C64" t="s">
        <v>9</v>
      </c>
      <c r="D64" t="s">
        <v>368</v>
      </c>
      <c r="E64" t="s">
        <v>104</v>
      </c>
      <c r="F64" s="2">
        <v>7035577000</v>
      </c>
      <c r="G64" s="2">
        <v>0</v>
      </c>
      <c r="H64" s="2">
        <v>7035577000</v>
      </c>
      <c r="I64" s="2">
        <v>18791064</v>
      </c>
      <c r="J64" s="2">
        <v>0</v>
      </c>
      <c r="K64" s="2">
        <v>18791064</v>
      </c>
      <c r="L64" s="2">
        <v>15976833.199999999</v>
      </c>
      <c r="M64" s="2">
        <v>0</v>
      </c>
      <c r="N64" s="2">
        <v>15976833.199999999</v>
      </c>
      <c r="O64" s="15">
        <v>0.1</v>
      </c>
      <c r="P64" s="2">
        <v>0</v>
      </c>
      <c r="Q64" s="13">
        <v>0.1</v>
      </c>
      <c r="R64" s="15">
        <v>0</v>
      </c>
      <c r="S64" s="2">
        <v>1597683.32</v>
      </c>
      <c r="T64" s="2">
        <v>1000000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2597683.3199999998</v>
      </c>
      <c r="AD64" s="4">
        <f t="shared" si="0"/>
        <v>2597683.3199999998</v>
      </c>
      <c r="AE64" t="s">
        <v>39</v>
      </c>
      <c r="AF64"/>
      <c r="AG64" s="18"/>
      <c r="AK64"/>
      <c r="AL64"/>
      <c r="AM64"/>
      <c r="AN64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</row>
    <row r="65" spans="1:69">
      <c r="A65" s="20">
        <v>646</v>
      </c>
      <c r="B65" t="s">
        <v>263</v>
      </c>
      <c r="C65" t="s">
        <v>2</v>
      </c>
      <c r="D65" t="s">
        <v>284</v>
      </c>
      <c r="E65" t="s">
        <v>105</v>
      </c>
      <c r="F65" s="2">
        <v>3472641000</v>
      </c>
      <c r="G65" s="2">
        <v>0</v>
      </c>
      <c r="H65" s="2">
        <v>3472641000</v>
      </c>
      <c r="I65" s="2">
        <v>6812144</v>
      </c>
      <c r="J65" s="2">
        <v>0</v>
      </c>
      <c r="K65" s="2">
        <v>6812144</v>
      </c>
      <c r="L65" s="2">
        <v>5423087.5999999996</v>
      </c>
      <c r="M65" s="2">
        <v>0</v>
      </c>
      <c r="N65" s="2">
        <v>5423087.5999999996</v>
      </c>
      <c r="O65" s="15">
        <v>0.1</v>
      </c>
      <c r="P65" s="2">
        <v>0</v>
      </c>
      <c r="Q65" s="13">
        <v>0.3</v>
      </c>
      <c r="R65" s="15">
        <v>0</v>
      </c>
      <c r="S65" s="2">
        <v>1626926.28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1626926.28</v>
      </c>
      <c r="AD65" s="4">
        <f t="shared" si="0"/>
        <v>1626926.28</v>
      </c>
      <c r="AE65" t="s">
        <v>87</v>
      </c>
      <c r="AF65"/>
      <c r="AG65" s="18"/>
      <c r="AK65"/>
      <c r="AL65"/>
      <c r="AM65"/>
      <c r="AN65"/>
      <c r="AO65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</row>
    <row r="66" spans="1:69">
      <c r="A66" s="20">
        <v>651</v>
      </c>
      <c r="B66" t="s">
        <v>264</v>
      </c>
      <c r="C66" t="s">
        <v>2</v>
      </c>
      <c r="D66" t="s">
        <v>538</v>
      </c>
      <c r="E66" t="s">
        <v>106</v>
      </c>
      <c r="F66" s="2">
        <v>9086407000</v>
      </c>
      <c r="G66" s="2">
        <v>0</v>
      </c>
      <c r="H66" s="2">
        <v>9086407000</v>
      </c>
      <c r="I66" s="2">
        <v>17897734</v>
      </c>
      <c r="J66" s="2">
        <v>0</v>
      </c>
      <c r="K66" s="2">
        <v>17897734</v>
      </c>
      <c r="L66" s="2">
        <v>14263171.199999999</v>
      </c>
      <c r="M66" s="2">
        <v>0</v>
      </c>
      <c r="N66" s="2">
        <v>14263171.199999999</v>
      </c>
      <c r="O66" s="15">
        <v>0</v>
      </c>
      <c r="P66" s="2">
        <v>0</v>
      </c>
      <c r="Q66" s="13">
        <v>0</v>
      </c>
      <c r="R66" s="15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0</v>
      </c>
      <c r="AD66" s="4">
        <f t="shared" si="0"/>
        <v>0</v>
      </c>
      <c r="AE66" t="s">
        <v>179</v>
      </c>
      <c r="AF66"/>
      <c r="AG66" s="18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>
      <c r="A67" s="20">
        <v>682</v>
      </c>
      <c r="B67" t="s">
        <v>264</v>
      </c>
      <c r="C67" t="s">
        <v>2</v>
      </c>
      <c r="D67" t="s">
        <v>283</v>
      </c>
      <c r="E67" t="s">
        <v>108</v>
      </c>
      <c r="F67" s="2">
        <v>23009147000</v>
      </c>
      <c r="G67" s="2">
        <v>5891783000</v>
      </c>
      <c r="H67" s="2">
        <v>17117364000</v>
      </c>
      <c r="I67" s="2">
        <v>59323340</v>
      </c>
      <c r="J67" s="2">
        <v>17923166</v>
      </c>
      <c r="K67" s="2">
        <v>41400174</v>
      </c>
      <c r="L67" s="2">
        <v>50119681.200000003</v>
      </c>
      <c r="M67" s="2">
        <v>15566452.800000001</v>
      </c>
      <c r="N67" s="2">
        <v>34553228.399999999</v>
      </c>
      <c r="O67" s="15">
        <v>0.1</v>
      </c>
      <c r="P67" s="2">
        <v>1556645.28</v>
      </c>
      <c r="Q67" s="13">
        <v>0.15</v>
      </c>
      <c r="R67" s="15">
        <v>0</v>
      </c>
      <c r="S67" s="2">
        <v>5182984.26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9739629.5399999991</v>
      </c>
      <c r="AD67" s="4">
        <f t="shared" ref="AD67:AD130" si="1">AB67+AC67</f>
        <v>9739629.5399999991</v>
      </c>
      <c r="AE67" t="s">
        <v>95</v>
      </c>
      <c r="AF67"/>
      <c r="AG67" s="18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>
      <c r="A68" s="20">
        <v>684</v>
      </c>
      <c r="B68" t="s">
        <v>263</v>
      </c>
      <c r="C68" t="s">
        <v>9</v>
      </c>
      <c r="D68" t="s">
        <v>27</v>
      </c>
      <c r="E68" t="s">
        <v>109</v>
      </c>
      <c r="F68" s="2">
        <v>5948679000</v>
      </c>
      <c r="G68" s="2">
        <v>0</v>
      </c>
      <c r="H68" s="2">
        <v>5948679000</v>
      </c>
      <c r="I68" s="2">
        <v>18310482</v>
      </c>
      <c r="J68" s="2">
        <v>0</v>
      </c>
      <c r="K68" s="2">
        <v>18310482</v>
      </c>
      <c r="L68" s="2">
        <v>15931010.4</v>
      </c>
      <c r="M68" s="2">
        <v>0</v>
      </c>
      <c r="N68" s="2">
        <v>15931010.4</v>
      </c>
      <c r="O68" s="15">
        <v>0.1</v>
      </c>
      <c r="P68" s="2">
        <v>0</v>
      </c>
      <c r="Q68" s="13">
        <v>0.3</v>
      </c>
      <c r="R68" s="15">
        <v>0</v>
      </c>
      <c r="S68" s="2">
        <v>4779303.12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4779303.12</v>
      </c>
      <c r="AD68" s="4">
        <f t="shared" si="1"/>
        <v>4779303.12</v>
      </c>
      <c r="AE68" t="s">
        <v>32</v>
      </c>
      <c r="AF68"/>
      <c r="AG68" s="1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>
      <c r="A69" s="20">
        <v>685</v>
      </c>
      <c r="B69" t="s">
        <v>264</v>
      </c>
      <c r="C69" t="s">
        <v>9</v>
      </c>
      <c r="D69" t="s">
        <v>27</v>
      </c>
      <c r="E69" t="s">
        <v>110</v>
      </c>
      <c r="F69" s="2">
        <v>5577655000</v>
      </c>
      <c r="G69" s="2">
        <v>0</v>
      </c>
      <c r="H69" s="2">
        <v>5577655000</v>
      </c>
      <c r="I69" s="2">
        <v>10616283</v>
      </c>
      <c r="J69" s="2">
        <v>0</v>
      </c>
      <c r="K69" s="2">
        <v>10616283</v>
      </c>
      <c r="L69" s="2">
        <v>8385221</v>
      </c>
      <c r="M69" s="2">
        <v>0</v>
      </c>
      <c r="N69" s="2">
        <v>8385221</v>
      </c>
      <c r="O69" s="15">
        <v>0</v>
      </c>
      <c r="P69" s="2">
        <v>0</v>
      </c>
      <c r="Q69" s="13">
        <v>0</v>
      </c>
      <c r="R69" s="15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0</v>
      </c>
      <c r="AD69" s="4">
        <f t="shared" si="1"/>
        <v>0</v>
      </c>
      <c r="AE69" t="s">
        <v>76</v>
      </c>
      <c r="AF69"/>
      <c r="AG69" s="18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>
      <c r="A70" s="20">
        <v>730</v>
      </c>
      <c r="B70" t="s">
        <v>264</v>
      </c>
      <c r="C70" t="s">
        <v>2</v>
      </c>
      <c r="D70" t="s">
        <v>538</v>
      </c>
      <c r="E70" t="s">
        <v>150</v>
      </c>
      <c r="F70" s="2">
        <v>51790085000</v>
      </c>
      <c r="G70" s="2">
        <v>5707200000</v>
      </c>
      <c r="H70" s="2">
        <v>46082885000</v>
      </c>
      <c r="I70" s="2">
        <v>86599712</v>
      </c>
      <c r="J70" s="2">
        <v>15064582</v>
      </c>
      <c r="K70" s="2">
        <v>71535130</v>
      </c>
      <c r="L70" s="2">
        <v>65883678</v>
      </c>
      <c r="M70" s="2">
        <v>12781702</v>
      </c>
      <c r="N70" s="2">
        <v>53101976</v>
      </c>
      <c r="O70" s="15">
        <v>0.1</v>
      </c>
      <c r="P70" s="2">
        <v>1278170.2</v>
      </c>
      <c r="Q70" s="13">
        <v>0.2</v>
      </c>
      <c r="R70" s="15">
        <v>0</v>
      </c>
      <c r="S70" s="2">
        <v>10620395.199999999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15898565.4</v>
      </c>
      <c r="AD70" s="4">
        <f t="shared" si="1"/>
        <v>15898565.4</v>
      </c>
      <c r="AE70" t="s">
        <v>179</v>
      </c>
      <c r="AF70"/>
      <c r="AG70" s="18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>
      <c r="A71" s="20">
        <v>747</v>
      </c>
      <c r="B71" t="s">
        <v>263</v>
      </c>
      <c r="C71" t="s">
        <v>2</v>
      </c>
      <c r="D71" t="s">
        <v>8</v>
      </c>
      <c r="E71" t="s">
        <v>157</v>
      </c>
      <c r="F71" s="2">
        <v>2055115000</v>
      </c>
      <c r="G71" s="2">
        <v>0</v>
      </c>
      <c r="H71" s="2">
        <v>2055115000</v>
      </c>
      <c r="I71" s="2">
        <v>5782700</v>
      </c>
      <c r="J71" s="2">
        <v>0</v>
      </c>
      <c r="K71" s="2">
        <v>5782700</v>
      </c>
      <c r="L71" s="2">
        <v>4960654</v>
      </c>
      <c r="M71" s="2">
        <v>0</v>
      </c>
      <c r="N71" s="2">
        <v>4960654</v>
      </c>
      <c r="O71" s="15">
        <v>0.1</v>
      </c>
      <c r="P71" s="2">
        <v>0</v>
      </c>
      <c r="Q71" s="13">
        <v>0.3</v>
      </c>
      <c r="R71" s="15">
        <v>0</v>
      </c>
      <c r="S71" s="2">
        <v>1488196.2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1488196.2</v>
      </c>
      <c r="AD71" s="4">
        <f t="shared" si="1"/>
        <v>1488196.2</v>
      </c>
      <c r="AE71" t="s">
        <v>33</v>
      </c>
      <c r="AF71"/>
      <c r="AG71" s="18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>
      <c r="A72" s="20">
        <v>757</v>
      </c>
      <c r="B72" t="s">
        <v>264</v>
      </c>
      <c r="C72" t="s">
        <v>9</v>
      </c>
      <c r="D72" t="s">
        <v>367</v>
      </c>
      <c r="E72" t="s">
        <v>158</v>
      </c>
      <c r="F72" s="2">
        <v>2125628000</v>
      </c>
      <c r="G72" s="2">
        <v>0</v>
      </c>
      <c r="H72" s="2">
        <v>2125628000</v>
      </c>
      <c r="I72" s="2">
        <v>6702050</v>
      </c>
      <c r="J72" s="2">
        <v>0</v>
      </c>
      <c r="K72" s="2">
        <v>6702050</v>
      </c>
      <c r="L72" s="2">
        <v>5851798.7999999998</v>
      </c>
      <c r="M72" s="2">
        <v>0</v>
      </c>
      <c r="N72" s="2">
        <v>5851798.7999999998</v>
      </c>
      <c r="O72" s="15">
        <v>0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0</v>
      </c>
      <c r="AD72" s="4">
        <f t="shared" si="1"/>
        <v>0</v>
      </c>
      <c r="AE72" t="s">
        <v>70</v>
      </c>
      <c r="AF72"/>
      <c r="AG72" s="18"/>
      <c r="AK72"/>
      <c r="AL72"/>
      <c r="AM72"/>
      <c r="AN72"/>
      <c r="AO72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</row>
    <row r="73" spans="1:69">
      <c r="A73" s="20">
        <v>760</v>
      </c>
      <c r="B73" t="s">
        <v>264</v>
      </c>
      <c r="C73" t="s">
        <v>9</v>
      </c>
      <c r="D73" t="s">
        <v>368</v>
      </c>
      <c r="E73" t="s">
        <v>159</v>
      </c>
      <c r="F73" s="2">
        <v>35110604000</v>
      </c>
      <c r="G73" s="2">
        <v>0</v>
      </c>
      <c r="H73" s="2">
        <v>35110604000</v>
      </c>
      <c r="I73" s="2">
        <v>65466889</v>
      </c>
      <c r="J73" s="2">
        <v>0</v>
      </c>
      <c r="K73" s="2">
        <v>65466889</v>
      </c>
      <c r="L73" s="2">
        <v>51422647.399999999</v>
      </c>
      <c r="M73" s="2">
        <v>0</v>
      </c>
      <c r="N73" s="2">
        <v>51422647.399999999</v>
      </c>
      <c r="O73" s="15">
        <v>0.1</v>
      </c>
      <c r="P73" s="2">
        <v>0</v>
      </c>
      <c r="Q73" s="13">
        <v>0.15</v>
      </c>
      <c r="R73" s="15">
        <v>0</v>
      </c>
      <c r="S73" s="2">
        <v>7713397.1100000003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10713397.109999999</v>
      </c>
      <c r="AD73" s="4">
        <f t="shared" si="1"/>
        <v>10713397.109999999</v>
      </c>
      <c r="AE73" t="s">
        <v>39</v>
      </c>
      <c r="AF73"/>
      <c r="AG73" s="18"/>
      <c r="AK73"/>
      <c r="AL73"/>
      <c r="AM73"/>
      <c r="AN73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</row>
    <row r="74" spans="1:69">
      <c r="A74" s="20">
        <v>785</v>
      </c>
      <c r="B74" t="s">
        <v>264</v>
      </c>
      <c r="C74" t="s">
        <v>9</v>
      </c>
      <c r="D74" t="s">
        <v>367</v>
      </c>
      <c r="E74" t="s">
        <v>160</v>
      </c>
      <c r="F74" s="2">
        <v>65534120500</v>
      </c>
      <c r="G74" s="2">
        <v>0</v>
      </c>
      <c r="H74" s="2">
        <v>65534120500</v>
      </c>
      <c r="I74" s="2">
        <v>107015127</v>
      </c>
      <c r="J74" s="2">
        <v>0</v>
      </c>
      <c r="K74" s="2">
        <v>107015127</v>
      </c>
      <c r="L74" s="2">
        <v>80801478.799999997</v>
      </c>
      <c r="M74" s="2">
        <v>0</v>
      </c>
      <c r="N74" s="2">
        <v>80801478.799999997</v>
      </c>
      <c r="O74" s="15">
        <v>0.1</v>
      </c>
      <c r="P74" s="2">
        <v>0</v>
      </c>
      <c r="Q74" s="13">
        <v>0.2</v>
      </c>
      <c r="R74" s="15">
        <v>0</v>
      </c>
      <c r="S74" s="2">
        <v>16160295.76</v>
      </c>
      <c r="T74" s="2">
        <v>4000000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20160295.760000002</v>
      </c>
      <c r="AD74" s="4">
        <f t="shared" si="1"/>
        <v>20160295.760000002</v>
      </c>
      <c r="AE74" t="s">
        <v>35</v>
      </c>
      <c r="AF74"/>
      <c r="AG74" s="18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>
      <c r="A75" s="20">
        <v>790</v>
      </c>
      <c r="B75" t="s">
        <v>264</v>
      </c>
      <c r="C75" t="s">
        <v>9</v>
      </c>
      <c r="D75" t="s">
        <v>15</v>
      </c>
      <c r="E75" t="s">
        <v>30</v>
      </c>
      <c r="F75" s="2">
        <v>2266235000</v>
      </c>
      <c r="G75" s="2">
        <v>0</v>
      </c>
      <c r="H75" s="2">
        <v>2266235000</v>
      </c>
      <c r="I75" s="2">
        <v>7396989</v>
      </c>
      <c r="J75" s="2">
        <v>0</v>
      </c>
      <c r="K75" s="2">
        <v>7396989</v>
      </c>
      <c r="L75" s="2">
        <v>6490495</v>
      </c>
      <c r="M75" s="2">
        <v>0</v>
      </c>
      <c r="N75" s="2">
        <v>6490495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17</v>
      </c>
      <c r="AF75"/>
      <c r="AG75" s="18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>
      <c r="A76" s="20">
        <v>803</v>
      </c>
      <c r="B76" t="s">
        <v>264</v>
      </c>
      <c r="C76" t="s">
        <v>9</v>
      </c>
      <c r="D76" t="s">
        <v>27</v>
      </c>
      <c r="E76" t="s">
        <v>161</v>
      </c>
      <c r="F76" s="2">
        <v>12370870000</v>
      </c>
      <c r="G76" s="2">
        <v>0</v>
      </c>
      <c r="H76" s="2">
        <v>12370870000</v>
      </c>
      <c r="I76" s="2">
        <v>20014265</v>
      </c>
      <c r="J76" s="2">
        <v>0</v>
      </c>
      <c r="K76" s="2">
        <v>20014265</v>
      </c>
      <c r="L76" s="2">
        <v>15065917</v>
      </c>
      <c r="M76" s="2">
        <v>0</v>
      </c>
      <c r="N76" s="2">
        <v>15065917</v>
      </c>
      <c r="O76" s="15">
        <v>0.1</v>
      </c>
      <c r="P76" s="2">
        <v>0</v>
      </c>
      <c r="Q76" s="13">
        <v>0.1</v>
      </c>
      <c r="R76" s="15">
        <v>0</v>
      </c>
      <c r="S76" s="2">
        <v>1506591.7</v>
      </c>
      <c r="T76" s="2">
        <v>1000000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2506591.7000000002</v>
      </c>
      <c r="AD76" s="4">
        <f t="shared" si="1"/>
        <v>2506591.7000000002</v>
      </c>
      <c r="AE76" t="s">
        <v>32</v>
      </c>
      <c r="AF76"/>
      <c r="AG76" s="18"/>
      <c r="AK76"/>
      <c r="AL76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</row>
    <row r="77" spans="1:69">
      <c r="A77" s="20">
        <v>805</v>
      </c>
      <c r="B77" t="s">
        <v>264</v>
      </c>
      <c r="C77" t="s">
        <v>9</v>
      </c>
      <c r="D77" t="s">
        <v>27</v>
      </c>
      <c r="E77" t="s">
        <v>162</v>
      </c>
      <c r="F77" s="2">
        <v>52531206000</v>
      </c>
      <c r="G77" s="2">
        <v>0</v>
      </c>
      <c r="H77" s="2">
        <v>52531206000</v>
      </c>
      <c r="I77" s="2">
        <v>95474006</v>
      </c>
      <c r="J77" s="2">
        <v>0</v>
      </c>
      <c r="K77" s="2">
        <v>95474006</v>
      </c>
      <c r="L77" s="2">
        <v>74461523.599999994</v>
      </c>
      <c r="M77" s="2">
        <v>0</v>
      </c>
      <c r="N77" s="2">
        <v>74461523.599999994</v>
      </c>
      <c r="O77" s="15">
        <v>0.1</v>
      </c>
      <c r="P77" s="2">
        <v>0</v>
      </c>
      <c r="Q77" s="13">
        <v>0.2</v>
      </c>
      <c r="R77" s="15">
        <v>0</v>
      </c>
      <c r="S77" s="2">
        <v>14892304.720000001</v>
      </c>
      <c r="T77" s="2">
        <v>4000000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18892304.719999999</v>
      </c>
      <c r="AD77" s="4">
        <f t="shared" si="1"/>
        <v>18892304.719999999</v>
      </c>
      <c r="AE77" t="s">
        <v>28</v>
      </c>
      <c r="AF77"/>
      <c r="AG77" s="18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>
      <c r="A78" s="20">
        <v>809</v>
      </c>
      <c r="B78" t="s">
        <v>264</v>
      </c>
      <c r="C78" t="s">
        <v>2</v>
      </c>
      <c r="D78" t="s">
        <v>8</v>
      </c>
      <c r="E78" t="s">
        <v>163</v>
      </c>
      <c r="F78" s="2">
        <v>29015694000</v>
      </c>
      <c r="G78" s="2">
        <v>2316540000</v>
      </c>
      <c r="H78" s="2">
        <v>26699154000</v>
      </c>
      <c r="I78" s="2">
        <v>46391075</v>
      </c>
      <c r="J78" s="2">
        <v>4248366</v>
      </c>
      <c r="K78" s="2">
        <v>42142709</v>
      </c>
      <c r="L78" s="2">
        <v>34784797.399999999</v>
      </c>
      <c r="M78" s="2">
        <v>3321750</v>
      </c>
      <c r="N78" s="2">
        <v>31463047.399999999</v>
      </c>
      <c r="O78" s="15">
        <v>0.1</v>
      </c>
      <c r="P78" s="2">
        <v>332175</v>
      </c>
      <c r="Q78" s="13">
        <v>0.15</v>
      </c>
      <c r="R78" s="15">
        <v>0</v>
      </c>
      <c r="S78" s="2">
        <v>4719457.1100000003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8051632.1100000003</v>
      </c>
      <c r="AD78" s="4">
        <f t="shared" si="1"/>
        <v>8051632.1100000003</v>
      </c>
      <c r="AE78" t="s">
        <v>33</v>
      </c>
      <c r="AF78"/>
      <c r="AG78" s="1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>
      <c r="A79" s="20">
        <v>810</v>
      </c>
      <c r="B79" t="s">
        <v>264</v>
      </c>
      <c r="C79" t="s">
        <v>2</v>
      </c>
      <c r="D79" t="s">
        <v>4</v>
      </c>
      <c r="E79" t="s">
        <v>164</v>
      </c>
      <c r="F79" s="2">
        <v>94162090000</v>
      </c>
      <c r="G79" s="2">
        <v>24926833000</v>
      </c>
      <c r="H79" s="2">
        <v>69235257000</v>
      </c>
      <c r="I79" s="2">
        <v>153037408</v>
      </c>
      <c r="J79" s="2">
        <v>38767767</v>
      </c>
      <c r="K79" s="2">
        <v>114269641</v>
      </c>
      <c r="L79" s="2">
        <v>115372572</v>
      </c>
      <c r="M79" s="2">
        <v>28797033.800000001</v>
      </c>
      <c r="N79" s="2">
        <v>86575538.200000003</v>
      </c>
      <c r="O79" s="15">
        <v>0.1</v>
      </c>
      <c r="P79" s="2">
        <v>2879703.38</v>
      </c>
      <c r="Q79" s="13">
        <v>0.25</v>
      </c>
      <c r="R79" s="15">
        <v>0</v>
      </c>
      <c r="S79" s="2">
        <v>21643884.550000001</v>
      </c>
      <c r="T79" s="2">
        <v>5000000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29523587.93</v>
      </c>
      <c r="AD79" s="4">
        <f t="shared" si="1"/>
        <v>29523587.93</v>
      </c>
      <c r="AE79" t="s">
        <v>277</v>
      </c>
      <c r="AF79"/>
      <c r="AG79" s="18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>
      <c r="A80" s="20">
        <v>813</v>
      </c>
      <c r="B80" t="s">
        <v>264</v>
      </c>
      <c r="C80" t="s">
        <v>2</v>
      </c>
      <c r="D80" t="s">
        <v>4</v>
      </c>
      <c r="E80" t="s">
        <v>165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6</v>
      </c>
      <c r="AF80"/>
      <c r="AG80" s="18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>
      <c r="A81" s="20">
        <v>825</v>
      </c>
      <c r="B81" t="s">
        <v>264</v>
      </c>
      <c r="C81" t="s">
        <v>2</v>
      </c>
      <c r="D81" t="s">
        <v>283</v>
      </c>
      <c r="E81" t="s">
        <v>167</v>
      </c>
      <c r="F81" s="2">
        <v>24915378000</v>
      </c>
      <c r="G81" s="2">
        <v>16333337000</v>
      </c>
      <c r="H81" s="2">
        <v>8582041000</v>
      </c>
      <c r="I81" s="2">
        <v>48934067</v>
      </c>
      <c r="J81" s="2">
        <v>27981990</v>
      </c>
      <c r="K81" s="2">
        <v>20952077</v>
      </c>
      <c r="L81" s="2">
        <v>38967915.799999997</v>
      </c>
      <c r="M81" s="2">
        <v>21448655.199999999</v>
      </c>
      <c r="N81" s="2">
        <v>17519260.600000001</v>
      </c>
      <c r="O81" s="15">
        <v>0.1</v>
      </c>
      <c r="P81" s="2">
        <v>2144865.52</v>
      </c>
      <c r="Q81" s="13">
        <v>0.15</v>
      </c>
      <c r="R81" s="15">
        <v>0</v>
      </c>
      <c r="S81" s="2">
        <v>2627889.09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7772754.6100000003</v>
      </c>
      <c r="AD81" s="4">
        <f t="shared" si="1"/>
        <v>7772754.6100000003</v>
      </c>
      <c r="AE81" t="s">
        <v>43</v>
      </c>
      <c r="AF81"/>
      <c r="AG81" s="18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>
      <c r="A82" s="20">
        <v>849</v>
      </c>
      <c r="B82" t="s">
        <v>264</v>
      </c>
      <c r="C82" t="s">
        <v>2</v>
      </c>
      <c r="D82" t="s">
        <v>283</v>
      </c>
      <c r="E82" t="s">
        <v>168</v>
      </c>
      <c r="F82" s="2">
        <v>14682961000</v>
      </c>
      <c r="G82" s="2">
        <v>4197526000</v>
      </c>
      <c r="H82" s="2">
        <v>10485435000</v>
      </c>
      <c r="I82" s="2">
        <v>37113729</v>
      </c>
      <c r="J82" s="2">
        <v>8656259</v>
      </c>
      <c r="K82" s="2">
        <v>28457470</v>
      </c>
      <c r="L82" s="2">
        <v>31240544.600000001</v>
      </c>
      <c r="M82" s="2">
        <v>6977248.5999999996</v>
      </c>
      <c r="N82" s="2">
        <v>24263296</v>
      </c>
      <c r="O82" s="15">
        <v>0.1</v>
      </c>
      <c r="P82" s="2">
        <v>697724.86</v>
      </c>
      <c r="Q82" s="13">
        <v>0.15</v>
      </c>
      <c r="R82" s="15">
        <v>0</v>
      </c>
      <c r="S82" s="2">
        <v>3639494.4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7337219.2599999998</v>
      </c>
      <c r="AD82" s="4">
        <f t="shared" si="1"/>
        <v>7337219.2599999998</v>
      </c>
      <c r="AE82" t="s">
        <v>43</v>
      </c>
      <c r="AF82"/>
      <c r="AG82" s="18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>
      <c r="A83" s="20">
        <v>851</v>
      </c>
      <c r="B83" t="s">
        <v>263</v>
      </c>
      <c r="C83" t="s">
        <v>2</v>
      </c>
      <c r="D83" t="s">
        <v>284</v>
      </c>
      <c r="E83" t="s">
        <v>169</v>
      </c>
      <c r="F83" s="2">
        <v>42558222000</v>
      </c>
      <c r="G83" s="2">
        <v>0</v>
      </c>
      <c r="H83" s="2">
        <v>42558222000</v>
      </c>
      <c r="I83" s="2">
        <v>68218645</v>
      </c>
      <c r="J83" s="2">
        <v>0</v>
      </c>
      <c r="K83" s="2">
        <v>68218645</v>
      </c>
      <c r="L83" s="2">
        <v>51195356.200000003</v>
      </c>
      <c r="M83" s="2">
        <v>0</v>
      </c>
      <c r="N83" s="2">
        <v>51195356.200000003</v>
      </c>
      <c r="O83" s="15">
        <v>0.1</v>
      </c>
      <c r="P83" s="2">
        <v>0</v>
      </c>
      <c r="Q83" s="13">
        <v>0.3</v>
      </c>
      <c r="R83" s="15">
        <v>0</v>
      </c>
      <c r="S83" s="2">
        <v>15358606.859999999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15358606.859999999</v>
      </c>
      <c r="AD83" s="4">
        <f t="shared" si="1"/>
        <v>15358606.859999999</v>
      </c>
      <c r="AE83" t="s">
        <v>192</v>
      </c>
      <c r="AF83"/>
      <c r="AG83" s="18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>
      <c r="A84" s="20">
        <v>853</v>
      </c>
      <c r="B84" t="s">
        <v>264</v>
      </c>
      <c r="C84" t="s">
        <v>2</v>
      </c>
      <c r="D84" t="s">
        <v>8</v>
      </c>
      <c r="E84" t="s">
        <v>170</v>
      </c>
      <c r="F84" s="2">
        <v>3673316000</v>
      </c>
      <c r="G84" s="2">
        <v>42660000</v>
      </c>
      <c r="H84" s="2">
        <v>3630656000</v>
      </c>
      <c r="I84" s="2">
        <v>10056286</v>
      </c>
      <c r="J84" s="2">
        <v>149314</v>
      </c>
      <c r="K84" s="2">
        <v>9906972</v>
      </c>
      <c r="L84" s="2">
        <v>8586959.5999999996</v>
      </c>
      <c r="M84" s="2">
        <v>132250</v>
      </c>
      <c r="N84" s="2">
        <v>8454709.5999999996</v>
      </c>
      <c r="O84" s="15">
        <v>0</v>
      </c>
      <c r="P84" s="2">
        <v>0</v>
      </c>
      <c r="Q84" s="13">
        <v>0</v>
      </c>
      <c r="R84" s="15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0</v>
      </c>
      <c r="AD84" s="4">
        <f t="shared" si="1"/>
        <v>0</v>
      </c>
      <c r="AE84" t="s">
        <v>46</v>
      </c>
      <c r="AF84"/>
      <c r="AG84" s="18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>
      <c r="A85" s="20">
        <v>865</v>
      </c>
      <c r="B85" t="s">
        <v>263</v>
      </c>
      <c r="C85" t="s">
        <v>2</v>
      </c>
      <c r="D85" t="s">
        <v>8</v>
      </c>
      <c r="E85" t="s">
        <v>171</v>
      </c>
      <c r="F85" s="2">
        <v>1942478000</v>
      </c>
      <c r="G85" s="2">
        <v>137400000</v>
      </c>
      <c r="H85" s="2">
        <v>1805078000</v>
      </c>
      <c r="I85" s="2">
        <v>4592736</v>
      </c>
      <c r="J85" s="2">
        <v>480901</v>
      </c>
      <c r="K85" s="2">
        <v>4111835</v>
      </c>
      <c r="L85" s="2">
        <v>3815744.8</v>
      </c>
      <c r="M85" s="2">
        <v>425941</v>
      </c>
      <c r="N85" s="2">
        <v>3389803.8</v>
      </c>
      <c r="O85" s="15">
        <v>0.1</v>
      </c>
      <c r="P85" s="2">
        <v>42594.1</v>
      </c>
      <c r="Q85" s="13">
        <v>0.3</v>
      </c>
      <c r="R85" s="15">
        <v>0</v>
      </c>
      <c r="S85" s="2">
        <v>1016941.14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1059535.24</v>
      </c>
      <c r="AD85" s="4">
        <f t="shared" si="1"/>
        <v>1059535.24</v>
      </c>
      <c r="AE85" t="s">
        <v>42</v>
      </c>
      <c r="AF85"/>
      <c r="AG85" s="18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32" customFormat="1">
      <c r="A86" s="20">
        <v>878</v>
      </c>
      <c r="B86" t="s">
        <v>264</v>
      </c>
      <c r="C86" t="s">
        <v>2</v>
      </c>
      <c r="D86" t="s">
        <v>8</v>
      </c>
      <c r="E86" t="s">
        <v>172</v>
      </c>
      <c r="F86" s="2">
        <v>21458336000</v>
      </c>
      <c r="G86" s="2">
        <v>687430000</v>
      </c>
      <c r="H86" s="2">
        <v>20770906000</v>
      </c>
      <c r="I86" s="2">
        <v>41382980</v>
      </c>
      <c r="J86" s="2">
        <v>2334007</v>
      </c>
      <c r="K86" s="2">
        <v>39048973</v>
      </c>
      <c r="L86" s="2">
        <v>32799645.600000001</v>
      </c>
      <c r="M86" s="2">
        <v>2059035</v>
      </c>
      <c r="N86" s="2">
        <v>30740610.600000001</v>
      </c>
      <c r="O86" s="15">
        <v>0.1</v>
      </c>
      <c r="P86" s="2">
        <v>205903.5</v>
      </c>
      <c r="Q86" s="13">
        <v>0.15</v>
      </c>
      <c r="R86" s="15">
        <v>0</v>
      </c>
      <c r="S86" s="2">
        <v>4611091.59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7816995.0899999999</v>
      </c>
      <c r="AC86" s="4"/>
      <c r="AD86" s="4">
        <f t="shared" si="1"/>
        <v>7816995.0899999999</v>
      </c>
      <c r="AE86" t="s">
        <v>38</v>
      </c>
      <c r="AF86"/>
      <c r="AG86" s="18"/>
      <c r="AH86" s="4"/>
      <c r="AI86" s="4"/>
      <c r="AJ86" s="4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>
      <c r="A87" s="20">
        <v>883</v>
      </c>
      <c r="B87" t="s">
        <v>263</v>
      </c>
      <c r="C87" t="s">
        <v>9</v>
      </c>
      <c r="D87" t="s">
        <v>15</v>
      </c>
      <c r="E87" t="s">
        <v>173</v>
      </c>
      <c r="F87" s="2">
        <v>143910000</v>
      </c>
      <c r="G87" s="2">
        <v>0</v>
      </c>
      <c r="H87" s="2">
        <v>143910000</v>
      </c>
      <c r="I87" s="2">
        <v>447975</v>
      </c>
      <c r="J87" s="2">
        <v>0</v>
      </c>
      <c r="K87" s="2">
        <v>447975</v>
      </c>
      <c r="L87" s="2">
        <v>390411</v>
      </c>
      <c r="M87" s="2">
        <v>0</v>
      </c>
      <c r="N87" s="2">
        <v>390411</v>
      </c>
      <c r="O87" s="15">
        <v>0.1</v>
      </c>
      <c r="P87" s="2">
        <v>0</v>
      </c>
      <c r="Q87" s="13">
        <v>0.3</v>
      </c>
      <c r="R87" s="15">
        <v>0</v>
      </c>
      <c r="S87" s="2">
        <v>117123.3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117123.3</v>
      </c>
      <c r="AD87" s="4">
        <f t="shared" si="1"/>
        <v>117123.3</v>
      </c>
      <c r="AE87" t="s">
        <v>17</v>
      </c>
      <c r="AF87"/>
      <c r="AG87" s="18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>
      <c r="A88" s="20">
        <v>892</v>
      </c>
      <c r="B88" t="s">
        <v>264</v>
      </c>
      <c r="C88" t="s">
        <v>9</v>
      </c>
      <c r="D88" t="s">
        <v>15</v>
      </c>
      <c r="E88" t="s">
        <v>174</v>
      </c>
      <c r="F88" s="2">
        <v>22470346000</v>
      </c>
      <c r="G88" s="2">
        <v>0</v>
      </c>
      <c r="H88" s="2">
        <v>22470346000</v>
      </c>
      <c r="I88" s="2">
        <v>44160586</v>
      </c>
      <c r="J88" s="2">
        <v>0</v>
      </c>
      <c r="K88" s="2">
        <v>44160586</v>
      </c>
      <c r="L88" s="2">
        <v>35172447.600000001</v>
      </c>
      <c r="M88" s="2">
        <v>0</v>
      </c>
      <c r="N88" s="2">
        <v>35172447.600000001</v>
      </c>
      <c r="O88" s="15">
        <v>0.1</v>
      </c>
      <c r="P88" s="2">
        <v>0</v>
      </c>
      <c r="Q88" s="13">
        <v>0.15</v>
      </c>
      <c r="R88" s="15">
        <v>0</v>
      </c>
      <c r="S88" s="2">
        <v>5275867.1399999997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8275867.1399999997</v>
      </c>
      <c r="AD88" s="4">
        <f t="shared" si="1"/>
        <v>8275867.1399999997</v>
      </c>
      <c r="AE88" t="s">
        <v>31</v>
      </c>
      <c r="AF88"/>
      <c r="AG88" s="1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32" customFormat="1">
      <c r="A89" s="20">
        <v>910</v>
      </c>
      <c r="B89" t="s">
        <v>264</v>
      </c>
      <c r="C89" t="s">
        <v>2</v>
      </c>
      <c r="D89" t="s">
        <v>8</v>
      </c>
      <c r="E89" t="s">
        <v>175</v>
      </c>
      <c r="F89" s="2">
        <v>1150177000</v>
      </c>
      <c r="G89" s="2">
        <v>0</v>
      </c>
      <c r="H89" s="2">
        <v>1150177000</v>
      </c>
      <c r="I89" s="2">
        <v>3918723</v>
      </c>
      <c r="J89" s="2">
        <v>0</v>
      </c>
      <c r="K89" s="2">
        <v>3918723</v>
      </c>
      <c r="L89" s="2">
        <v>3458652.2</v>
      </c>
      <c r="M89" s="2">
        <v>0</v>
      </c>
      <c r="N89" s="2">
        <v>3458652.2</v>
      </c>
      <c r="O89" s="15">
        <v>0</v>
      </c>
      <c r="P89" s="2">
        <v>0</v>
      </c>
      <c r="Q89" s="13">
        <v>0</v>
      </c>
      <c r="R89" s="15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0</v>
      </c>
      <c r="AC89" s="4"/>
      <c r="AD89" s="4">
        <f t="shared" si="1"/>
        <v>0</v>
      </c>
      <c r="AE89" t="s">
        <v>50</v>
      </c>
      <c r="AF89"/>
      <c r="AG89" s="18"/>
      <c r="AH89" s="4"/>
      <c r="AI89" s="4"/>
      <c r="AJ89" s="4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>
      <c r="A90" s="20">
        <v>913</v>
      </c>
      <c r="B90" t="s">
        <v>264</v>
      </c>
      <c r="C90" t="s">
        <v>9</v>
      </c>
      <c r="D90" t="s">
        <v>367</v>
      </c>
      <c r="E90" t="s">
        <v>176</v>
      </c>
      <c r="F90" s="2">
        <v>70176705000</v>
      </c>
      <c r="G90" s="2">
        <v>0</v>
      </c>
      <c r="H90" s="2">
        <v>70176705000</v>
      </c>
      <c r="I90" s="2">
        <v>107545971</v>
      </c>
      <c r="J90" s="2">
        <v>0</v>
      </c>
      <c r="K90" s="2">
        <v>107545971</v>
      </c>
      <c r="L90" s="2">
        <v>79475289</v>
      </c>
      <c r="M90" s="2">
        <v>0</v>
      </c>
      <c r="N90" s="2">
        <v>79475289</v>
      </c>
      <c r="O90" s="15">
        <v>0.1</v>
      </c>
      <c r="P90" s="2">
        <v>0</v>
      </c>
      <c r="Q90" s="13">
        <v>0.2</v>
      </c>
      <c r="R90" s="15">
        <v>0</v>
      </c>
      <c r="S90" s="2">
        <v>15895057.800000001</v>
      </c>
      <c r="T90" s="2">
        <v>4000000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19895057.800000001</v>
      </c>
      <c r="AD90" s="4">
        <f t="shared" si="1"/>
        <v>19895057.800000001</v>
      </c>
      <c r="AE90" t="s">
        <v>70</v>
      </c>
      <c r="AF90"/>
      <c r="AG90" s="18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>
      <c r="A91" s="20">
        <v>916</v>
      </c>
      <c r="B91" t="s">
        <v>264</v>
      </c>
      <c r="C91" t="s">
        <v>9</v>
      </c>
      <c r="D91" t="s">
        <v>27</v>
      </c>
      <c r="E91" t="s">
        <v>177</v>
      </c>
      <c r="F91" s="2">
        <v>20405890000</v>
      </c>
      <c r="G91" s="2">
        <v>0</v>
      </c>
      <c r="H91" s="2">
        <v>20405890000</v>
      </c>
      <c r="I91" s="2">
        <v>41404118</v>
      </c>
      <c r="J91" s="2">
        <v>0</v>
      </c>
      <c r="K91" s="2">
        <v>41404118</v>
      </c>
      <c r="L91" s="2">
        <v>33241762</v>
      </c>
      <c r="M91" s="2">
        <v>0</v>
      </c>
      <c r="N91" s="2">
        <v>33241762</v>
      </c>
      <c r="O91" s="15">
        <v>0.1</v>
      </c>
      <c r="P91" s="2">
        <v>0</v>
      </c>
      <c r="Q91" s="13">
        <v>0.15</v>
      </c>
      <c r="R91" s="15">
        <v>0</v>
      </c>
      <c r="S91" s="2">
        <v>4986264.3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7986264.2999999998</v>
      </c>
      <c r="AD91" s="4">
        <f t="shared" si="1"/>
        <v>7986264.2999999998</v>
      </c>
      <c r="AE91" t="s">
        <v>76</v>
      </c>
      <c r="AF91"/>
      <c r="AG91" s="18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>
      <c r="A92" s="20">
        <v>923</v>
      </c>
      <c r="B92" t="s">
        <v>263</v>
      </c>
      <c r="C92" t="s">
        <v>2</v>
      </c>
      <c r="D92" t="s">
        <v>200</v>
      </c>
      <c r="E92" t="s">
        <v>195</v>
      </c>
      <c r="F92" s="2">
        <v>6495517000</v>
      </c>
      <c r="G92" s="2">
        <v>0</v>
      </c>
      <c r="H92" s="2">
        <v>6495517000</v>
      </c>
      <c r="I92" s="2">
        <v>14458836</v>
      </c>
      <c r="J92" s="2">
        <v>0</v>
      </c>
      <c r="K92" s="2">
        <v>14458836</v>
      </c>
      <c r="L92" s="2">
        <v>11860629.199999999</v>
      </c>
      <c r="M92" s="2">
        <v>0</v>
      </c>
      <c r="N92" s="2">
        <v>11860629.199999999</v>
      </c>
      <c r="O92" s="15">
        <v>0.1</v>
      </c>
      <c r="P92" s="2">
        <v>0</v>
      </c>
      <c r="Q92" s="13">
        <v>0.3</v>
      </c>
      <c r="R92" s="15">
        <v>0</v>
      </c>
      <c r="S92" s="2">
        <v>3558188.76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3558188.76</v>
      </c>
      <c r="AD92" s="4">
        <f t="shared" si="1"/>
        <v>3558188.76</v>
      </c>
      <c r="AE92" t="s">
        <v>241</v>
      </c>
      <c r="AF92"/>
      <c r="AG92" s="18"/>
      <c r="AK92"/>
      <c r="AL92"/>
      <c r="AM92"/>
      <c r="AN9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</row>
    <row r="93" spans="1:69">
      <c r="A93" s="20">
        <v>924</v>
      </c>
      <c r="B93" t="s">
        <v>264</v>
      </c>
      <c r="C93" t="s">
        <v>9</v>
      </c>
      <c r="D93" t="s">
        <v>15</v>
      </c>
      <c r="E93" t="s">
        <v>178</v>
      </c>
      <c r="F93" s="2">
        <v>15529819000</v>
      </c>
      <c r="G93" s="2">
        <v>0</v>
      </c>
      <c r="H93" s="2">
        <v>15529819000</v>
      </c>
      <c r="I93" s="2">
        <v>30466085</v>
      </c>
      <c r="J93" s="2">
        <v>0</v>
      </c>
      <c r="K93" s="2">
        <v>30466085</v>
      </c>
      <c r="L93" s="2">
        <v>24254157.399999999</v>
      </c>
      <c r="M93" s="2">
        <v>0</v>
      </c>
      <c r="N93" s="2">
        <v>24254157.399999999</v>
      </c>
      <c r="O93" s="15">
        <v>0.1</v>
      </c>
      <c r="P93" s="2">
        <v>0</v>
      </c>
      <c r="Q93" s="13">
        <v>0.1</v>
      </c>
      <c r="R93" s="15">
        <v>0</v>
      </c>
      <c r="S93" s="2">
        <v>2425415.7400000002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4425415.74</v>
      </c>
      <c r="AD93" s="4">
        <f t="shared" si="1"/>
        <v>4425415.74</v>
      </c>
      <c r="AE93" t="s">
        <v>17</v>
      </c>
      <c r="AF93"/>
      <c r="AG93" s="18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>
      <c r="A94" s="20">
        <v>943</v>
      </c>
      <c r="B94" t="s">
        <v>264</v>
      </c>
      <c r="C94" t="s">
        <v>9</v>
      </c>
      <c r="D94" t="s">
        <v>15</v>
      </c>
      <c r="E94" t="s">
        <v>182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31</v>
      </c>
      <c r="AF94"/>
      <c r="AG94" s="18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>
      <c r="A95" s="20">
        <v>957</v>
      </c>
      <c r="B95" t="s">
        <v>264</v>
      </c>
      <c r="C95" t="s">
        <v>2</v>
      </c>
      <c r="D95" t="s">
        <v>283</v>
      </c>
      <c r="E95" t="s">
        <v>183</v>
      </c>
      <c r="F95" s="2">
        <v>4672513000</v>
      </c>
      <c r="G95" s="2">
        <v>80584000</v>
      </c>
      <c r="H95" s="2">
        <v>4591929000</v>
      </c>
      <c r="I95" s="2">
        <v>12904665</v>
      </c>
      <c r="J95" s="2">
        <v>282045</v>
      </c>
      <c r="K95" s="2">
        <v>12622620</v>
      </c>
      <c r="L95" s="2">
        <v>11035659.800000001</v>
      </c>
      <c r="M95" s="2">
        <v>249811.4</v>
      </c>
      <c r="N95" s="2">
        <v>10785848.4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95</v>
      </c>
      <c r="AF95"/>
      <c r="AG95" s="18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>
      <c r="A96" s="20">
        <v>967</v>
      </c>
      <c r="B96" t="s">
        <v>263</v>
      </c>
      <c r="C96" t="s">
        <v>2</v>
      </c>
      <c r="D96" t="s">
        <v>538</v>
      </c>
      <c r="E96" t="s">
        <v>185</v>
      </c>
      <c r="F96" s="2">
        <v>84424367000</v>
      </c>
      <c r="G96" s="2">
        <v>3669854000</v>
      </c>
      <c r="H96" s="2">
        <v>80754513000</v>
      </c>
      <c r="I96" s="2">
        <v>139559062</v>
      </c>
      <c r="J96" s="2">
        <v>7211132</v>
      </c>
      <c r="K96" s="2">
        <v>132347930</v>
      </c>
      <c r="L96" s="2">
        <v>105789315.2</v>
      </c>
      <c r="M96" s="2">
        <v>5743190.4000000004</v>
      </c>
      <c r="N96" s="2">
        <v>100046124.8</v>
      </c>
      <c r="O96" s="15">
        <v>0.1</v>
      </c>
      <c r="P96" s="2">
        <v>574319.04</v>
      </c>
      <c r="Q96" s="13">
        <v>0.3</v>
      </c>
      <c r="R96" s="15">
        <v>0</v>
      </c>
      <c r="S96" s="2">
        <v>30013837.440000001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30588156.48</v>
      </c>
      <c r="AD96" s="4">
        <f t="shared" si="1"/>
        <v>30588156.48</v>
      </c>
      <c r="AE96" t="s">
        <v>179</v>
      </c>
      <c r="AF96"/>
      <c r="AG96" s="18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>
      <c r="A97" s="20">
        <v>985</v>
      </c>
      <c r="B97" t="s">
        <v>263</v>
      </c>
      <c r="C97" t="s">
        <v>9</v>
      </c>
      <c r="D97" t="s">
        <v>15</v>
      </c>
      <c r="E97" t="s">
        <v>188</v>
      </c>
      <c r="F97" s="2">
        <v>6700522000</v>
      </c>
      <c r="G97" s="2">
        <v>0</v>
      </c>
      <c r="H97" s="2">
        <v>6700522000</v>
      </c>
      <c r="I97" s="2">
        <v>18990640</v>
      </c>
      <c r="J97" s="2">
        <v>0</v>
      </c>
      <c r="K97" s="2">
        <v>18990640</v>
      </c>
      <c r="L97" s="2">
        <v>16310431.199999999</v>
      </c>
      <c r="M97" s="2">
        <v>0</v>
      </c>
      <c r="N97" s="2">
        <v>16310431.199999999</v>
      </c>
      <c r="O97" s="15">
        <v>0.1</v>
      </c>
      <c r="P97" s="2">
        <v>0</v>
      </c>
      <c r="Q97" s="13">
        <v>0.3</v>
      </c>
      <c r="R97" s="15">
        <v>0</v>
      </c>
      <c r="S97" s="2">
        <v>4893129.3600000003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4893129.3600000003</v>
      </c>
      <c r="AD97" s="4">
        <f t="shared" si="1"/>
        <v>4893129.3600000003</v>
      </c>
      <c r="AE97" t="s">
        <v>19</v>
      </c>
      <c r="AF97"/>
      <c r="AG97" s="18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>
      <c r="A98" s="20">
        <v>999</v>
      </c>
      <c r="B98" t="s">
        <v>264</v>
      </c>
      <c r="C98" t="s">
        <v>2</v>
      </c>
      <c r="D98" t="s">
        <v>8</v>
      </c>
      <c r="E98" t="s">
        <v>190</v>
      </c>
      <c r="F98" s="2">
        <v>28282234000</v>
      </c>
      <c r="G98" s="2">
        <v>497900000</v>
      </c>
      <c r="H98" s="2">
        <v>27784334000</v>
      </c>
      <c r="I98" s="2">
        <v>48649654</v>
      </c>
      <c r="J98" s="2">
        <v>1575850</v>
      </c>
      <c r="K98" s="2">
        <v>47073804</v>
      </c>
      <c r="L98" s="2">
        <v>37336760.399999999</v>
      </c>
      <c r="M98" s="2">
        <v>1376690</v>
      </c>
      <c r="N98" s="2">
        <v>35960070.399999999</v>
      </c>
      <c r="O98" s="15">
        <v>0.1</v>
      </c>
      <c r="P98" s="2">
        <v>137669</v>
      </c>
      <c r="Q98" s="13">
        <v>0.15</v>
      </c>
      <c r="R98" s="15">
        <v>0</v>
      </c>
      <c r="S98" s="2">
        <v>5394010.5599999996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8531679.5600000005</v>
      </c>
      <c r="AD98" s="4">
        <f t="shared" si="1"/>
        <v>8531679.5600000005</v>
      </c>
      <c r="AE98" t="s">
        <v>50</v>
      </c>
      <c r="AF98"/>
      <c r="AG98" s="1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>
      <c r="A99" s="20">
        <v>1000</v>
      </c>
      <c r="B99" t="s">
        <v>264</v>
      </c>
      <c r="C99" t="s">
        <v>2</v>
      </c>
      <c r="D99" t="s">
        <v>200</v>
      </c>
      <c r="E99" t="s">
        <v>191</v>
      </c>
      <c r="F99" s="2">
        <v>9207718000</v>
      </c>
      <c r="G99" s="2">
        <v>63500000</v>
      </c>
      <c r="H99" s="2">
        <v>9144218000</v>
      </c>
      <c r="I99" s="2">
        <v>24166460</v>
      </c>
      <c r="J99" s="2">
        <v>222250</v>
      </c>
      <c r="K99" s="2">
        <v>23944210</v>
      </c>
      <c r="L99" s="2">
        <v>20483372.800000001</v>
      </c>
      <c r="M99" s="2">
        <v>196850</v>
      </c>
      <c r="N99" s="2">
        <v>20286522.800000001</v>
      </c>
      <c r="O99" s="15">
        <v>0.1</v>
      </c>
      <c r="P99" s="2">
        <v>19685</v>
      </c>
      <c r="Q99" s="13">
        <v>0.1</v>
      </c>
      <c r="R99" s="15">
        <v>0</v>
      </c>
      <c r="S99" s="2">
        <v>2028652.28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4048337.28</v>
      </c>
      <c r="AD99" s="4">
        <f t="shared" si="1"/>
        <v>4048337.28</v>
      </c>
      <c r="AE99" t="s">
        <v>184</v>
      </c>
      <c r="AF99"/>
      <c r="AG99" s="18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>
      <c r="A100" s="20">
        <v>1004</v>
      </c>
      <c r="B100" t="s">
        <v>264</v>
      </c>
      <c r="C100" t="s">
        <v>9</v>
      </c>
      <c r="D100" t="s">
        <v>27</v>
      </c>
      <c r="E100" t="s">
        <v>193</v>
      </c>
      <c r="F100" s="2">
        <v>2919060000</v>
      </c>
      <c r="G100" s="2">
        <v>0</v>
      </c>
      <c r="H100" s="2">
        <v>2919060000</v>
      </c>
      <c r="I100" s="2">
        <v>7343282</v>
      </c>
      <c r="J100" s="2">
        <v>0</v>
      </c>
      <c r="K100" s="2">
        <v>7343282</v>
      </c>
      <c r="L100" s="2">
        <v>6175658</v>
      </c>
      <c r="M100" s="2">
        <v>0</v>
      </c>
      <c r="N100" s="2">
        <v>6175658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32</v>
      </c>
      <c r="AF100"/>
      <c r="AG100" s="18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>
      <c r="A101" s="20">
        <v>1012</v>
      </c>
      <c r="B101" t="s">
        <v>264</v>
      </c>
      <c r="C101" t="s">
        <v>2</v>
      </c>
      <c r="D101" t="s">
        <v>8</v>
      </c>
      <c r="E101" t="s">
        <v>196</v>
      </c>
      <c r="F101" s="2">
        <v>43240023000</v>
      </c>
      <c r="G101" s="2">
        <v>1546544000</v>
      </c>
      <c r="H101" s="2">
        <v>41693479000</v>
      </c>
      <c r="I101" s="2">
        <v>82238128</v>
      </c>
      <c r="J101" s="2">
        <v>5073843</v>
      </c>
      <c r="K101" s="2">
        <v>77164285</v>
      </c>
      <c r="L101" s="2">
        <v>64942118.799999997</v>
      </c>
      <c r="M101" s="2">
        <v>4455225.4000000004</v>
      </c>
      <c r="N101" s="2">
        <v>60486893.399999999</v>
      </c>
      <c r="O101" s="15">
        <v>0.1</v>
      </c>
      <c r="P101" s="2">
        <v>445522.54</v>
      </c>
      <c r="Q101" s="13">
        <v>0.2</v>
      </c>
      <c r="R101" s="15">
        <v>0</v>
      </c>
      <c r="S101" s="2">
        <v>12097378.68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16542901.220000001</v>
      </c>
      <c r="AD101" s="4">
        <f t="shared" si="1"/>
        <v>16542901.220000001</v>
      </c>
      <c r="AE101" t="s">
        <v>46</v>
      </c>
      <c r="AF101"/>
      <c r="AG101" s="18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>
      <c r="A102" s="20">
        <v>1014</v>
      </c>
      <c r="B102" t="s">
        <v>264</v>
      </c>
      <c r="C102" t="s">
        <v>2</v>
      </c>
      <c r="D102" t="s">
        <v>538</v>
      </c>
      <c r="E102" t="s">
        <v>197</v>
      </c>
      <c r="F102" s="2">
        <v>11072552000</v>
      </c>
      <c r="G102" s="2">
        <v>0</v>
      </c>
      <c r="H102" s="2">
        <v>11072552000</v>
      </c>
      <c r="I102" s="2">
        <v>25024531</v>
      </c>
      <c r="J102" s="2">
        <v>0</v>
      </c>
      <c r="K102" s="2">
        <v>25024531</v>
      </c>
      <c r="L102" s="2">
        <v>20595510.199999999</v>
      </c>
      <c r="M102" s="2">
        <v>0</v>
      </c>
      <c r="N102" s="2">
        <v>20595510.199999999</v>
      </c>
      <c r="O102" s="15">
        <v>0.1</v>
      </c>
      <c r="P102" s="2">
        <v>0</v>
      </c>
      <c r="Q102" s="13">
        <v>0.1</v>
      </c>
      <c r="R102" s="15">
        <v>0</v>
      </c>
      <c r="S102" s="2">
        <v>2059551.02</v>
      </c>
      <c r="T102" s="2">
        <v>2000000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4059551.02</v>
      </c>
      <c r="AD102" s="4">
        <f t="shared" si="1"/>
        <v>4059551.02</v>
      </c>
      <c r="AE102" t="s">
        <v>179</v>
      </c>
      <c r="AF102"/>
      <c r="AG102" s="18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>
      <c r="A103" s="20">
        <v>1018</v>
      </c>
      <c r="B103" t="s">
        <v>263</v>
      </c>
      <c r="C103" t="s">
        <v>2</v>
      </c>
      <c r="D103" t="s">
        <v>200</v>
      </c>
      <c r="E103" t="s">
        <v>198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5">
        <v>0.1</v>
      </c>
      <c r="P103" s="2">
        <v>0</v>
      </c>
      <c r="Q103" s="13">
        <v>0.3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184</v>
      </c>
      <c r="AF103"/>
      <c r="AG103" s="18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>
      <c r="A104" s="20">
        <v>1022</v>
      </c>
      <c r="B104" t="s">
        <v>264</v>
      </c>
      <c r="C104" t="s">
        <v>9</v>
      </c>
      <c r="D104" t="s">
        <v>367</v>
      </c>
      <c r="E104" t="s">
        <v>199</v>
      </c>
      <c r="F104" s="2">
        <v>9428051000</v>
      </c>
      <c r="G104" s="2">
        <v>0</v>
      </c>
      <c r="H104" s="2">
        <v>9428051000</v>
      </c>
      <c r="I104" s="2">
        <v>20669195</v>
      </c>
      <c r="J104" s="2">
        <v>0</v>
      </c>
      <c r="K104" s="2">
        <v>20669195</v>
      </c>
      <c r="L104" s="2">
        <v>16897974.600000001</v>
      </c>
      <c r="M104" s="2">
        <v>0</v>
      </c>
      <c r="N104" s="2">
        <v>16897974.600000001</v>
      </c>
      <c r="O104" s="15">
        <v>0.1</v>
      </c>
      <c r="P104" s="2">
        <v>0</v>
      </c>
      <c r="Q104" s="13">
        <v>0.1</v>
      </c>
      <c r="R104" s="15">
        <v>0</v>
      </c>
      <c r="S104" s="2">
        <v>1689797.46</v>
      </c>
      <c r="T104" s="2">
        <v>1000000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2689797.46</v>
      </c>
      <c r="AD104" s="4">
        <f t="shared" si="1"/>
        <v>2689797.46</v>
      </c>
      <c r="AE104" t="s">
        <v>189</v>
      </c>
      <c r="AF104"/>
      <c r="AG104" s="18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>
      <c r="A105" s="20">
        <v>1034</v>
      </c>
      <c r="B105" t="s">
        <v>264</v>
      </c>
      <c r="C105" t="s">
        <v>9</v>
      </c>
      <c r="D105" t="s">
        <v>367</v>
      </c>
      <c r="E105" t="s">
        <v>202</v>
      </c>
      <c r="F105" s="2">
        <v>16574004000</v>
      </c>
      <c r="G105" s="2">
        <v>0</v>
      </c>
      <c r="H105" s="2">
        <v>16574004000</v>
      </c>
      <c r="I105" s="2">
        <v>39842036</v>
      </c>
      <c r="J105" s="2">
        <v>0</v>
      </c>
      <c r="K105" s="2">
        <v>39842036</v>
      </c>
      <c r="L105" s="2">
        <v>33212434.399999999</v>
      </c>
      <c r="M105" s="2">
        <v>0</v>
      </c>
      <c r="N105" s="2">
        <v>33212434.399999999</v>
      </c>
      <c r="O105" s="15">
        <v>0.1</v>
      </c>
      <c r="P105" s="2">
        <v>0</v>
      </c>
      <c r="Q105" s="13">
        <v>0.15</v>
      </c>
      <c r="R105" s="15">
        <v>0</v>
      </c>
      <c r="S105" s="2">
        <v>4981865.16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7981865.1600000001</v>
      </c>
      <c r="AD105" s="4">
        <f t="shared" si="1"/>
        <v>7981865.1600000001</v>
      </c>
      <c r="AE105" t="s">
        <v>11</v>
      </c>
      <c r="AF105"/>
      <c r="AG105" s="18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>
      <c r="A106" s="20">
        <v>1042</v>
      </c>
      <c r="B106" t="s">
        <v>264</v>
      </c>
      <c r="C106" t="s">
        <v>2</v>
      </c>
      <c r="D106" t="s">
        <v>200</v>
      </c>
      <c r="E106" t="s">
        <v>204</v>
      </c>
      <c r="F106" s="2">
        <v>23956881400</v>
      </c>
      <c r="G106" s="2">
        <v>139380000</v>
      </c>
      <c r="H106" s="2">
        <v>23817501400</v>
      </c>
      <c r="I106" s="2">
        <v>67371421</v>
      </c>
      <c r="J106" s="2">
        <v>487830</v>
      </c>
      <c r="K106" s="2">
        <v>66883591</v>
      </c>
      <c r="L106" s="2">
        <v>57788668.439999998</v>
      </c>
      <c r="M106" s="2">
        <v>432078</v>
      </c>
      <c r="N106" s="2">
        <v>57356590.439999998</v>
      </c>
      <c r="O106" s="15">
        <v>0.1</v>
      </c>
      <c r="P106" s="2">
        <v>43207.8</v>
      </c>
      <c r="Q106" s="13">
        <v>0.15</v>
      </c>
      <c r="R106" s="15">
        <v>0</v>
      </c>
      <c r="S106" s="2">
        <v>8603488.5659999996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11646696.366</v>
      </c>
      <c r="AD106" s="4">
        <f t="shared" si="1"/>
        <v>11646696.366</v>
      </c>
      <c r="AE106" t="s">
        <v>241</v>
      </c>
      <c r="AF106"/>
      <c r="AG106" s="18"/>
      <c r="AK106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</row>
    <row r="107" spans="1:69">
      <c r="A107" s="20">
        <v>1044</v>
      </c>
      <c r="B107" t="s">
        <v>264</v>
      </c>
      <c r="C107" t="s">
        <v>2</v>
      </c>
      <c r="D107" t="s">
        <v>200</v>
      </c>
      <c r="E107" t="s">
        <v>205</v>
      </c>
      <c r="F107" s="2">
        <v>17471895000</v>
      </c>
      <c r="G107" s="2">
        <v>24444000</v>
      </c>
      <c r="H107" s="2">
        <v>17447451000</v>
      </c>
      <c r="I107" s="2">
        <v>40866726</v>
      </c>
      <c r="J107" s="2">
        <v>85555</v>
      </c>
      <c r="K107" s="2">
        <v>40781171</v>
      </c>
      <c r="L107" s="2">
        <v>33877968</v>
      </c>
      <c r="M107" s="2">
        <v>75777.399999999994</v>
      </c>
      <c r="N107" s="2">
        <v>33802190.600000001</v>
      </c>
      <c r="O107" s="15">
        <v>0.1</v>
      </c>
      <c r="P107" s="2">
        <v>7577.74</v>
      </c>
      <c r="Q107" s="13">
        <v>0.15</v>
      </c>
      <c r="R107" s="15">
        <v>0</v>
      </c>
      <c r="S107" s="2">
        <v>5070328.59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8077906.3300000001</v>
      </c>
      <c r="AD107" s="4">
        <f t="shared" si="1"/>
        <v>8077906.3300000001</v>
      </c>
      <c r="AE107" t="s">
        <v>184</v>
      </c>
      <c r="AF107"/>
      <c r="AG107" s="18"/>
      <c r="AK107"/>
      <c r="AL107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</row>
    <row r="108" spans="1:69">
      <c r="A108" s="20">
        <v>1046</v>
      </c>
      <c r="B108" t="s">
        <v>264</v>
      </c>
      <c r="C108" t="s">
        <v>2</v>
      </c>
      <c r="D108" t="s">
        <v>200</v>
      </c>
      <c r="E108" t="s">
        <v>206</v>
      </c>
      <c r="F108" s="2">
        <v>47237561000</v>
      </c>
      <c r="G108" s="2">
        <v>0</v>
      </c>
      <c r="H108" s="2">
        <v>47237561000</v>
      </c>
      <c r="I108" s="2">
        <v>89538320</v>
      </c>
      <c r="J108" s="2">
        <v>0</v>
      </c>
      <c r="K108" s="2">
        <v>89538320</v>
      </c>
      <c r="L108" s="2">
        <v>70643295.599999994</v>
      </c>
      <c r="M108" s="2">
        <v>0</v>
      </c>
      <c r="N108" s="2">
        <v>70643295.599999994</v>
      </c>
      <c r="O108" s="15">
        <v>0.1</v>
      </c>
      <c r="P108" s="2">
        <v>0</v>
      </c>
      <c r="Q108" s="13">
        <v>0.2</v>
      </c>
      <c r="R108" s="15">
        <v>0</v>
      </c>
      <c r="S108" s="2">
        <v>14128659.119999999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18128659.120000001</v>
      </c>
      <c r="AD108" s="4">
        <f t="shared" si="1"/>
        <v>18128659.120000001</v>
      </c>
      <c r="AE108" t="s">
        <v>184</v>
      </c>
      <c r="AF108"/>
      <c r="AG108" s="1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>
      <c r="A109" s="20">
        <v>1047</v>
      </c>
      <c r="B109" t="s">
        <v>264</v>
      </c>
      <c r="C109" t="s">
        <v>2</v>
      </c>
      <c r="D109" t="s">
        <v>200</v>
      </c>
      <c r="E109" t="s">
        <v>207</v>
      </c>
      <c r="F109" s="2">
        <v>49023142000</v>
      </c>
      <c r="G109" s="2">
        <v>0</v>
      </c>
      <c r="H109" s="2">
        <v>49023142000</v>
      </c>
      <c r="I109" s="2">
        <v>94102965</v>
      </c>
      <c r="J109" s="2">
        <v>0</v>
      </c>
      <c r="K109" s="2">
        <v>94102965</v>
      </c>
      <c r="L109" s="2">
        <v>74493708.200000003</v>
      </c>
      <c r="M109" s="2">
        <v>0</v>
      </c>
      <c r="N109" s="2">
        <v>74493708.200000003</v>
      </c>
      <c r="O109" s="15">
        <v>0.1</v>
      </c>
      <c r="P109" s="2">
        <v>0</v>
      </c>
      <c r="Q109" s="13">
        <v>0.2</v>
      </c>
      <c r="R109" s="15">
        <v>0</v>
      </c>
      <c r="S109" s="2">
        <v>14898741.640000001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18898741.640000001</v>
      </c>
      <c r="AD109" s="4">
        <f t="shared" si="1"/>
        <v>18898741.640000001</v>
      </c>
      <c r="AE109" t="s">
        <v>241</v>
      </c>
      <c r="AF109"/>
      <c r="AG109" s="18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>
      <c r="A110" s="20">
        <v>1048</v>
      </c>
      <c r="B110" t="s">
        <v>264</v>
      </c>
      <c r="C110" t="s">
        <v>2</v>
      </c>
      <c r="D110" t="s">
        <v>200</v>
      </c>
      <c r="E110" t="s">
        <v>208</v>
      </c>
      <c r="F110" s="2">
        <v>4166729000</v>
      </c>
      <c r="G110" s="2">
        <v>0</v>
      </c>
      <c r="H110" s="2">
        <v>4166729000</v>
      </c>
      <c r="I110" s="2">
        <v>12470266</v>
      </c>
      <c r="J110" s="2">
        <v>0</v>
      </c>
      <c r="K110" s="2">
        <v>12470266</v>
      </c>
      <c r="L110" s="2">
        <v>10803574.4</v>
      </c>
      <c r="M110" s="2">
        <v>0</v>
      </c>
      <c r="N110" s="2">
        <v>10803574.4</v>
      </c>
      <c r="O110" s="15">
        <v>0</v>
      </c>
      <c r="P110" s="2">
        <v>0</v>
      </c>
      <c r="Q110" s="13">
        <v>0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241</v>
      </c>
      <c r="AF110"/>
      <c r="AG110" s="18"/>
      <c r="AK110"/>
      <c r="AL110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</row>
    <row r="111" spans="1:69">
      <c r="A111" s="20">
        <v>1057</v>
      </c>
      <c r="B111" t="s">
        <v>263</v>
      </c>
      <c r="C111" t="s">
        <v>9</v>
      </c>
      <c r="D111" t="s">
        <v>27</v>
      </c>
      <c r="E111" t="s">
        <v>209</v>
      </c>
      <c r="F111" s="2">
        <v>2165151000</v>
      </c>
      <c r="G111" s="2">
        <v>0</v>
      </c>
      <c r="H111" s="2">
        <v>2165151000</v>
      </c>
      <c r="I111" s="2">
        <v>6390183</v>
      </c>
      <c r="J111" s="2">
        <v>0</v>
      </c>
      <c r="K111" s="2">
        <v>6390183</v>
      </c>
      <c r="L111" s="2">
        <v>5524122.5999999996</v>
      </c>
      <c r="M111" s="2">
        <v>0</v>
      </c>
      <c r="N111" s="2">
        <v>5524122.5999999996</v>
      </c>
      <c r="O111" s="15">
        <v>0.1</v>
      </c>
      <c r="P111" s="2">
        <v>0</v>
      </c>
      <c r="Q111" s="13">
        <v>0.3</v>
      </c>
      <c r="R111" s="15">
        <v>0</v>
      </c>
      <c r="S111" s="2">
        <v>1657236.78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1657236.78</v>
      </c>
      <c r="AD111" s="4">
        <f t="shared" si="1"/>
        <v>1657236.78</v>
      </c>
      <c r="AE111" t="s">
        <v>32</v>
      </c>
      <c r="AF111"/>
      <c r="AG111" s="18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>
      <c r="A112" s="20">
        <v>1063</v>
      </c>
      <c r="B112" t="s">
        <v>264</v>
      </c>
      <c r="C112" t="s">
        <v>9</v>
      </c>
      <c r="D112" t="s">
        <v>367</v>
      </c>
      <c r="E112" t="s">
        <v>210</v>
      </c>
      <c r="F112" s="2">
        <v>3262899000</v>
      </c>
      <c r="G112" s="2">
        <v>0</v>
      </c>
      <c r="H112" s="2">
        <v>3262899000</v>
      </c>
      <c r="I112" s="2">
        <v>10501477</v>
      </c>
      <c r="J112" s="2">
        <v>0</v>
      </c>
      <c r="K112" s="2">
        <v>10501477</v>
      </c>
      <c r="L112" s="2">
        <v>9196317.4000000004</v>
      </c>
      <c r="M112" s="2">
        <v>0</v>
      </c>
      <c r="N112" s="2">
        <v>9196317.4000000004</v>
      </c>
      <c r="O112" s="15">
        <v>0</v>
      </c>
      <c r="P112" s="2">
        <v>0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0</v>
      </c>
      <c r="AD112" s="4">
        <f t="shared" si="1"/>
        <v>0</v>
      </c>
      <c r="AE112" t="s">
        <v>70</v>
      </c>
      <c r="AF112"/>
      <c r="AG112" s="18"/>
      <c r="AK112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</row>
    <row r="113" spans="1:69">
      <c r="A113" s="20">
        <v>1064</v>
      </c>
      <c r="B113" t="s">
        <v>264</v>
      </c>
      <c r="C113" t="s">
        <v>2</v>
      </c>
      <c r="D113" t="s">
        <v>284</v>
      </c>
      <c r="E113" t="s">
        <v>211</v>
      </c>
      <c r="F113" s="2">
        <v>31185660000</v>
      </c>
      <c r="G113" s="2">
        <v>1522100000</v>
      </c>
      <c r="H113" s="2">
        <v>29663560000</v>
      </c>
      <c r="I113" s="2">
        <v>57079799</v>
      </c>
      <c r="J113" s="2">
        <v>3972651</v>
      </c>
      <c r="K113" s="2">
        <v>53107148</v>
      </c>
      <c r="L113" s="2">
        <v>44605535</v>
      </c>
      <c r="M113" s="2">
        <v>3363811</v>
      </c>
      <c r="N113" s="2">
        <v>41241724</v>
      </c>
      <c r="O113" s="15">
        <v>0.1</v>
      </c>
      <c r="P113" s="2">
        <v>336381.1</v>
      </c>
      <c r="Q113" s="13">
        <v>0.15</v>
      </c>
      <c r="R113" s="15">
        <v>0</v>
      </c>
      <c r="S113" s="2">
        <v>6186258.5999999996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9522639.6999999993</v>
      </c>
      <c r="AD113" s="4">
        <f t="shared" si="1"/>
        <v>9522639.6999999993</v>
      </c>
      <c r="AE113" t="s">
        <v>87</v>
      </c>
      <c r="AF113"/>
      <c r="AG113" s="18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>
      <c r="A114" s="20">
        <v>1101</v>
      </c>
      <c r="B114" t="s">
        <v>264</v>
      </c>
      <c r="C114" t="s">
        <v>9</v>
      </c>
      <c r="D114" t="s">
        <v>367</v>
      </c>
      <c r="E114" t="s">
        <v>212</v>
      </c>
      <c r="F114" s="2">
        <v>6868093000</v>
      </c>
      <c r="G114" s="2">
        <v>0</v>
      </c>
      <c r="H114" s="2">
        <v>6868093000</v>
      </c>
      <c r="I114" s="2">
        <v>20753475</v>
      </c>
      <c r="J114" s="2">
        <v>0</v>
      </c>
      <c r="K114" s="2">
        <v>20753475</v>
      </c>
      <c r="L114" s="2">
        <v>18006237.800000001</v>
      </c>
      <c r="M114" s="2">
        <v>0</v>
      </c>
      <c r="N114" s="2">
        <v>18006237.800000001</v>
      </c>
      <c r="O114" s="15">
        <v>0.1</v>
      </c>
      <c r="P114" s="2">
        <v>0</v>
      </c>
      <c r="Q114" s="13">
        <v>0.1</v>
      </c>
      <c r="R114" s="15">
        <v>0</v>
      </c>
      <c r="S114" s="2">
        <v>1800623.78</v>
      </c>
      <c r="T114" s="2">
        <v>1000000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2800623.78</v>
      </c>
      <c r="AD114" s="4">
        <f t="shared" si="1"/>
        <v>2800623.78</v>
      </c>
      <c r="AE114" t="s">
        <v>62</v>
      </c>
      <c r="AF114"/>
      <c r="AG114" s="18"/>
      <c r="AK114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</row>
    <row r="115" spans="1:69" s="42" customFormat="1">
      <c r="A115" s="20">
        <v>1115</v>
      </c>
      <c r="B115" t="s">
        <v>264</v>
      </c>
      <c r="C115" t="s">
        <v>9</v>
      </c>
      <c r="D115" t="s">
        <v>367</v>
      </c>
      <c r="E115" t="s">
        <v>213</v>
      </c>
      <c r="F115" s="2">
        <v>19571972000</v>
      </c>
      <c r="G115" s="2">
        <v>0</v>
      </c>
      <c r="H115" s="2">
        <v>19571972000</v>
      </c>
      <c r="I115" s="2">
        <v>31175497</v>
      </c>
      <c r="J115" s="2">
        <v>0</v>
      </c>
      <c r="K115" s="2">
        <v>31175497</v>
      </c>
      <c r="L115" s="2">
        <v>23346708.199999999</v>
      </c>
      <c r="M115" s="2">
        <v>0</v>
      </c>
      <c r="N115" s="2">
        <v>23346708.199999999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2334670.8199999998</v>
      </c>
      <c r="T115" s="2">
        <v>2000000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4334670.82</v>
      </c>
      <c r="AC115" s="4"/>
      <c r="AD115" s="4">
        <f t="shared" si="1"/>
        <v>4334670.82</v>
      </c>
      <c r="AE115" t="s">
        <v>70</v>
      </c>
      <c r="AF115"/>
      <c r="AG115" s="18"/>
      <c r="AH115" s="4"/>
      <c r="AI115" s="4"/>
      <c r="AJ115" s="4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>
      <c r="A116" s="20">
        <v>1118</v>
      </c>
      <c r="B116" t="s">
        <v>264</v>
      </c>
      <c r="C116" t="s">
        <v>9</v>
      </c>
      <c r="D116" t="s">
        <v>15</v>
      </c>
      <c r="E116" t="s">
        <v>214</v>
      </c>
      <c r="F116" s="2">
        <v>12313369000</v>
      </c>
      <c r="G116" s="2">
        <v>0</v>
      </c>
      <c r="H116" s="2">
        <v>12313369000</v>
      </c>
      <c r="I116" s="2">
        <v>27383555</v>
      </c>
      <c r="J116" s="2">
        <v>0</v>
      </c>
      <c r="K116" s="2">
        <v>27383555</v>
      </c>
      <c r="L116" s="2">
        <v>22458207.399999999</v>
      </c>
      <c r="M116" s="2">
        <v>0</v>
      </c>
      <c r="N116" s="2">
        <v>22458207.399999999</v>
      </c>
      <c r="O116" s="15">
        <v>0.1</v>
      </c>
      <c r="P116" s="2">
        <v>0</v>
      </c>
      <c r="Q116" s="13">
        <v>0.1</v>
      </c>
      <c r="R116" s="15">
        <v>0</v>
      </c>
      <c r="S116" s="2">
        <v>2245820.7400000002</v>
      </c>
      <c r="T116" s="2">
        <v>2000000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4245820.74</v>
      </c>
      <c r="AD116" s="4">
        <f t="shared" si="1"/>
        <v>4245820.74</v>
      </c>
      <c r="AE116" t="s">
        <v>19</v>
      </c>
      <c r="AF116"/>
      <c r="AG116" s="18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>
      <c r="A117" s="20">
        <v>1123</v>
      </c>
      <c r="B117" t="s">
        <v>264</v>
      </c>
      <c r="C117" t="s">
        <v>2</v>
      </c>
      <c r="D117" t="s">
        <v>4</v>
      </c>
      <c r="E117" t="s">
        <v>216</v>
      </c>
      <c r="F117" s="2">
        <v>65927060000</v>
      </c>
      <c r="G117" s="2">
        <v>2054553000</v>
      </c>
      <c r="H117" s="2">
        <v>63872507000</v>
      </c>
      <c r="I117" s="2">
        <v>104139039</v>
      </c>
      <c r="J117" s="2">
        <v>5340974</v>
      </c>
      <c r="K117" s="2">
        <v>98798065</v>
      </c>
      <c r="L117" s="2">
        <v>77768215</v>
      </c>
      <c r="M117" s="2">
        <v>4519152.8</v>
      </c>
      <c r="N117" s="2">
        <v>73249062.200000003</v>
      </c>
      <c r="O117" s="15">
        <v>0.1</v>
      </c>
      <c r="P117" s="2">
        <v>451915.28</v>
      </c>
      <c r="Q117" s="13">
        <v>0.2</v>
      </c>
      <c r="R117" s="15">
        <v>0</v>
      </c>
      <c r="S117" s="2">
        <v>14649812.439999999</v>
      </c>
      <c r="T117" s="2">
        <v>4000000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19101727.719999999</v>
      </c>
      <c r="AD117" s="4">
        <f t="shared" si="1"/>
        <v>19101727.719999999</v>
      </c>
      <c r="AE117" t="s">
        <v>41</v>
      </c>
      <c r="AF117"/>
      <c r="AG117" s="18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>
      <c r="A118" s="20">
        <v>1130</v>
      </c>
      <c r="B118" t="s">
        <v>264</v>
      </c>
      <c r="C118" t="s">
        <v>2</v>
      </c>
      <c r="D118" t="s">
        <v>284</v>
      </c>
      <c r="E118" t="s">
        <v>230</v>
      </c>
      <c r="F118" s="2">
        <v>806573000</v>
      </c>
      <c r="G118" s="2">
        <v>0</v>
      </c>
      <c r="H118" s="2">
        <v>806573000</v>
      </c>
      <c r="I118" s="2">
        <v>1470463</v>
      </c>
      <c r="J118" s="2">
        <v>0</v>
      </c>
      <c r="K118" s="2">
        <v>1470463</v>
      </c>
      <c r="L118" s="2">
        <v>1147833.8</v>
      </c>
      <c r="M118" s="2">
        <v>0</v>
      </c>
      <c r="N118" s="2">
        <v>1147833.8</v>
      </c>
      <c r="O118" s="15">
        <v>0</v>
      </c>
      <c r="P118" s="2">
        <v>0</v>
      </c>
      <c r="Q118" s="13">
        <v>0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D118" s="4">
        <f t="shared" si="1"/>
        <v>0</v>
      </c>
      <c r="AE118" t="s">
        <v>87</v>
      </c>
      <c r="AF118"/>
      <c r="AG118" s="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>
      <c r="A119" s="20">
        <v>1152</v>
      </c>
      <c r="B119" t="s">
        <v>264</v>
      </c>
      <c r="C119" t="s">
        <v>2</v>
      </c>
      <c r="D119" t="s">
        <v>200</v>
      </c>
      <c r="E119" t="s">
        <v>234</v>
      </c>
      <c r="F119" s="2">
        <v>18806962000</v>
      </c>
      <c r="G119" s="2">
        <v>0</v>
      </c>
      <c r="H119" s="2">
        <v>18806962000</v>
      </c>
      <c r="I119" s="2">
        <v>41853709</v>
      </c>
      <c r="J119" s="2">
        <v>0</v>
      </c>
      <c r="K119" s="2">
        <v>41853709</v>
      </c>
      <c r="L119" s="2">
        <v>34330924.200000003</v>
      </c>
      <c r="M119" s="2">
        <v>0</v>
      </c>
      <c r="N119" s="2">
        <v>34330924.200000003</v>
      </c>
      <c r="O119" s="15">
        <v>0.1</v>
      </c>
      <c r="P119" s="2">
        <v>0</v>
      </c>
      <c r="Q119" s="13">
        <v>0.15</v>
      </c>
      <c r="R119" s="15">
        <v>0</v>
      </c>
      <c r="S119" s="2">
        <v>5149638.63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8149638.6299999999</v>
      </c>
      <c r="AD119" s="4">
        <f t="shared" si="1"/>
        <v>8149638.6299999999</v>
      </c>
      <c r="AE119" t="s">
        <v>184</v>
      </c>
      <c r="AF119"/>
      <c r="AG119" s="18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>
      <c r="A120" s="20">
        <v>1157</v>
      </c>
      <c r="B120" t="s">
        <v>263</v>
      </c>
      <c r="C120" t="s">
        <v>9</v>
      </c>
      <c r="D120" t="s">
        <v>367</v>
      </c>
      <c r="E120" t="s">
        <v>162</v>
      </c>
      <c r="F120" s="2">
        <v>2682255000</v>
      </c>
      <c r="G120" s="2">
        <v>0</v>
      </c>
      <c r="H120" s="2">
        <v>2682255000</v>
      </c>
      <c r="I120" s="2">
        <v>4023387</v>
      </c>
      <c r="J120" s="2">
        <v>0</v>
      </c>
      <c r="K120" s="2">
        <v>4023387</v>
      </c>
      <c r="L120" s="2">
        <v>2950485</v>
      </c>
      <c r="M120" s="2">
        <v>0</v>
      </c>
      <c r="N120" s="2">
        <v>2950485</v>
      </c>
      <c r="O120" s="15">
        <v>0.1</v>
      </c>
      <c r="P120" s="2">
        <v>0</v>
      </c>
      <c r="Q120" s="13">
        <v>0.3</v>
      </c>
      <c r="R120" s="15">
        <v>0</v>
      </c>
      <c r="S120" s="2">
        <v>885145.5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885145.5</v>
      </c>
      <c r="AD120" s="4">
        <f t="shared" si="1"/>
        <v>885145.5</v>
      </c>
      <c r="AE120" t="s">
        <v>62</v>
      </c>
      <c r="AF120"/>
      <c r="AG120" s="18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>
      <c r="A121" s="20">
        <v>1159</v>
      </c>
      <c r="B121" t="s">
        <v>263</v>
      </c>
      <c r="C121" t="s">
        <v>2</v>
      </c>
      <c r="D121" t="s">
        <v>8</v>
      </c>
      <c r="E121" t="s">
        <v>235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15">
        <v>0.1</v>
      </c>
      <c r="P121" s="2">
        <v>0</v>
      </c>
      <c r="Q121" s="13">
        <v>0.3</v>
      </c>
      <c r="R121" s="15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0</v>
      </c>
      <c r="AD121" s="4">
        <f t="shared" si="1"/>
        <v>0</v>
      </c>
      <c r="AE121" t="s">
        <v>42</v>
      </c>
      <c r="AF121"/>
      <c r="AG121" s="18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>
      <c r="A122" s="20">
        <v>1160</v>
      </c>
      <c r="B122" t="s">
        <v>264</v>
      </c>
      <c r="C122" t="s">
        <v>2</v>
      </c>
      <c r="D122" t="s">
        <v>538</v>
      </c>
      <c r="E122" t="s">
        <v>236</v>
      </c>
      <c r="F122" s="2">
        <v>10626778000</v>
      </c>
      <c r="G122" s="2">
        <v>2283275000</v>
      </c>
      <c r="H122" s="2">
        <v>8343503000</v>
      </c>
      <c r="I122" s="2">
        <v>24458559</v>
      </c>
      <c r="J122" s="2">
        <v>5127630</v>
      </c>
      <c r="K122" s="2">
        <v>19330929</v>
      </c>
      <c r="L122" s="2">
        <v>20207847.800000001</v>
      </c>
      <c r="M122" s="2">
        <v>4214320</v>
      </c>
      <c r="N122" s="2">
        <v>15993527.800000001</v>
      </c>
      <c r="O122" s="15">
        <v>0.1</v>
      </c>
      <c r="P122" s="2">
        <v>421432</v>
      </c>
      <c r="Q122" s="13">
        <v>0.1</v>
      </c>
      <c r="R122" s="15">
        <v>0</v>
      </c>
      <c r="S122" s="2">
        <v>1599352.78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4020784.78</v>
      </c>
      <c r="AD122" s="4">
        <f t="shared" si="1"/>
        <v>4020784.78</v>
      </c>
      <c r="AE122" t="s">
        <v>179</v>
      </c>
      <c r="AF122"/>
      <c r="AG122" s="18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>
      <c r="A123" s="20">
        <v>1163</v>
      </c>
      <c r="B123" t="s">
        <v>264</v>
      </c>
      <c r="C123" t="s">
        <v>2</v>
      </c>
      <c r="D123" t="s">
        <v>4</v>
      </c>
      <c r="E123" t="s">
        <v>237</v>
      </c>
      <c r="F123" s="2">
        <v>6045061000</v>
      </c>
      <c r="G123" s="2">
        <v>939230000</v>
      </c>
      <c r="H123" s="2">
        <v>5105831000</v>
      </c>
      <c r="I123" s="2">
        <v>18417704</v>
      </c>
      <c r="J123" s="2">
        <v>3221307</v>
      </c>
      <c r="K123" s="2">
        <v>15196397</v>
      </c>
      <c r="L123" s="2">
        <v>15999679.6</v>
      </c>
      <c r="M123" s="2">
        <v>2845615</v>
      </c>
      <c r="N123" s="2">
        <v>13154064.6</v>
      </c>
      <c r="O123" s="15">
        <v>0.1</v>
      </c>
      <c r="P123" s="2">
        <v>284561.5</v>
      </c>
      <c r="Q123" s="13">
        <v>0.1</v>
      </c>
      <c r="R123" s="15">
        <v>0</v>
      </c>
      <c r="S123" s="2">
        <v>1315406.46</v>
      </c>
      <c r="T123" s="2">
        <v>1000000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2599967.96</v>
      </c>
      <c r="AD123" s="4">
        <f t="shared" si="1"/>
        <v>2599967.96</v>
      </c>
      <c r="AE123" t="s">
        <v>48</v>
      </c>
      <c r="AF123"/>
      <c r="AG123" s="18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>
      <c r="A124" s="20">
        <v>1166</v>
      </c>
      <c r="B124" t="s">
        <v>264</v>
      </c>
      <c r="C124" t="s">
        <v>2</v>
      </c>
      <c r="D124" t="s">
        <v>200</v>
      </c>
      <c r="E124" t="s">
        <v>238</v>
      </c>
      <c r="F124" s="2">
        <v>5307712000</v>
      </c>
      <c r="G124" s="2">
        <v>0</v>
      </c>
      <c r="H124" s="2">
        <v>5307712000</v>
      </c>
      <c r="I124" s="2">
        <v>14126045</v>
      </c>
      <c r="J124" s="2">
        <v>0</v>
      </c>
      <c r="K124" s="2">
        <v>14126045</v>
      </c>
      <c r="L124" s="2">
        <v>12002960.199999999</v>
      </c>
      <c r="M124" s="2">
        <v>0</v>
      </c>
      <c r="N124" s="2">
        <v>12002960.199999999</v>
      </c>
      <c r="O124" s="15">
        <v>0</v>
      </c>
      <c r="P124" s="2">
        <v>0</v>
      </c>
      <c r="Q124" s="13">
        <v>0</v>
      </c>
      <c r="R124" s="15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0</v>
      </c>
      <c r="AD124" s="4">
        <f t="shared" si="1"/>
        <v>0</v>
      </c>
      <c r="AE124" t="s">
        <v>184</v>
      </c>
      <c r="AF124"/>
      <c r="AG124" s="18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>
      <c r="A125" s="20">
        <v>1170</v>
      </c>
      <c r="B125" t="s">
        <v>264</v>
      </c>
      <c r="C125" t="s">
        <v>2</v>
      </c>
      <c r="D125" t="s">
        <v>284</v>
      </c>
      <c r="E125" t="s">
        <v>239</v>
      </c>
      <c r="F125" s="2">
        <v>19408535000</v>
      </c>
      <c r="G125" s="2">
        <v>1183255000</v>
      </c>
      <c r="H125" s="2">
        <v>18225280000</v>
      </c>
      <c r="I125" s="2">
        <v>41940648</v>
      </c>
      <c r="J125" s="2">
        <v>3769044</v>
      </c>
      <c r="K125" s="2">
        <v>38171604</v>
      </c>
      <c r="L125" s="2">
        <v>34177234</v>
      </c>
      <c r="M125" s="2">
        <v>3295742</v>
      </c>
      <c r="N125" s="2">
        <v>30881492</v>
      </c>
      <c r="O125" s="15">
        <v>0.1</v>
      </c>
      <c r="P125" s="2">
        <v>329574.2</v>
      </c>
      <c r="Q125" s="13">
        <v>0.15</v>
      </c>
      <c r="R125" s="15">
        <v>0</v>
      </c>
      <c r="S125" s="2">
        <v>4632223.8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7961798</v>
      </c>
      <c r="AD125" s="4">
        <f t="shared" si="1"/>
        <v>7961798</v>
      </c>
      <c r="AE125" t="s">
        <v>87</v>
      </c>
      <c r="AF125"/>
      <c r="AG125" s="18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>
      <c r="A126" s="20">
        <v>1176</v>
      </c>
      <c r="B126" t="s">
        <v>264</v>
      </c>
      <c r="C126" t="s">
        <v>2</v>
      </c>
      <c r="D126" t="s">
        <v>538</v>
      </c>
      <c r="E126" t="s">
        <v>240</v>
      </c>
      <c r="F126" s="2">
        <v>1729884000</v>
      </c>
      <c r="G126" s="2">
        <v>0</v>
      </c>
      <c r="H126" s="2">
        <v>1729884000</v>
      </c>
      <c r="I126" s="2">
        <v>4995030</v>
      </c>
      <c r="J126" s="2">
        <v>0</v>
      </c>
      <c r="K126" s="2">
        <v>4995030</v>
      </c>
      <c r="L126" s="2">
        <v>4303076.4000000004</v>
      </c>
      <c r="M126" s="2">
        <v>0</v>
      </c>
      <c r="N126" s="2">
        <v>4303076.4000000004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179</v>
      </c>
      <c r="AF126"/>
      <c r="AG126" s="18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>
      <c r="A127" s="20">
        <v>1180</v>
      </c>
      <c r="B127" t="s">
        <v>264</v>
      </c>
      <c r="C127" t="s">
        <v>9</v>
      </c>
      <c r="D127" t="s">
        <v>367</v>
      </c>
      <c r="E127" t="s">
        <v>244</v>
      </c>
      <c r="F127" s="2">
        <v>2707180000</v>
      </c>
      <c r="G127" s="2">
        <v>0</v>
      </c>
      <c r="H127" s="2">
        <v>2707180000</v>
      </c>
      <c r="I127" s="2">
        <v>7091678</v>
      </c>
      <c r="J127" s="2">
        <v>0</v>
      </c>
      <c r="K127" s="2">
        <v>7091678</v>
      </c>
      <c r="L127" s="2">
        <v>6008806</v>
      </c>
      <c r="M127" s="2">
        <v>0</v>
      </c>
      <c r="N127" s="2">
        <v>6008806</v>
      </c>
      <c r="O127" s="15">
        <v>0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D127" s="4">
        <f t="shared" si="1"/>
        <v>0</v>
      </c>
      <c r="AE127" t="s">
        <v>189</v>
      </c>
      <c r="AF127"/>
      <c r="AG127" s="18"/>
      <c r="AK127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</row>
    <row r="128" spans="1:69">
      <c r="A128" s="20">
        <v>1183</v>
      </c>
      <c r="B128" t="s">
        <v>263</v>
      </c>
      <c r="C128" t="s">
        <v>9</v>
      </c>
      <c r="D128" t="s">
        <v>15</v>
      </c>
      <c r="E128" t="s">
        <v>242</v>
      </c>
      <c r="F128" s="2">
        <v>232646450000</v>
      </c>
      <c r="G128" s="2">
        <v>0</v>
      </c>
      <c r="H128" s="2">
        <v>232646450000</v>
      </c>
      <c r="I128" s="2">
        <v>348969749</v>
      </c>
      <c r="J128" s="2">
        <v>0</v>
      </c>
      <c r="K128" s="2">
        <v>348969749</v>
      </c>
      <c r="L128" s="2">
        <v>255911169</v>
      </c>
      <c r="M128" s="2">
        <v>0</v>
      </c>
      <c r="N128" s="2">
        <v>255911169</v>
      </c>
      <c r="O128" s="15">
        <v>0.1</v>
      </c>
      <c r="P128" s="2">
        <v>0</v>
      </c>
      <c r="Q128" s="13">
        <v>0.3</v>
      </c>
      <c r="R128" s="15">
        <v>0.45</v>
      </c>
      <c r="S128" s="2">
        <v>92660026.049999997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92660026.049999997</v>
      </c>
      <c r="AD128" s="4">
        <f t="shared" si="1"/>
        <v>92660026.049999997</v>
      </c>
      <c r="AE128" t="s">
        <v>17</v>
      </c>
      <c r="AF128"/>
      <c r="AG128" s="18"/>
      <c r="AK128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</row>
    <row r="129" spans="1:69">
      <c r="A129" s="20">
        <v>1184</v>
      </c>
      <c r="B129" t="s">
        <v>264</v>
      </c>
      <c r="C129" t="s">
        <v>9</v>
      </c>
      <c r="D129" t="s">
        <v>27</v>
      </c>
      <c r="E129" t="s">
        <v>243</v>
      </c>
      <c r="F129" s="2">
        <v>106540000</v>
      </c>
      <c r="G129" s="2">
        <v>0</v>
      </c>
      <c r="H129" s="2">
        <v>106540000</v>
      </c>
      <c r="I129" s="2">
        <v>372890</v>
      </c>
      <c r="J129" s="2">
        <v>0</v>
      </c>
      <c r="K129" s="2">
        <v>372890</v>
      </c>
      <c r="L129" s="2">
        <v>330274</v>
      </c>
      <c r="M129" s="2">
        <v>0</v>
      </c>
      <c r="N129" s="2">
        <v>330274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28</v>
      </c>
      <c r="AF129"/>
      <c r="AG129" s="18"/>
      <c r="AK129"/>
      <c r="AL129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</row>
    <row r="130" spans="1:69">
      <c r="A130" s="20">
        <v>1192</v>
      </c>
      <c r="B130" t="s">
        <v>263</v>
      </c>
      <c r="C130" t="s">
        <v>2</v>
      </c>
      <c r="D130" t="s">
        <v>200</v>
      </c>
      <c r="E130" t="s">
        <v>245</v>
      </c>
      <c r="F130" s="2">
        <v>93519467000</v>
      </c>
      <c r="G130" s="2">
        <v>0</v>
      </c>
      <c r="H130" s="2">
        <v>93519467000</v>
      </c>
      <c r="I130" s="2">
        <v>172472074</v>
      </c>
      <c r="J130" s="2">
        <v>0</v>
      </c>
      <c r="K130" s="2">
        <v>172472074</v>
      </c>
      <c r="L130" s="2">
        <v>135064287.19999999</v>
      </c>
      <c r="M130" s="2">
        <v>0</v>
      </c>
      <c r="N130" s="2">
        <v>135064287.19999999</v>
      </c>
      <c r="O130" s="15">
        <v>0.1</v>
      </c>
      <c r="P130" s="2">
        <v>0</v>
      </c>
      <c r="Q130" s="13">
        <v>0.3</v>
      </c>
      <c r="R130" s="15">
        <v>0</v>
      </c>
      <c r="S130" s="2">
        <v>40519286.159999996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40519286.159999996</v>
      </c>
      <c r="AD130" s="4">
        <f t="shared" si="1"/>
        <v>40519286.159999996</v>
      </c>
      <c r="AE130" t="s">
        <v>241</v>
      </c>
      <c r="AF130"/>
      <c r="AG130" s="18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>
      <c r="A131" s="20">
        <v>1194</v>
      </c>
      <c r="B131" t="s">
        <v>263</v>
      </c>
      <c r="C131" t="s">
        <v>2</v>
      </c>
      <c r="D131" t="s">
        <v>284</v>
      </c>
      <c r="E131" t="s">
        <v>246</v>
      </c>
      <c r="F131" s="2">
        <v>12500907000</v>
      </c>
      <c r="G131" s="2">
        <v>232000000</v>
      </c>
      <c r="H131" s="2">
        <v>12268907000</v>
      </c>
      <c r="I131" s="2">
        <v>34170252</v>
      </c>
      <c r="J131" s="2">
        <v>753250</v>
      </c>
      <c r="K131" s="2">
        <v>33417002</v>
      </c>
      <c r="L131" s="2">
        <v>29169889.199999999</v>
      </c>
      <c r="M131" s="2">
        <v>660450</v>
      </c>
      <c r="N131" s="2">
        <v>28509439.199999999</v>
      </c>
      <c r="O131" s="15">
        <v>0.1</v>
      </c>
      <c r="P131" s="2">
        <v>66045</v>
      </c>
      <c r="Q131" s="13">
        <v>0.3</v>
      </c>
      <c r="R131" s="15">
        <v>0</v>
      </c>
      <c r="S131" s="2">
        <v>8552831.7599999998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8618876.7599999998</v>
      </c>
      <c r="AD131" s="4">
        <f t="shared" ref="AD131:AD194" si="2">AB131+AC131</f>
        <v>8618876.7599999998</v>
      </c>
      <c r="AE131" t="s">
        <v>166</v>
      </c>
      <c r="AF131"/>
      <c r="AG131" s="18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>
      <c r="A132" s="20">
        <v>1197</v>
      </c>
      <c r="B132" t="s">
        <v>264</v>
      </c>
      <c r="C132" t="s">
        <v>2</v>
      </c>
      <c r="D132" t="s">
        <v>200</v>
      </c>
      <c r="E132" t="s">
        <v>247</v>
      </c>
      <c r="F132" s="2">
        <v>16899296000</v>
      </c>
      <c r="G132" s="2">
        <v>0</v>
      </c>
      <c r="H132" s="2">
        <v>16899296000</v>
      </c>
      <c r="I132" s="2">
        <v>37946799</v>
      </c>
      <c r="J132" s="2">
        <v>0</v>
      </c>
      <c r="K132" s="2">
        <v>37946799</v>
      </c>
      <c r="L132" s="2">
        <v>31187080.600000001</v>
      </c>
      <c r="M132" s="2">
        <v>0</v>
      </c>
      <c r="N132" s="2">
        <v>31187080.600000001</v>
      </c>
      <c r="O132" s="15">
        <v>0.1</v>
      </c>
      <c r="P132" s="2">
        <v>0</v>
      </c>
      <c r="Q132" s="13">
        <v>0.15</v>
      </c>
      <c r="R132" s="15">
        <v>0</v>
      </c>
      <c r="S132" s="2">
        <v>4678062.09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7678062.0899999999</v>
      </c>
      <c r="AD132" s="4">
        <f t="shared" si="2"/>
        <v>7678062.0899999999</v>
      </c>
      <c r="AE132" t="s">
        <v>184</v>
      </c>
      <c r="AF132"/>
      <c r="AG132" s="18"/>
      <c r="AK132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</row>
    <row r="133" spans="1:69">
      <c r="A133" s="20">
        <v>1201</v>
      </c>
      <c r="B133" t="s">
        <v>264</v>
      </c>
      <c r="C133" t="s">
        <v>2</v>
      </c>
      <c r="D133" t="s">
        <v>8</v>
      </c>
      <c r="E133" t="s">
        <v>248</v>
      </c>
      <c r="F133" s="2">
        <v>44320458000</v>
      </c>
      <c r="G133" s="2">
        <v>1204019000</v>
      </c>
      <c r="H133" s="2">
        <v>43116439000</v>
      </c>
      <c r="I133" s="2">
        <v>85571746</v>
      </c>
      <c r="J133" s="2">
        <v>3497544</v>
      </c>
      <c r="K133" s="2">
        <v>82074202</v>
      </c>
      <c r="L133" s="2">
        <v>67843562.799999997</v>
      </c>
      <c r="M133" s="2">
        <v>3015936.4</v>
      </c>
      <c r="N133" s="2">
        <v>64827626.399999999</v>
      </c>
      <c r="O133" s="15">
        <v>0.1</v>
      </c>
      <c r="P133" s="2">
        <v>301593.64</v>
      </c>
      <c r="Q133" s="13">
        <v>0.2</v>
      </c>
      <c r="R133" s="15">
        <v>0</v>
      </c>
      <c r="S133" s="2">
        <v>12965525.279999999</v>
      </c>
      <c r="T133" s="2">
        <v>4000000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17267118.920000002</v>
      </c>
      <c r="AD133" s="4">
        <f t="shared" si="2"/>
        <v>17267118.920000002</v>
      </c>
      <c r="AE133" t="s">
        <v>38</v>
      </c>
      <c r="AF133"/>
      <c r="AG133" s="18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>
      <c r="A134" s="20">
        <v>1202</v>
      </c>
      <c r="B134" t="s">
        <v>264</v>
      </c>
      <c r="C134" t="s">
        <v>2</v>
      </c>
      <c r="D134" t="s">
        <v>8</v>
      </c>
      <c r="E134" t="s">
        <v>249</v>
      </c>
      <c r="F134" s="2">
        <v>10328916000</v>
      </c>
      <c r="G134" s="2">
        <v>1203212000</v>
      </c>
      <c r="H134" s="2">
        <v>9125704000</v>
      </c>
      <c r="I134" s="2">
        <v>29903125</v>
      </c>
      <c r="J134" s="2">
        <v>3904778</v>
      </c>
      <c r="K134" s="2">
        <v>25998347</v>
      </c>
      <c r="L134" s="2">
        <v>25771558.600000001</v>
      </c>
      <c r="M134" s="2">
        <v>3423493.2</v>
      </c>
      <c r="N134" s="2">
        <v>22348065.399999999</v>
      </c>
      <c r="O134" s="15">
        <v>0.1</v>
      </c>
      <c r="P134" s="2">
        <v>342349.32</v>
      </c>
      <c r="Q134" s="13">
        <v>0.1</v>
      </c>
      <c r="R134" s="15">
        <v>0</v>
      </c>
      <c r="S134" s="2">
        <v>2234806.54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4577155.8600000003</v>
      </c>
      <c r="AD134" s="4">
        <f t="shared" si="2"/>
        <v>4577155.8600000003</v>
      </c>
      <c r="AE134" t="s">
        <v>50</v>
      </c>
      <c r="AF134"/>
      <c r="AG134" s="18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>
      <c r="A135" s="20">
        <v>1206</v>
      </c>
      <c r="B135" t="s">
        <v>264</v>
      </c>
      <c r="C135" t="s">
        <v>2</v>
      </c>
      <c r="D135" t="s">
        <v>4</v>
      </c>
      <c r="E135" t="s">
        <v>251</v>
      </c>
      <c r="F135" s="2">
        <v>12330950000</v>
      </c>
      <c r="G135" s="2">
        <v>1899611000</v>
      </c>
      <c r="H135" s="2">
        <v>10431339000</v>
      </c>
      <c r="I135" s="2">
        <v>30990565</v>
      </c>
      <c r="J135" s="2">
        <v>4975714</v>
      </c>
      <c r="K135" s="2">
        <v>26014851</v>
      </c>
      <c r="L135" s="2">
        <v>26058185</v>
      </c>
      <c r="M135" s="2">
        <v>4215869.5999999996</v>
      </c>
      <c r="N135" s="2">
        <v>21842315.399999999</v>
      </c>
      <c r="O135" s="15">
        <v>0.1</v>
      </c>
      <c r="P135" s="2">
        <v>421586.96</v>
      </c>
      <c r="Q135" s="13">
        <v>0.1</v>
      </c>
      <c r="R135" s="15">
        <v>0</v>
      </c>
      <c r="S135" s="2">
        <v>2184231.54</v>
      </c>
      <c r="T135" s="2">
        <v>2000000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4605818.5</v>
      </c>
      <c r="AD135" s="4">
        <f t="shared" si="2"/>
        <v>4605818.5</v>
      </c>
      <c r="AE135" t="s">
        <v>48</v>
      </c>
      <c r="AF135"/>
      <c r="AG135" s="18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>
      <c r="A136" s="20">
        <v>1211</v>
      </c>
      <c r="B136" t="s">
        <v>264</v>
      </c>
      <c r="C136" t="s">
        <v>2</v>
      </c>
      <c r="D136" t="s">
        <v>284</v>
      </c>
      <c r="E136" t="s">
        <v>254</v>
      </c>
      <c r="F136" s="2">
        <v>3516968000</v>
      </c>
      <c r="G136" s="2">
        <v>0</v>
      </c>
      <c r="H136" s="2">
        <v>3516968000</v>
      </c>
      <c r="I136" s="2">
        <v>10202255</v>
      </c>
      <c r="J136" s="2">
        <v>0</v>
      </c>
      <c r="K136" s="2">
        <v>10202255</v>
      </c>
      <c r="L136" s="2">
        <v>8795467.8000000007</v>
      </c>
      <c r="M136" s="2">
        <v>0</v>
      </c>
      <c r="N136" s="2">
        <v>8795467.8000000007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166</v>
      </c>
      <c r="AF136"/>
      <c r="AG136" s="18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>
      <c r="A137" s="20">
        <v>1214</v>
      </c>
      <c r="B137" t="s">
        <v>264</v>
      </c>
      <c r="C137" t="s">
        <v>9</v>
      </c>
      <c r="D137" t="s">
        <v>367</v>
      </c>
      <c r="E137" t="s">
        <v>252</v>
      </c>
      <c r="F137" s="2">
        <v>6137750000</v>
      </c>
      <c r="G137" s="2">
        <v>0</v>
      </c>
      <c r="H137" s="2">
        <v>6137750000</v>
      </c>
      <c r="I137" s="2">
        <v>11841128</v>
      </c>
      <c r="J137" s="2">
        <v>0</v>
      </c>
      <c r="K137" s="2">
        <v>11841128</v>
      </c>
      <c r="L137" s="2">
        <v>9386028</v>
      </c>
      <c r="M137" s="2">
        <v>0</v>
      </c>
      <c r="N137" s="2">
        <v>9386028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70</v>
      </c>
      <c r="AF137"/>
      <c r="AG137" s="18"/>
      <c r="AK137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</row>
    <row r="138" spans="1:69">
      <c r="A138" s="20">
        <v>1215</v>
      </c>
      <c r="B138" t="s">
        <v>264</v>
      </c>
      <c r="C138" t="s">
        <v>2</v>
      </c>
      <c r="D138" t="s">
        <v>284</v>
      </c>
      <c r="E138" t="s">
        <v>253</v>
      </c>
      <c r="F138" s="2">
        <v>16124963000</v>
      </c>
      <c r="G138" s="2">
        <v>7978769000</v>
      </c>
      <c r="H138" s="2">
        <v>8146194000</v>
      </c>
      <c r="I138" s="2">
        <v>34205380</v>
      </c>
      <c r="J138" s="2">
        <v>12356447</v>
      </c>
      <c r="K138" s="2">
        <v>21848933</v>
      </c>
      <c r="L138" s="2">
        <v>27755394.800000001</v>
      </c>
      <c r="M138" s="2">
        <v>9164939.4000000004</v>
      </c>
      <c r="N138" s="2">
        <v>18590455.399999999</v>
      </c>
      <c r="O138" s="15">
        <v>0.1</v>
      </c>
      <c r="P138" s="2">
        <v>916493.94</v>
      </c>
      <c r="Q138" s="13">
        <v>0.1</v>
      </c>
      <c r="R138" s="15">
        <v>0</v>
      </c>
      <c r="S138" s="2">
        <v>1859045.54</v>
      </c>
      <c r="T138" s="2">
        <v>2000000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4775539.4800000004</v>
      </c>
      <c r="AD138" s="4">
        <f t="shared" si="2"/>
        <v>4775539.4800000004</v>
      </c>
      <c r="AE138" t="s">
        <v>87</v>
      </c>
      <c r="AF138"/>
      <c r="AG138" s="1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>
      <c r="A139" s="20">
        <v>1219</v>
      </c>
      <c r="B139" t="s">
        <v>263</v>
      </c>
      <c r="C139" t="s">
        <v>2</v>
      </c>
      <c r="D139" t="s">
        <v>283</v>
      </c>
      <c r="E139" t="s">
        <v>255</v>
      </c>
      <c r="F139" s="2">
        <v>2524921000</v>
      </c>
      <c r="G139" s="2">
        <v>0</v>
      </c>
      <c r="H139" s="2">
        <v>2524921000</v>
      </c>
      <c r="I139" s="2">
        <v>3887224</v>
      </c>
      <c r="J139" s="2">
        <v>0</v>
      </c>
      <c r="K139" s="2">
        <v>3887224</v>
      </c>
      <c r="L139" s="2">
        <v>2877255.6</v>
      </c>
      <c r="M139" s="2">
        <v>0</v>
      </c>
      <c r="N139" s="2">
        <v>2877255.6</v>
      </c>
      <c r="O139" s="15">
        <v>0.1</v>
      </c>
      <c r="P139" s="2">
        <v>0</v>
      </c>
      <c r="Q139" s="13">
        <v>0.3</v>
      </c>
      <c r="R139" s="15">
        <v>0</v>
      </c>
      <c r="S139" s="2">
        <v>863176.68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863176.68</v>
      </c>
      <c r="AD139" s="4">
        <f t="shared" si="2"/>
        <v>863176.68</v>
      </c>
      <c r="AE139" t="s">
        <v>95</v>
      </c>
      <c r="AF139"/>
      <c r="AG139" s="18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>
      <c r="A140" s="20">
        <v>1220</v>
      </c>
      <c r="B140" t="s">
        <v>264</v>
      </c>
      <c r="C140" t="s">
        <v>2</v>
      </c>
      <c r="D140" t="s">
        <v>538</v>
      </c>
      <c r="E140" t="s">
        <v>176</v>
      </c>
      <c r="F140" s="2">
        <v>201925200</v>
      </c>
      <c r="G140" s="2">
        <v>205200</v>
      </c>
      <c r="H140" s="2">
        <v>201720000</v>
      </c>
      <c r="I140" s="2">
        <v>706738</v>
      </c>
      <c r="J140" s="2">
        <v>718</v>
      </c>
      <c r="K140" s="2">
        <v>706020</v>
      </c>
      <c r="L140" s="2">
        <v>625967.92000000004</v>
      </c>
      <c r="M140" s="2">
        <v>635.91999999999996</v>
      </c>
      <c r="N140" s="2">
        <v>625332</v>
      </c>
      <c r="O140" s="15">
        <v>0</v>
      </c>
      <c r="P140" s="2">
        <v>0</v>
      </c>
      <c r="Q140" s="13">
        <v>0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107</v>
      </c>
      <c r="AF140"/>
      <c r="AG140" s="18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>
      <c r="A141" s="20">
        <v>1224</v>
      </c>
      <c r="B141" t="s">
        <v>263</v>
      </c>
      <c r="C141" t="s">
        <v>9</v>
      </c>
      <c r="D141" t="s">
        <v>27</v>
      </c>
      <c r="E141" t="s">
        <v>256</v>
      </c>
      <c r="F141" s="2">
        <v>112250000</v>
      </c>
      <c r="G141" s="2">
        <v>0</v>
      </c>
      <c r="H141" s="2">
        <v>112250000</v>
      </c>
      <c r="I141" s="2">
        <v>392875</v>
      </c>
      <c r="J141" s="2">
        <v>0</v>
      </c>
      <c r="K141" s="2">
        <v>392875</v>
      </c>
      <c r="L141" s="2">
        <v>347975</v>
      </c>
      <c r="M141" s="2">
        <v>0</v>
      </c>
      <c r="N141" s="2">
        <v>347975</v>
      </c>
      <c r="O141" s="15">
        <v>0.1</v>
      </c>
      <c r="P141" s="2">
        <v>0</v>
      </c>
      <c r="Q141" s="13">
        <v>0.3</v>
      </c>
      <c r="R141" s="15">
        <v>0</v>
      </c>
      <c r="S141" s="2">
        <v>104392.5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104392.5</v>
      </c>
      <c r="AD141" s="4">
        <f t="shared" si="2"/>
        <v>104392.5</v>
      </c>
      <c r="AE141" t="s">
        <v>32</v>
      </c>
      <c r="AF141"/>
      <c r="AG141" s="18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>
      <c r="A142" s="20">
        <v>1225</v>
      </c>
      <c r="B142" t="s">
        <v>264</v>
      </c>
      <c r="C142" t="s">
        <v>9</v>
      </c>
      <c r="D142" t="s">
        <v>367</v>
      </c>
      <c r="E142" t="s">
        <v>257</v>
      </c>
      <c r="F142" s="2">
        <v>12297102000</v>
      </c>
      <c r="G142" s="2">
        <v>0</v>
      </c>
      <c r="H142" s="2">
        <v>12297102000</v>
      </c>
      <c r="I142" s="2">
        <v>30547511</v>
      </c>
      <c r="J142" s="2">
        <v>0</v>
      </c>
      <c r="K142" s="2">
        <v>30547511</v>
      </c>
      <c r="L142" s="2">
        <v>25628670.199999999</v>
      </c>
      <c r="M142" s="2">
        <v>0</v>
      </c>
      <c r="N142" s="2">
        <v>25628670.199999999</v>
      </c>
      <c r="O142" s="15">
        <v>0.1</v>
      </c>
      <c r="P142" s="2">
        <v>0</v>
      </c>
      <c r="Q142" s="13">
        <v>0.1</v>
      </c>
      <c r="R142" s="15">
        <v>0</v>
      </c>
      <c r="S142" s="2">
        <v>2562867.02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4562867.0199999996</v>
      </c>
      <c r="AD142" s="4">
        <f t="shared" si="2"/>
        <v>4562867.0199999996</v>
      </c>
      <c r="AE142" t="s">
        <v>62</v>
      </c>
      <c r="AF142"/>
      <c r="AG142" s="18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>
      <c r="A143" s="20">
        <v>1226</v>
      </c>
      <c r="B143" t="s">
        <v>264</v>
      </c>
      <c r="C143" t="s">
        <v>9</v>
      </c>
      <c r="D143" t="s">
        <v>367</v>
      </c>
      <c r="E143" t="s">
        <v>258</v>
      </c>
      <c r="F143" s="2">
        <v>14203203400</v>
      </c>
      <c r="G143" s="2">
        <v>0</v>
      </c>
      <c r="H143" s="2">
        <v>14203203400</v>
      </c>
      <c r="I143" s="2">
        <v>36396370</v>
      </c>
      <c r="J143" s="2">
        <v>0</v>
      </c>
      <c r="K143" s="2">
        <v>36396370</v>
      </c>
      <c r="L143" s="2">
        <v>30715088.640000001</v>
      </c>
      <c r="M143" s="2">
        <v>0</v>
      </c>
      <c r="N143" s="2">
        <v>30715088.640000001</v>
      </c>
      <c r="O143" s="15">
        <v>0.1</v>
      </c>
      <c r="P143" s="2">
        <v>0</v>
      </c>
      <c r="Q143" s="13">
        <v>0.15</v>
      </c>
      <c r="R143" s="15">
        <v>0</v>
      </c>
      <c r="S143" s="2">
        <v>4607263.2960000001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7607263.2960000001</v>
      </c>
      <c r="AD143" s="4">
        <f t="shared" si="2"/>
        <v>7607263.2960000001</v>
      </c>
      <c r="AE143" t="s">
        <v>189</v>
      </c>
      <c r="AF143"/>
      <c r="AG143" s="18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>
      <c r="A144" s="20">
        <v>1227</v>
      </c>
      <c r="B144" t="s">
        <v>264</v>
      </c>
      <c r="C144" t="s">
        <v>2</v>
      </c>
      <c r="D144" t="s">
        <v>8</v>
      </c>
      <c r="E144" t="s">
        <v>259</v>
      </c>
      <c r="F144" s="2">
        <v>4902146000</v>
      </c>
      <c r="G144" s="2">
        <v>0</v>
      </c>
      <c r="H144" s="2">
        <v>4902146000</v>
      </c>
      <c r="I144" s="2">
        <v>11942433</v>
      </c>
      <c r="J144" s="2">
        <v>0</v>
      </c>
      <c r="K144" s="2">
        <v>11942433</v>
      </c>
      <c r="L144" s="2">
        <v>9981574.5999999996</v>
      </c>
      <c r="M144" s="2">
        <v>0</v>
      </c>
      <c r="N144" s="2">
        <v>9981574.5999999996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42</v>
      </c>
      <c r="AF144"/>
      <c r="AG144" s="18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>
      <c r="A145" s="20">
        <v>1230</v>
      </c>
      <c r="B145" t="s">
        <v>264</v>
      </c>
      <c r="C145" t="s">
        <v>2</v>
      </c>
      <c r="D145" t="s">
        <v>8</v>
      </c>
      <c r="E145" t="s">
        <v>47</v>
      </c>
      <c r="F145" s="2">
        <v>19893617000</v>
      </c>
      <c r="G145" s="2">
        <v>5819000</v>
      </c>
      <c r="H145" s="2">
        <v>19887798000</v>
      </c>
      <c r="I145" s="2">
        <v>39234476</v>
      </c>
      <c r="J145" s="2">
        <v>20367</v>
      </c>
      <c r="K145" s="2">
        <v>39214109</v>
      </c>
      <c r="L145" s="2">
        <v>31277029.199999999</v>
      </c>
      <c r="M145" s="2">
        <v>18039.400000000001</v>
      </c>
      <c r="N145" s="2">
        <v>31258989.800000001</v>
      </c>
      <c r="O145" s="15">
        <v>0.1</v>
      </c>
      <c r="P145" s="2">
        <v>1803.94</v>
      </c>
      <c r="Q145" s="13">
        <v>0.15</v>
      </c>
      <c r="R145" s="15">
        <v>0</v>
      </c>
      <c r="S145" s="2">
        <v>4688848.47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7690652.4100000001</v>
      </c>
      <c r="AD145" s="4">
        <f t="shared" si="2"/>
        <v>7690652.4100000001</v>
      </c>
      <c r="AE145" t="s">
        <v>50</v>
      </c>
      <c r="AF145"/>
      <c r="AG145" s="18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>
      <c r="A146" s="20">
        <v>1231</v>
      </c>
      <c r="B146" t="s">
        <v>264</v>
      </c>
      <c r="C146" t="s">
        <v>2</v>
      </c>
      <c r="D146" t="s">
        <v>8</v>
      </c>
      <c r="E146" t="s">
        <v>260</v>
      </c>
      <c r="F146" s="2">
        <v>16766046000</v>
      </c>
      <c r="G146" s="2">
        <v>2352825000</v>
      </c>
      <c r="H146" s="2">
        <v>14413221000</v>
      </c>
      <c r="I146" s="2">
        <v>33900285</v>
      </c>
      <c r="J146" s="2">
        <v>5836302</v>
      </c>
      <c r="K146" s="2">
        <v>28063983</v>
      </c>
      <c r="L146" s="2">
        <v>27193866.600000001</v>
      </c>
      <c r="M146" s="2">
        <v>4895172</v>
      </c>
      <c r="N146" s="2">
        <v>22298694.600000001</v>
      </c>
      <c r="O146" s="15">
        <v>0.1</v>
      </c>
      <c r="P146" s="2">
        <v>489517.2</v>
      </c>
      <c r="Q146" s="13">
        <v>0.1</v>
      </c>
      <c r="R146" s="15">
        <v>0</v>
      </c>
      <c r="S146" s="2">
        <v>2229869.46</v>
      </c>
      <c r="T146" s="2">
        <v>2000000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4719386.66</v>
      </c>
      <c r="AD146" s="4">
        <f t="shared" si="2"/>
        <v>4719386.66</v>
      </c>
      <c r="AE146" t="s">
        <v>50</v>
      </c>
      <c r="AF146"/>
      <c r="AG146" s="18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>
      <c r="A147" s="20">
        <v>1232</v>
      </c>
      <c r="B147" t="s">
        <v>264</v>
      </c>
      <c r="C147" t="s">
        <v>2</v>
      </c>
      <c r="D147" t="s">
        <v>4</v>
      </c>
      <c r="E147" t="s">
        <v>261</v>
      </c>
      <c r="F147" s="2">
        <v>37899704000</v>
      </c>
      <c r="G147" s="2">
        <v>12920000</v>
      </c>
      <c r="H147" s="2">
        <v>37886784000</v>
      </c>
      <c r="I147" s="2">
        <v>62960231</v>
      </c>
      <c r="J147" s="2">
        <v>45220</v>
      </c>
      <c r="K147" s="2">
        <v>62915011</v>
      </c>
      <c r="L147" s="2">
        <v>47800349.399999999</v>
      </c>
      <c r="M147" s="2">
        <v>40052</v>
      </c>
      <c r="N147" s="2">
        <v>47760297.399999999</v>
      </c>
      <c r="O147" s="15">
        <v>0.1</v>
      </c>
      <c r="P147" s="2">
        <v>4005.2</v>
      </c>
      <c r="Q147" s="13">
        <v>0.15</v>
      </c>
      <c r="R147" s="15">
        <v>0</v>
      </c>
      <c r="S147" s="2">
        <v>7164044.6100000003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10168049.810000001</v>
      </c>
      <c r="AD147" s="4">
        <f t="shared" si="2"/>
        <v>10168049.810000001</v>
      </c>
      <c r="AE147" t="s">
        <v>6</v>
      </c>
      <c r="AF147"/>
      <c r="AG147" s="18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>
      <c r="A148" s="20">
        <v>1235</v>
      </c>
      <c r="B148" t="s">
        <v>264</v>
      </c>
      <c r="C148" t="s">
        <v>2</v>
      </c>
      <c r="D148" t="s">
        <v>284</v>
      </c>
      <c r="E148" t="s">
        <v>262</v>
      </c>
      <c r="F148" s="2">
        <v>6118711000</v>
      </c>
      <c r="G148" s="2">
        <v>360425000</v>
      </c>
      <c r="H148" s="2">
        <v>5758286000</v>
      </c>
      <c r="I148" s="2">
        <v>14886999</v>
      </c>
      <c r="J148" s="2">
        <v>1205088</v>
      </c>
      <c r="K148" s="2">
        <v>13681911</v>
      </c>
      <c r="L148" s="2">
        <v>12439514.6</v>
      </c>
      <c r="M148" s="2">
        <v>1060918</v>
      </c>
      <c r="N148" s="2">
        <v>11378596.6</v>
      </c>
      <c r="O148" s="15">
        <v>0</v>
      </c>
      <c r="P148" s="2">
        <v>0</v>
      </c>
      <c r="Q148" s="13">
        <v>0</v>
      </c>
      <c r="R148" s="15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0</v>
      </c>
      <c r="AD148" s="4">
        <f t="shared" si="2"/>
        <v>0</v>
      </c>
      <c r="AE148" t="s">
        <v>166</v>
      </c>
      <c r="AF148"/>
      <c r="AG148" s="1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>
      <c r="A149" s="20">
        <v>1250</v>
      </c>
      <c r="B149" t="s">
        <v>263</v>
      </c>
      <c r="C149" t="s">
        <v>2</v>
      </c>
      <c r="D149" t="s">
        <v>283</v>
      </c>
      <c r="E149" t="s">
        <v>266</v>
      </c>
      <c r="F149" s="2">
        <v>135050057000</v>
      </c>
      <c r="G149" s="2">
        <v>0</v>
      </c>
      <c r="H149" s="2">
        <v>135050057000</v>
      </c>
      <c r="I149" s="2">
        <v>211310664</v>
      </c>
      <c r="J149" s="2">
        <v>0</v>
      </c>
      <c r="K149" s="2">
        <v>211310664</v>
      </c>
      <c r="L149" s="2">
        <v>157290641.19999999</v>
      </c>
      <c r="M149" s="2">
        <v>0</v>
      </c>
      <c r="N149" s="2">
        <v>157290641.19999999</v>
      </c>
      <c r="O149" s="15">
        <v>0.1</v>
      </c>
      <c r="P149" s="2">
        <v>0</v>
      </c>
      <c r="Q149" s="13">
        <v>0.3</v>
      </c>
      <c r="R149" s="15">
        <v>0.4</v>
      </c>
      <c r="S149" s="2">
        <v>47916256.479999997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47916256.479999997</v>
      </c>
      <c r="AD149" s="4">
        <f t="shared" si="2"/>
        <v>47916256.479999997</v>
      </c>
      <c r="AE149" t="s">
        <v>95</v>
      </c>
      <c r="AF149"/>
      <c r="AG149" s="18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>
      <c r="A150" s="20">
        <v>1254</v>
      </c>
      <c r="B150" t="s">
        <v>264</v>
      </c>
      <c r="C150" t="s">
        <v>2</v>
      </c>
      <c r="D150" t="s">
        <v>8</v>
      </c>
      <c r="E150" t="s">
        <v>267</v>
      </c>
      <c r="F150" s="2">
        <v>12785175000</v>
      </c>
      <c r="G150" s="2">
        <v>0</v>
      </c>
      <c r="H150" s="2">
        <v>12785175000</v>
      </c>
      <c r="I150" s="2">
        <v>35360885</v>
      </c>
      <c r="J150" s="2">
        <v>0</v>
      </c>
      <c r="K150" s="2">
        <v>35360885</v>
      </c>
      <c r="L150" s="2">
        <v>30246815</v>
      </c>
      <c r="M150" s="2">
        <v>0</v>
      </c>
      <c r="N150" s="2">
        <v>30246815</v>
      </c>
      <c r="O150" s="15">
        <v>0.1</v>
      </c>
      <c r="P150" s="2">
        <v>0</v>
      </c>
      <c r="Q150" s="13">
        <v>0.15</v>
      </c>
      <c r="R150" s="15">
        <v>0</v>
      </c>
      <c r="S150" s="2">
        <v>4537022.25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7537022.25</v>
      </c>
      <c r="AD150" s="4">
        <f t="shared" si="2"/>
        <v>7537022.25</v>
      </c>
      <c r="AE150" t="s">
        <v>50</v>
      </c>
      <c r="AF150"/>
      <c r="AG150" s="18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69">
      <c r="A151" s="20">
        <v>1258</v>
      </c>
      <c r="B151" t="s">
        <v>264</v>
      </c>
      <c r="C151" t="s">
        <v>2</v>
      </c>
      <c r="D151" t="s">
        <v>8</v>
      </c>
      <c r="E151" t="s">
        <v>268</v>
      </c>
      <c r="F151" s="2">
        <v>157163881000</v>
      </c>
      <c r="G151" s="2">
        <v>319176000</v>
      </c>
      <c r="H151" s="2">
        <v>156844705000</v>
      </c>
      <c r="I151" s="2">
        <v>258777788</v>
      </c>
      <c r="J151" s="2">
        <v>999116</v>
      </c>
      <c r="K151" s="2">
        <v>257778672</v>
      </c>
      <c r="L151" s="2">
        <v>195912235.59999999</v>
      </c>
      <c r="M151" s="2">
        <v>871445.6</v>
      </c>
      <c r="N151" s="2">
        <v>195040790</v>
      </c>
      <c r="O151" s="15">
        <v>0.1</v>
      </c>
      <c r="P151" s="2">
        <v>87144.56</v>
      </c>
      <c r="Q151" s="13">
        <v>0.25</v>
      </c>
      <c r="R151" s="15">
        <v>0.4</v>
      </c>
      <c r="S151" s="2">
        <v>55516316</v>
      </c>
      <c r="T151" s="2">
        <v>6000000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61603460.560000002</v>
      </c>
      <c r="AD151" s="4">
        <f t="shared" si="2"/>
        <v>61603460.560000002</v>
      </c>
      <c r="AE151" t="s">
        <v>42</v>
      </c>
      <c r="AF151"/>
      <c r="AG151" s="18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</row>
    <row r="152" spans="1:69">
      <c r="A152" s="20">
        <v>1260</v>
      </c>
      <c r="B152" t="s">
        <v>263</v>
      </c>
      <c r="C152" t="s">
        <v>2</v>
      </c>
      <c r="D152" t="s">
        <v>200</v>
      </c>
      <c r="E152" t="s">
        <v>269</v>
      </c>
      <c r="F152" s="2">
        <v>4424053000</v>
      </c>
      <c r="G152" s="2">
        <v>0</v>
      </c>
      <c r="H152" s="2">
        <v>4424053000</v>
      </c>
      <c r="I152" s="2">
        <v>6636084</v>
      </c>
      <c r="J152" s="2">
        <v>0</v>
      </c>
      <c r="K152" s="2">
        <v>6636084</v>
      </c>
      <c r="L152" s="2">
        <v>4866462.8</v>
      </c>
      <c r="M152" s="2">
        <v>0</v>
      </c>
      <c r="N152" s="2">
        <v>4866462.8</v>
      </c>
      <c r="O152" s="15">
        <v>0.1</v>
      </c>
      <c r="P152" s="2">
        <v>0</v>
      </c>
      <c r="Q152" s="13">
        <v>0.3</v>
      </c>
      <c r="R152" s="15">
        <v>0</v>
      </c>
      <c r="S152" s="2">
        <v>1459938.84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1459938.84</v>
      </c>
      <c r="AD152" s="4">
        <f t="shared" si="2"/>
        <v>1459938.84</v>
      </c>
      <c r="AE152" t="s">
        <v>241</v>
      </c>
      <c r="AF152"/>
      <c r="AG152" s="18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69">
      <c r="A153" s="20">
        <v>1262</v>
      </c>
      <c r="B153" t="s">
        <v>264</v>
      </c>
      <c r="C153" t="s">
        <v>2</v>
      </c>
      <c r="D153" t="s">
        <v>538</v>
      </c>
      <c r="E153" t="s">
        <v>270</v>
      </c>
      <c r="F153" s="2">
        <v>2966553000</v>
      </c>
      <c r="G153" s="2">
        <v>0</v>
      </c>
      <c r="H153" s="2">
        <v>2966553000</v>
      </c>
      <c r="I153" s="2">
        <v>8982716</v>
      </c>
      <c r="J153" s="2">
        <v>0</v>
      </c>
      <c r="K153" s="2">
        <v>8982716</v>
      </c>
      <c r="L153" s="2">
        <v>7796094.7999999998</v>
      </c>
      <c r="M153" s="2">
        <v>0</v>
      </c>
      <c r="N153" s="2">
        <v>7796094.7999999998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179</v>
      </c>
      <c r="AF153"/>
      <c r="AG153" s="18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69">
      <c r="A154" s="20">
        <v>1264</v>
      </c>
      <c r="B154" t="s">
        <v>263</v>
      </c>
      <c r="C154" t="s">
        <v>2</v>
      </c>
      <c r="D154" t="s">
        <v>4</v>
      </c>
      <c r="E154" t="s">
        <v>271</v>
      </c>
      <c r="F154" s="2">
        <v>1354335000</v>
      </c>
      <c r="G154" s="2">
        <v>284478000</v>
      </c>
      <c r="H154" s="2">
        <v>1069857000</v>
      </c>
      <c r="I154" s="2">
        <v>4361276</v>
      </c>
      <c r="J154" s="2">
        <v>908873</v>
      </c>
      <c r="K154" s="2">
        <v>3452403</v>
      </c>
      <c r="L154" s="2">
        <v>3819542</v>
      </c>
      <c r="M154" s="2">
        <v>795081.8</v>
      </c>
      <c r="N154" s="2">
        <v>3024460.2</v>
      </c>
      <c r="O154" s="15">
        <v>0.1</v>
      </c>
      <c r="P154" s="2">
        <v>79508.179999999993</v>
      </c>
      <c r="Q154" s="13">
        <v>0.3</v>
      </c>
      <c r="R154" s="15">
        <v>0</v>
      </c>
      <c r="S154" s="2">
        <v>907338.06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986846.24</v>
      </c>
      <c r="AD154" s="4">
        <f t="shared" si="2"/>
        <v>986846.24</v>
      </c>
      <c r="AE154" t="s">
        <v>48</v>
      </c>
      <c r="AF154"/>
      <c r="AG154" s="18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69">
      <c r="A155" s="20">
        <v>1265</v>
      </c>
      <c r="B155" t="s">
        <v>264</v>
      </c>
      <c r="C155" t="s">
        <v>9</v>
      </c>
      <c r="D155" t="s">
        <v>27</v>
      </c>
      <c r="E155" t="s">
        <v>272</v>
      </c>
      <c r="F155" s="2">
        <v>2127707100</v>
      </c>
      <c r="G155" s="2">
        <v>0</v>
      </c>
      <c r="H155" s="2">
        <v>2127707100</v>
      </c>
      <c r="I155" s="2">
        <v>6795120</v>
      </c>
      <c r="J155" s="2">
        <v>0</v>
      </c>
      <c r="K155" s="2">
        <v>6795120</v>
      </c>
      <c r="L155" s="2">
        <v>5944037.1600000001</v>
      </c>
      <c r="M155" s="2">
        <v>0</v>
      </c>
      <c r="N155" s="2">
        <v>5944037.1600000001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 s="18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69">
      <c r="A156" s="20">
        <v>1273</v>
      </c>
      <c r="B156" t="s">
        <v>264</v>
      </c>
      <c r="C156" t="s">
        <v>9</v>
      </c>
      <c r="D156" t="s">
        <v>27</v>
      </c>
      <c r="E156" t="s">
        <v>274</v>
      </c>
      <c r="F156" s="2">
        <v>4272791000</v>
      </c>
      <c r="G156" s="2">
        <v>0</v>
      </c>
      <c r="H156" s="2">
        <v>4272791000</v>
      </c>
      <c r="I156" s="2">
        <v>10563067</v>
      </c>
      <c r="J156" s="2">
        <v>0</v>
      </c>
      <c r="K156" s="2">
        <v>10563067</v>
      </c>
      <c r="L156" s="2">
        <v>8853950.5999999996</v>
      </c>
      <c r="M156" s="2">
        <v>0</v>
      </c>
      <c r="N156" s="2">
        <v>8853950.5999999996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28</v>
      </c>
      <c r="AF156"/>
      <c r="AG156" s="18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69">
      <c r="A157" s="20">
        <v>1282</v>
      </c>
      <c r="B157" t="s">
        <v>263</v>
      </c>
      <c r="C157" t="s">
        <v>2</v>
      </c>
      <c r="D157" t="s">
        <v>4</v>
      </c>
      <c r="E157" t="s">
        <v>275</v>
      </c>
      <c r="F157" s="2">
        <v>5763325000</v>
      </c>
      <c r="G157" s="2">
        <v>342000000</v>
      </c>
      <c r="H157" s="2">
        <v>5421325000</v>
      </c>
      <c r="I157" s="2">
        <v>13116351</v>
      </c>
      <c r="J157" s="2">
        <v>1072500</v>
      </c>
      <c r="K157" s="2">
        <v>12043851</v>
      </c>
      <c r="L157" s="2">
        <v>10811021</v>
      </c>
      <c r="M157" s="2">
        <v>935700</v>
      </c>
      <c r="N157" s="2">
        <v>9875321</v>
      </c>
      <c r="O157" s="15">
        <v>0.1</v>
      </c>
      <c r="P157" s="2">
        <v>93570</v>
      </c>
      <c r="Q157" s="13">
        <v>0.3</v>
      </c>
      <c r="R157" s="15">
        <v>0</v>
      </c>
      <c r="S157" s="2">
        <v>2962596.3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3056166.3</v>
      </c>
      <c r="AD157" s="4">
        <f t="shared" si="2"/>
        <v>3056166.3</v>
      </c>
      <c r="AE157" t="s">
        <v>215</v>
      </c>
      <c r="AF157"/>
      <c r="AG157" s="18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</row>
    <row r="158" spans="1:69">
      <c r="A158" s="20">
        <v>1289</v>
      </c>
      <c r="B158" t="s">
        <v>264</v>
      </c>
      <c r="C158" t="s">
        <v>2</v>
      </c>
      <c r="D158" t="s">
        <v>283</v>
      </c>
      <c r="E158" t="s">
        <v>276</v>
      </c>
      <c r="F158" s="2">
        <v>17231705000</v>
      </c>
      <c r="G158" s="2">
        <v>0</v>
      </c>
      <c r="H158" s="2">
        <v>17231705000</v>
      </c>
      <c r="I158" s="2">
        <v>46546236</v>
      </c>
      <c r="J158" s="2">
        <v>0</v>
      </c>
      <c r="K158" s="2">
        <v>46546236</v>
      </c>
      <c r="L158" s="2">
        <v>39653554</v>
      </c>
      <c r="M158" s="2">
        <v>0</v>
      </c>
      <c r="N158" s="2">
        <v>39653554</v>
      </c>
      <c r="O158" s="15">
        <v>0.1</v>
      </c>
      <c r="P158" s="2">
        <v>0</v>
      </c>
      <c r="Q158" s="13">
        <v>0.15</v>
      </c>
      <c r="R158" s="15">
        <v>0</v>
      </c>
      <c r="S158" s="2">
        <v>5948033.0999999996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8948033.0999999996</v>
      </c>
      <c r="AD158" s="4">
        <f t="shared" si="2"/>
        <v>8948033.0999999996</v>
      </c>
      <c r="AE158" t="s">
        <v>95</v>
      </c>
      <c r="AF158"/>
      <c r="AG158" s="1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69">
      <c r="A159" s="20">
        <v>1292</v>
      </c>
      <c r="B159" t="s">
        <v>264</v>
      </c>
      <c r="C159" t="s">
        <v>2</v>
      </c>
      <c r="D159" t="s">
        <v>538</v>
      </c>
      <c r="E159" t="s">
        <v>278</v>
      </c>
      <c r="F159" s="2">
        <v>736780000</v>
      </c>
      <c r="G159" s="2">
        <v>0</v>
      </c>
      <c r="H159" s="2">
        <v>736780000</v>
      </c>
      <c r="I159" s="2">
        <v>2336145</v>
      </c>
      <c r="J159" s="2">
        <v>0</v>
      </c>
      <c r="K159" s="2">
        <v>2336145</v>
      </c>
      <c r="L159" s="2">
        <v>2041433</v>
      </c>
      <c r="M159" s="2">
        <v>0</v>
      </c>
      <c r="N159" s="2">
        <v>2041433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179</v>
      </c>
      <c r="AF159"/>
      <c r="AG159" s="18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</row>
    <row r="160" spans="1:69" s="42" customFormat="1">
      <c r="A160" s="20">
        <v>1293</v>
      </c>
      <c r="B160" t="s">
        <v>264</v>
      </c>
      <c r="C160" t="s">
        <v>2</v>
      </c>
      <c r="D160" t="s">
        <v>8</v>
      </c>
      <c r="E160" t="s">
        <v>279</v>
      </c>
      <c r="F160" s="2">
        <v>9414497000</v>
      </c>
      <c r="G160" s="2">
        <v>1255970000</v>
      </c>
      <c r="H160" s="2">
        <v>8158527000</v>
      </c>
      <c r="I160" s="2">
        <v>25874410</v>
      </c>
      <c r="J160" s="2">
        <v>3893584</v>
      </c>
      <c r="K160" s="2">
        <v>21980826</v>
      </c>
      <c r="L160" s="2">
        <v>22108611.199999999</v>
      </c>
      <c r="M160" s="2">
        <v>3391196</v>
      </c>
      <c r="N160" s="2">
        <v>18717415.199999999</v>
      </c>
      <c r="O160" s="15">
        <v>0.1</v>
      </c>
      <c r="P160" s="2">
        <v>339119.6</v>
      </c>
      <c r="Q160" s="13">
        <v>0.1</v>
      </c>
      <c r="R160" s="15">
        <v>0</v>
      </c>
      <c r="S160" s="2">
        <v>1871741.52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4210861.12</v>
      </c>
      <c r="AC160" s="4"/>
      <c r="AD160" s="4">
        <f t="shared" si="2"/>
        <v>4210861.12</v>
      </c>
      <c r="AE160" t="s">
        <v>42</v>
      </c>
      <c r="AF160"/>
      <c r="AG160" s="18"/>
      <c r="AH160" s="4"/>
      <c r="AI160" s="4"/>
      <c r="AJ160" s="4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69">
      <c r="A161" s="20">
        <v>1295</v>
      </c>
      <c r="B161" t="s">
        <v>264</v>
      </c>
      <c r="C161" t="s">
        <v>9</v>
      </c>
      <c r="D161" t="s">
        <v>367</v>
      </c>
      <c r="E161" t="s">
        <v>280</v>
      </c>
      <c r="F161" s="2">
        <v>6575909000</v>
      </c>
      <c r="G161" s="2">
        <v>0</v>
      </c>
      <c r="H161" s="2">
        <v>6575909000</v>
      </c>
      <c r="I161" s="2">
        <v>18350214</v>
      </c>
      <c r="J161" s="2">
        <v>0</v>
      </c>
      <c r="K161" s="2">
        <v>18350214</v>
      </c>
      <c r="L161" s="2">
        <v>15719850.4</v>
      </c>
      <c r="M161" s="2">
        <v>0</v>
      </c>
      <c r="N161" s="2">
        <v>15719850.4</v>
      </c>
      <c r="O161" s="15">
        <v>0.1</v>
      </c>
      <c r="P161" s="2">
        <v>0</v>
      </c>
      <c r="Q161" s="13">
        <v>0.1</v>
      </c>
      <c r="R161" s="15">
        <v>0</v>
      </c>
      <c r="S161" s="2">
        <v>1571985.04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2571985.04</v>
      </c>
      <c r="AD161" s="4">
        <f t="shared" si="2"/>
        <v>2571985.04</v>
      </c>
      <c r="AE161" t="s">
        <v>35</v>
      </c>
      <c r="AF161"/>
      <c r="AG161" s="18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69">
      <c r="A162" s="20">
        <v>1300</v>
      </c>
      <c r="B162" t="s">
        <v>264</v>
      </c>
      <c r="C162" t="s">
        <v>2</v>
      </c>
      <c r="D162" t="s">
        <v>283</v>
      </c>
      <c r="E162" t="s">
        <v>281</v>
      </c>
      <c r="F162" s="2">
        <v>1836699000</v>
      </c>
      <c r="G162" s="2">
        <v>218200000</v>
      </c>
      <c r="H162" s="2">
        <v>1618499000</v>
      </c>
      <c r="I162" s="2">
        <v>5647297</v>
      </c>
      <c r="J162" s="2">
        <v>713150</v>
      </c>
      <c r="K162" s="2">
        <v>4934147</v>
      </c>
      <c r="L162" s="2">
        <v>4912617.4000000004</v>
      </c>
      <c r="M162" s="2">
        <v>625870</v>
      </c>
      <c r="N162" s="2">
        <v>4286747.4000000004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43</v>
      </c>
      <c r="AF162"/>
      <c r="AG162" s="18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69">
      <c r="A163" s="20">
        <v>1303</v>
      </c>
      <c r="B163" t="s">
        <v>264</v>
      </c>
      <c r="C163" t="s">
        <v>2</v>
      </c>
      <c r="D163" t="s">
        <v>8</v>
      </c>
      <c r="E163" t="s">
        <v>282</v>
      </c>
      <c r="F163" s="2">
        <v>13494682000</v>
      </c>
      <c r="G163" s="2">
        <v>49546000</v>
      </c>
      <c r="H163" s="2">
        <v>13445136000</v>
      </c>
      <c r="I163" s="2">
        <v>29313361</v>
      </c>
      <c r="J163" s="2">
        <v>173411</v>
      </c>
      <c r="K163" s="2">
        <v>29139950</v>
      </c>
      <c r="L163" s="2">
        <v>23915488.199999999</v>
      </c>
      <c r="M163" s="2">
        <v>153592.6</v>
      </c>
      <c r="N163" s="2">
        <v>23761895.600000001</v>
      </c>
      <c r="O163" s="15">
        <v>0.1</v>
      </c>
      <c r="P163" s="2">
        <v>15359.26</v>
      </c>
      <c r="Q163" s="13">
        <v>0.1</v>
      </c>
      <c r="R163" s="15">
        <v>0</v>
      </c>
      <c r="S163" s="2">
        <v>2376189.56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4391548.82</v>
      </c>
      <c r="AD163" s="4">
        <f t="shared" si="2"/>
        <v>4391548.82</v>
      </c>
      <c r="AE163" t="s">
        <v>46</v>
      </c>
      <c r="AF163"/>
      <c r="AG163" s="18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69">
      <c r="A164" s="20">
        <v>1305</v>
      </c>
      <c r="B164" t="s">
        <v>264</v>
      </c>
      <c r="C164" t="s">
        <v>2</v>
      </c>
      <c r="D164" t="s">
        <v>284</v>
      </c>
      <c r="E164" t="s">
        <v>285</v>
      </c>
      <c r="F164" s="2">
        <v>5307158000</v>
      </c>
      <c r="G164" s="2">
        <v>28518000</v>
      </c>
      <c r="H164" s="2">
        <v>5278640000</v>
      </c>
      <c r="I164" s="2">
        <v>14227539</v>
      </c>
      <c r="J164" s="2">
        <v>99814</v>
      </c>
      <c r="K164" s="2">
        <v>14127725</v>
      </c>
      <c r="L164" s="2">
        <v>12104675.800000001</v>
      </c>
      <c r="M164" s="2">
        <v>88406.8</v>
      </c>
      <c r="N164" s="2">
        <v>12016269</v>
      </c>
      <c r="O164" s="15">
        <v>0</v>
      </c>
      <c r="P164" s="2">
        <v>0</v>
      </c>
      <c r="Q164" s="13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166</v>
      </c>
      <c r="AF164"/>
      <c r="AG164" s="18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</row>
    <row r="165" spans="1:69">
      <c r="A165" s="20">
        <v>1307</v>
      </c>
      <c r="B165" t="s">
        <v>264</v>
      </c>
      <c r="C165" t="s">
        <v>2</v>
      </c>
      <c r="D165" t="s">
        <v>538</v>
      </c>
      <c r="E165" t="s">
        <v>286</v>
      </c>
      <c r="F165" s="2">
        <v>17471247000</v>
      </c>
      <c r="G165" s="2">
        <v>0</v>
      </c>
      <c r="H165" s="2">
        <v>17471247000</v>
      </c>
      <c r="I165" s="2">
        <v>31563884</v>
      </c>
      <c r="J165" s="2">
        <v>0</v>
      </c>
      <c r="K165" s="2">
        <v>31563884</v>
      </c>
      <c r="L165" s="2">
        <v>24575385.199999999</v>
      </c>
      <c r="M165" s="2">
        <v>0</v>
      </c>
      <c r="N165" s="2">
        <v>24575385.199999999</v>
      </c>
      <c r="O165" s="15">
        <v>0.1</v>
      </c>
      <c r="P165" s="2">
        <v>0</v>
      </c>
      <c r="Q165" s="13">
        <v>0.1</v>
      </c>
      <c r="R165" s="15">
        <v>0</v>
      </c>
      <c r="S165" s="2">
        <v>2457538.52</v>
      </c>
      <c r="T165" s="2">
        <v>2000000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4457538.5199999996</v>
      </c>
      <c r="AD165" s="4">
        <f t="shared" si="2"/>
        <v>4457538.5199999996</v>
      </c>
      <c r="AE165" t="s">
        <v>179</v>
      </c>
      <c r="AF165"/>
      <c r="AG165" s="18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1:69">
      <c r="A166" s="20">
        <v>1311</v>
      </c>
      <c r="B166" t="s">
        <v>264</v>
      </c>
      <c r="C166" t="s">
        <v>2</v>
      </c>
      <c r="D166" t="s">
        <v>283</v>
      </c>
      <c r="E166" t="s">
        <v>287</v>
      </c>
      <c r="F166" s="2">
        <v>2418422000</v>
      </c>
      <c r="G166" s="2">
        <v>0</v>
      </c>
      <c r="H166" s="2">
        <v>2418422000</v>
      </c>
      <c r="I166" s="2">
        <v>8026215</v>
      </c>
      <c r="J166" s="2">
        <v>0</v>
      </c>
      <c r="K166" s="2">
        <v>8026215</v>
      </c>
      <c r="L166" s="2">
        <v>7058846.2000000002</v>
      </c>
      <c r="M166" s="2">
        <v>0</v>
      </c>
      <c r="N166" s="2">
        <v>7058846.2000000002</v>
      </c>
      <c r="O166" s="15">
        <v>0</v>
      </c>
      <c r="P166" s="2">
        <v>0</v>
      </c>
      <c r="Q166" s="13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0</v>
      </c>
      <c r="AD166" s="4">
        <f t="shared" si="2"/>
        <v>0</v>
      </c>
      <c r="AE166" t="s">
        <v>95</v>
      </c>
      <c r="AF166"/>
      <c r="AG166" s="18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1:69">
      <c r="A167" s="20">
        <v>1315</v>
      </c>
      <c r="B167" t="s">
        <v>263</v>
      </c>
      <c r="C167" t="s">
        <v>9</v>
      </c>
      <c r="D167" t="s">
        <v>27</v>
      </c>
      <c r="E167" t="s">
        <v>288</v>
      </c>
      <c r="F167" s="2">
        <v>19522377000</v>
      </c>
      <c r="G167" s="2">
        <v>0</v>
      </c>
      <c r="H167" s="2">
        <v>19522377000</v>
      </c>
      <c r="I167" s="2">
        <v>38528620</v>
      </c>
      <c r="J167" s="2">
        <v>0</v>
      </c>
      <c r="K167" s="2">
        <v>38528620</v>
      </c>
      <c r="L167" s="2">
        <v>30719669.199999999</v>
      </c>
      <c r="M167" s="2">
        <v>0</v>
      </c>
      <c r="N167" s="2">
        <v>30719669.199999999</v>
      </c>
      <c r="O167" s="15">
        <v>0.1</v>
      </c>
      <c r="P167" s="2">
        <v>0</v>
      </c>
      <c r="Q167" s="13">
        <v>0.3</v>
      </c>
      <c r="R167" s="15">
        <v>0</v>
      </c>
      <c r="S167" s="2">
        <v>9215900.7599999998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9215900.7599999998</v>
      </c>
      <c r="AD167" s="4">
        <f t="shared" si="2"/>
        <v>9215900.7599999998</v>
      </c>
      <c r="AE167" t="s">
        <v>76</v>
      </c>
      <c r="AF167"/>
      <c r="AG167" s="18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</row>
    <row r="168" spans="1:69">
      <c r="A168" s="20">
        <v>1322</v>
      </c>
      <c r="B168" t="s">
        <v>263</v>
      </c>
      <c r="C168" t="s">
        <v>9</v>
      </c>
      <c r="D168" t="s">
        <v>27</v>
      </c>
      <c r="E168" t="s">
        <v>289</v>
      </c>
      <c r="F168" s="2">
        <v>1488448000</v>
      </c>
      <c r="G168" s="2">
        <v>0</v>
      </c>
      <c r="H168" s="2">
        <v>1488448000</v>
      </c>
      <c r="I168" s="2">
        <v>4945177</v>
      </c>
      <c r="J168" s="2">
        <v>0</v>
      </c>
      <c r="K168" s="2">
        <v>4945177</v>
      </c>
      <c r="L168" s="2">
        <v>4349797.8</v>
      </c>
      <c r="M168" s="2">
        <v>0</v>
      </c>
      <c r="N168" s="2">
        <v>4349797.8</v>
      </c>
      <c r="O168" s="15">
        <v>0.1</v>
      </c>
      <c r="P168" s="2">
        <v>0</v>
      </c>
      <c r="Q168" s="13">
        <v>0.3</v>
      </c>
      <c r="R168" s="15">
        <v>0</v>
      </c>
      <c r="S168" s="2">
        <v>1304939.3400000001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1304939.3400000001</v>
      </c>
      <c r="AD168" s="4">
        <f t="shared" si="2"/>
        <v>1304939.3400000001</v>
      </c>
      <c r="AE168" t="s">
        <v>32</v>
      </c>
      <c r="AF168"/>
      <c r="AG168" s="1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</row>
    <row r="169" spans="1:69">
      <c r="A169" s="20">
        <v>1324</v>
      </c>
      <c r="B169" t="s">
        <v>264</v>
      </c>
      <c r="C169" t="s">
        <v>9</v>
      </c>
      <c r="D169" t="s">
        <v>367</v>
      </c>
      <c r="E169" t="s">
        <v>290</v>
      </c>
      <c r="F169" s="2">
        <v>19617622000</v>
      </c>
      <c r="G169" s="2">
        <v>0</v>
      </c>
      <c r="H169" s="2">
        <v>19617622000</v>
      </c>
      <c r="I169" s="2">
        <v>31603099</v>
      </c>
      <c r="J169" s="2">
        <v>0</v>
      </c>
      <c r="K169" s="2">
        <v>31603099</v>
      </c>
      <c r="L169" s="2">
        <v>23756050.199999999</v>
      </c>
      <c r="M169" s="2">
        <v>0</v>
      </c>
      <c r="N169" s="2">
        <v>23756050.199999999</v>
      </c>
      <c r="O169" s="15">
        <v>0.1</v>
      </c>
      <c r="P169" s="2">
        <v>0</v>
      </c>
      <c r="Q169" s="13">
        <v>0.1</v>
      </c>
      <c r="R169" s="15">
        <v>0</v>
      </c>
      <c r="S169" s="2">
        <v>2375605.02</v>
      </c>
      <c r="T169" s="2">
        <v>2000000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4375605.0199999996</v>
      </c>
      <c r="AD169" s="4">
        <f t="shared" si="2"/>
        <v>4375605.0199999996</v>
      </c>
      <c r="AE169" t="s">
        <v>189</v>
      </c>
      <c r="AF169"/>
      <c r="AG169" s="18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</row>
    <row r="170" spans="1:69">
      <c r="A170" s="20">
        <v>1325</v>
      </c>
      <c r="B170" t="s">
        <v>264</v>
      </c>
      <c r="C170" t="s">
        <v>2</v>
      </c>
      <c r="D170" t="s">
        <v>8</v>
      </c>
      <c r="E170" t="s">
        <v>291</v>
      </c>
      <c r="F170" s="2">
        <v>7253844000</v>
      </c>
      <c r="G170" s="2">
        <v>0</v>
      </c>
      <c r="H170" s="2">
        <v>7253844000</v>
      </c>
      <c r="I170" s="2">
        <v>19037569</v>
      </c>
      <c r="J170" s="2">
        <v>0</v>
      </c>
      <c r="K170" s="2">
        <v>19037569</v>
      </c>
      <c r="L170" s="2">
        <v>16136031.4</v>
      </c>
      <c r="M170" s="2">
        <v>0</v>
      </c>
      <c r="N170" s="2">
        <v>16136031.4</v>
      </c>
      <c r="O170" s="15">
        <v>0.1</v>
      </c>
      <c r="P170" s="2">
        <v>0</v>
      </c>
      <c r="Q170" s="13">
        <v>0.1</v>
      </c>
      <c r="R170" s="15">
        <v>0</v>
      </c>
      <c r="S170" s="2">
        <v>1613603.14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2613603.14</v>
      </c>
      <c r="AD170" s="4">
        <f t="shared" si="2"/>
        <v>2613603.14</v>
      </c>
      <c r="AE170" t="s">
        <v>42</v>
      </c>
      <c r="AF170"/>
      <c r="AG170" s="18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</row>
    <row r="171" spans="1:69">
      <c r="A171" s="20">
        <v>1330</v>
      </c>
      <c r="B171" t="s">
        <v>264</v>
      </c>
      <c r="C171" t="s">
        <v>2</v>
      </c>
      <c r="D171" t="s">
        <v>284</v>
      </c>
      <c r="E171" t="s">
        <v>292</v>
      </c>
      <c r="F171" s="2">
        <v>15744041000</v>
      </c>
      <c r="G171" s="2">
        <v>1084000000</v>
      </c>
      <c r="H171" s="2">
        <v>14660041000</v>
      </c>
      <c r="I171" s="2">
        <v>40220800</v>
      </c>
      <c r="J171" s="2">
        <v>1626000</v>
      </c>
      <c r="K171" s="2">
        <v>38594800</v>
      </c>
      <c r="L171" s="2">
        <v>33923183.600000001</v>
      </c>
      <c r="M171" s="2">
        <v>1192400</v>
      </c>
      <c r="N171" s="2">
        <v>32730783.600000001</v>
      </c>
      <c r="O171" s="15">
        <v>0.1</v>
      </c>
      <c r="P171" s="2">
        <v>119240</v>
      </c>
      <c r="Q171" s="13">
        <v>0.15</v>
      </c>
      <c r="R171" s="15">
        <v>0</v>
      </c>
      <c r="S171" s="2">
        <v>4909617.54</v>
      </c>
      <c r="T171" s="2">
        <v>3000000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8028857.54</v>
      </c>
      <c r="AD171" s="4">
        <f t="shared" si="2"/>
        <v>8028857.54</v>
      </c>
      <c r="AE171" t="s">
        <v>192</v>
      </c>
      <c r="AF171"/>
      <c r="AG171" s="18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</row>
    <row r="172" spans="1:69">
      <c r="A172" s="20">
        <v>1334</v>
      </c>
      <c r="B172" t="s">
        <v>263</v>
      </c>
      <c r="C172" t="s">
        <v>9</v>
      </c>
      <c r="D172" t="s">
        <v>15</v>
      </c>
      <c r="E172" t="s">
        <v>293</v>
      </c>
      <c r="F172" s="2">
        <v>5406890000</v>
      </c>
      <c r="G172" s="2">
        <v>0</v>
      </c>
      <c r="H172" s="2">
        <v>5406890000</v>
      </c>
      <c r="I172" s="2">
        <v>14317777</v>
      </c>
      <c r="J172" s="2">
        <v>0</v>
      </c>
      <c r="K172" s="2">
        <v>14317777</v>
      </c>
      <c r="L172" s="2">
        <v>12155021</v>
      </c>
      <c r="M172" s="2">
        <v>0</v>
      </c>
      <c r="N172" s="2">
        <v>12155021</v>
      </c>
      <c r="O172" s="15">
        <v>0.1</v>
      </c>
      <c r="P172" s="2">
        <v>0</v>
      </c>
      <c r="Q172" s="13">
        <v>0.3</v>
      </c>
      <c r="R172" s="15">
        <v>0</v>
      </c>
      <c r="S172" s="2">
        <v>3646506.3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3646506.3</v>
      </c>
      <c r="AD172" s="4">
        <f t="shared" si="2"/>
        <v>3646506.3</v>
      </c>
      <c r="AE172" t="s">
        <v>17</v>
      </c>
      <c r="AF172"/>
      <c r="AG172" s="18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</row>
    <row r="173" spans="1:69">
      <c r="A173" s="20">
        <v>1336</v>
      </c>
      <c r="B173" t="s">
        <v>264</v>
      </c>
      <c r="C173" t="s">
        <v>2</v>
      </c>
      <c r="D173" t="s">
        <v>8</v>
      </c>
      <c r="E173" t="s">
        <v>294</v>
      </c>
      <c r="F173" s="2">
        <v>8974376000</v>
      </c>
      <c r="G173" s="2">
        <v>4203551000</v>
      </c>
      <c r="H173" s="2">
        <v>4770825000</v>
      </c>
      <c r="I173" s="2">
        <v>24098821</v>
      </c>
      <c r="J173" s="2">
        <v>9152728</v>
      </c>
      <c r="K173" s="2">
        <v>14946093</v>
      </c>
      <c r="L173" s="2">
        <v>20509070.600000001</v>
      </c>
      <c r="M173" s="2">
        <v>7471307.5999999996</v>
      </c>
      <c r="N173" s="2">
        <v>13037763</v>
      </c>
      <c r="O173" s="15">
        <v>0.1</v>
      </c>
      <c r="P173" s="2">
        <v>747130.76</v>
      </c>
      <c r="Q173" s="13">
        <v>0.1</v>
      </c>
      <c r="R173" s="15">
        <v>0</v>
      </c>
      <c r="S173" s="2">
        <v>1303776.3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4050907.06</v>
      </c>
      <c r="AD173" s="4">
        <f t="shared" si="2"/>
        <v>4050907.06</v>
      </c>
      <c r="AE173" t="s">
        <v>50</v>
      </c>
      <c r="AF173"/>
      <c r="AG173" s="18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</row>
    <row r="174" spans="1:69">
      <c r="A174" s="20">
        <v>1337</v>
      </c>
      <c r="B174" t="s">
        <v>263</v>
      </c>
      <c r="C174" t="s">
        <v>2</v>
      </c>
      <c r="D174" t="s">
        <v>8</v>
      </c>
      <c r="E174" t="s">
        <v>295</v>
      </c>
      <c r="F174" s="2">
        <v>4159620000</v>
      </c>
      <c r="G174" s="2">
        <v>22200000</v>
      </c>
      <c r="H174" s="2">
        <v>4137420000</v>
      </c>
      <c r="I174" s="2">
        <v>11162725</v>
      </c>
      <c r="J174" s="2">
        <v>77700</v>
      </c>
      <c r="K174" s="2">
        <v>11085025</v>
      </c>
      <c r="L174" s="2">
        <v>9498877</v>
      </c>
      <c r="M174" s="2">
        <v>68820</v>
      </c>
      <c r="N174" s="2">
        <v>9430057</v>
      </c>
      <c r="O174" s="15">
        <v>0.1</v>
      </c>
      <c r="P174" s="2">
        <v>6882</v>
      </c>
      <c r="Q174" s="13">
        <v>0.3</v>
      </c>
      <c r="R174" s="15">
        <v>0</v>
      </c>
      <c r="S174" s="2">
        <v>2829017.1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2835899.1</v>
      </c>
      <c r="AD174" s="4">
        <f t="shared" si="2"/>
        <v>2835899.1</v>
      </c>
      <c r="AE174" t="s">
        <v>50</v>
      </c>
      <c r="AF174"/>
      <c r="AG174" s="18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</row>
    <row r="175" spans="1:69">
      <c r="A175" s="20">
        <v>1338</v>
      </c>
      <c r="B175" t="s">
        <v>263</v>
      </c>
      <c r="C175" t="s">
        <v>9</v>
      </c>
      <c r="D175" t="s">
        <v>15</v>
      </c>
      <c r="E175" t="s">
        <v>296</v>
      </c>
      <c r="F175" s="2">
        <v>2286564000</v>
      </c>
      <c r="G175" s="2">
        <v>0</v>
      </c>
      <c r="H175" s="2">
        <v>2286564000</v>
      </c>
      <c r="I175" s="2">
        <v>6488620</v>
      </c>
      <c r="J175" s="2">
        <v>0</v>
      </c>
      <c r="K175" s="2">
        <v>6488620</v>
      </c>
      <c r="L175" s="2">
        <v>5573994.4000000004</v>
      </c>
      <c r="M175" s="2">
        <v>0</v>
      </c>
      <c r="N175" s="2">
        <v>5573994.4000000004</v>
      </c>
      <c r="O175" s="15">
        <v>0.1</v>
      </c>
      <c r="P175" s="2">
        <v>0</v>
      </c>
      <c r="Q175" s="13">
        <v>0.3</v>
      </c>
      <c r="R175" s="15">
        <v>0</v>
      </c>
      <c r="S175" s="2">
        <v>1672198.32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1672198.32</v>
      </c>
      <c r="AD175" s="4">
        <f t="shared" si="2"/>
        <v>1672198.32</v>
      </c>
      <c r="AE175" t="s">
        <v>24</v>
      </c>
      <c r="AF175"/>
      <c r="AG175" s="18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</row>
    <row r="176" spans="1:69">
      <c r="A176" s="20">
        <v>1340</v>
      </c>
      <c r="B176" t="s">
        <v>264</v>
      </c>
      <c r="C176" t="s">
        <v>2</v>
      </c>
      <c r="D176" t="s">
        <v>283</v>
      </c>
      <c r="E176" t="s">
        <v>297</v>
      </c>
      <c r="F176" s="2">
        <v>8205843000</v>
      </c>
      <c r="G176" s="2">
        <v>0</v>
      </c>
      <c r="H176" s="2">
        <v>8205843000</v>
      </c>
      <c r="I176" s="2">
        <v>18695218</v>
      </c>
      <c r="J176" s="2">
        <v>0</v>
      </c>
      <c r="K176" s="2">
        <v>18695218</v>
      </c>
      <c r="L176" s="2">
        <v>15412880.800000001</v>
      </c>
      <c r="M176" s="2">
        <v>0</v>
      </c>
      <c r="N176" s="2">
        <v>15412880.800000001</v>
      </c>
      <c r="O176" s="15">
        <v>0.1</v>
      </c>
      <c r="P176" s="2">
        <v>0</v>
      </c>
      <c r="Q176" s="13">
        <v>0.1</v>
      </c>
      <c r="R176" s="15">
        <v>0</v>
      </c>
      <c r="S176" s="2">
        <v>1541288.08</v>
      </c>
      <c r="T176" s="2">
        <v>1000000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2541288.08</v>
      </c>
      <c r="AD176" s="4">
        <f t="shared" si="2"/>
        <v>2541288.08</v>
      </c>
      <c r="AE176" t="s">
        <v>95</v>
      </c>
      <c r="AF176"/>
      <c r="AG176" s="18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</row>
    <row r="177" spans="1:69">
      <c r="A177" s="20">
        <v>1341</v>
      </c>
      <c r="B177" t="s">
        <v>263</v>
      </c>
      <c r="C177" t="s">
        <v>2</v>
      </c>
      <c r="D177" t="s">
        <v>8</v>
      </c>
      <c r="E177" t="s">
        <v>298</v>
      </c>
      <c r="F177" s="2">
        <v>303216000</v>
      </c>
      <c r="G177" s="2">
        <v>0</v>
      </c>
      <c r="H177" s="2">
        <v>303216000</v>
      </c>
      <c r="I177" s="2">
        <v>1061256</v>
      </c>
      <c r="J177" s="2">
        <v>0</v>
      </c>
      <c r="K177" s="2">
        <v>1061256</v>
      </c>
      <c r="L177" s="2">
        <v>939969.6</v>
      </c>
      <c r="M177" s="2">
        <v>0</v>
      </c>
      <c r="N177" s="2">
        <v>939969.6</v>
      </c>
      <c r="O177" s="15">
        <v>0.1</v>
      </c>
      <c r="P177" s="2">
        <v>0</v>
      </c>
      <c r="Q177" s="13">
        <v>0.3</v>
      </c>
      <c r="R177" s="15">
        <v>0</v>
      </c>
      <c r="S177" s="2">
        <v>281990.88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281990.88</v>
      </c>
      <c r="AD177" s="4">
        <f t="shared" si="2"/>
        <v>281990.88</v>
      </c>
      <c r="AE177" t="s">
        <v>38</v>
      </c>
      <c r="AF177"/>
      <c r="AG177" s="18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</row>
    <row r="178" spans="1:69">
      <c r="A178" s="20">
        <v>1344</v>
      </c>
      <c r="B178" t="s">
        <v>264</v>
      </c>
      <c r="C178" t="s">
        <v>2</v>
      </c>
      <c r="D178" t="s">
        <v>200</v>
      </c>
      <c r="E178" t="s">
        <v>299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184</v>
      </c>
      <c r="AF178"/>
      <c r="AG178" s="1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</row>
    <row r="179" spans="1:69">
      <c r="A179" s="20">
        <v>1348</v>
      </c>
      <c r="B179" t="s">
        <v>264</v>
      </c>
      <c r="C179" t="s">
        <v>2</v>
      </c>
      <c r="D179" t="s">
        <v>200</v>
      </c>
      <c r="E179" t="s">
        <v>300</v>
      </c>
      <c r="F179" s="2">
        <v>28442052000</v>
      </c>
      <c r="G179" s="2">
        <v>0</v>
      </c>
      <c r="H179" s="2">
        <v>28442052000</v>
      </c>
      <c r="I179" s="2">
        <v>53770337</v>
      </c>
      <c r="J179" s="2">
        <v>0</v>
      </c>
      <c r="K179" s="2">
        <v>53770337</v>
      </c>
      <c r="L179" s="2">
        <v>42393516.200000003</v>
      </c>
      <c r="M179" s="2">
        <v>0</v>
      </c>
      <c r="N179" s="2">
        <v>42393516.200000003</v>
      </c>
      <c r="O179" s="15">
        <v>0.1</v>
      </c>
      <c r="P179" s="2">
        <v>0</v>
      </c>
      <c r="Q179" s="13">
        <v>0.15</v>
      </c>
      <c r="R179" s="15">
        <v>0</v>
      </c>
      <c r="S179" s="2">
        <v>6359027.4299999997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9359027.4299999997</v>
      </c>
      <c r="AD179" s="4">
        <f t="shared" si="2"/>
        <v>9359027.4299999997</v>
      </c>
      <c r="AE179" t="s">
        <v>241</v>
      </c>
      <c r="AF179"/>
      <c r="AG179" s="18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</row>
    <row r="180" spans="1:69">
      <c r="A180" s="20">
        <v>1349</v>
      </c>
      <c r="B180" t="s">
        <v>264</v>
      </c>
      <c r="C180" t="s">
        <v>9</v>
      </c>
      <c r="D180" t="s">
        <v>15</v>
      </c>
      <c r="E180" t="s">
        <v>539</v>
      </c>
      <c r="F180" s="2">
        <v>7341312000</v>
      </c>
      <c r="G180" s="2">
        <v>0</v>
      </c>
      <c r="H180" s="2">
        <v>7341312000</v>
      </c>
      <c r="I180" s="2">
        <v>12325843</v>
      </c>
      <c r="J180" s="2">
        <v>0</v>
      </c>
      <c r="K180" s="2">
        <v>12325843</v>
      </c>
      <c r="L180" s="2">
        <v>9389318.1999999993</v>
      </c>
      <c r="M180" s="2">
        <v>0</v>
      </c>
      <c r="N180" s="2">
        <v>9389318.1999999993</v>
      </c>
      <c r="O180" s="15">
        <v>0</v>
      </c>
      <c r="P180" s="2">
        <v>0</v>
      </c>
      <c r="Q180" s="13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0</v>
      </c>
      <c r="AD180" s="4">
        <f t="shared" si="2"/>
        <v>0</v>
      </c>
      <c r="AE180" t="s">
        <v>31</v>
      </c>
      <c r="AF180"/>
      <c r="AG180" s="18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</row>
    <row r="181" spans="1:69">
      <c r="A181" s="20">
        <v>1356</v>
      </c>
      <c r="B181" t="s">
        <v>264</v>
      </c>
      <c r="C181" t="s">
        <v>2</v>
      </c>
      <c r="D181" t="s">
        <v>538</v>
      </c>
      <c r="E181" t="s">
        <v>301</v>
      </c>
      <c r="F181" s="2">
        <v>22965201000</v>
      </c>
      <c r="G181" s="2">
        <v>7357318000</v>
      </c>
      <c r="H181" s="2">
        <v>15607883000</v>
      </c>
      <c r="I181" s="2">
        <v>46583319</v>
      </c>
      <c r="J181" s="2">
        <v>17987055</v>
      </c>
      <c r="K181" s="2">
        <v>28596264</v>
      </c>
      <c r="L181" s="2">
        <v>37397238.600000001</v>
      </c>
      <c r="M181" s="2">
        <v>15044127.800000001</v>
      </c>
      <c r="N181" s="2">
        <v>22353110.800000001</v>
      </c>
      <c r="O181" s="15">
        <v>0.1</v>
      </c>
      <c r="P181" s="2">
        <v>1504412.78</v>
      </c>
      <c r="Q181" s="13">
        <v>0.15</v>
      </c>
      <c r="R181" s="15">
        <v>0</v>
      </c>
      <c r="S181" s="2">
        <v>3352966.62</v>
      </c>
      <c r="T181" s="2">
        <v>3000000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7857379.4000000004</v>
      </c>
      <c r="AD181" s="4">
        <f t="shared" si="2"/>
        <v>7857379.4000000004</v>
      </c>
      <c r="AE181" t="s">
        <v>179</v>
      </c>
      <c r="AF181"/>
      <c r="AG181" s="18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</row>
    <row r="182" spans="1:69">
      <c r="A182" s="20">
        <v>1359</v>
      </c>
      <c r="B182" t="s">
        <v>264</v>
      </c>
      <c r="C182" t="s">
        <v>2</v>
      </c>
      <c r="D182" t="s">
        <v>8</v>
      </c>
      <c r="E182" t="s">
        <v>302</v>
      </c>
      <c r="F182" s="2">
        <v>1353133000</v>
      </c>
      <c r="G182" s="2">
        <v>0</v>
      </c>
      <c r="H182" s="2">
        <v>1353133000</v>
      </c>
      <c r="I182" s="2">
        <v>4497369</v>
      </c>
      <c r="J182" s="2">
        <v>0</v>
      </c>
      <c r="K182" s="2">
        <v>4497369</v>
      </c>
      <c r="L182" s="2">
        <v>3956115.8</v>
      </c>
      <c r="M182" s="2">
        <v>0</v>
      </c>
      <c r="N182" s="2">
        <v>3956115.8</v>
      </c>
      <c r="O182" s="15">
        <v>0</v>
      </c>
      <c r="P182" s="2">
        <v>0</v>
      </c>
      <c r="Q182" s="13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50</v>
      </c>
      <c r="AF182"/>
      <c r="AG182" s="18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</row>
    <row r="183" spans="1:69">
      <c r="A183" s="20">
        <v>1360</v>
      </c>
      <c r="B183" t="s">
        <v>264</v>
      </c>
      <c r="C183" t="s">
        <v>2</v>
      </c>
      <c r="D183" t="s">
        <v>8</v>
      </c>
      <c r="E183" t="s">
        <v>303</v>
      </c>
      <c r="F183" s="2">
        <v>6637041000</v>
      </c>
      <c r="G183" s="2">
        <v>1882548000</v>
      </c>
      <c r="H183" s="2">
        <v>4754493000</v>
      </c>
      <c r="I183" s="2">
        <v>19796261</v>
      </c>
      <c r="J183" s="2">
        <v>5510907</v>
      </c>
      <c r="K183" s="2">
        <v>14285354</v>
      </c>
      <c r="L183" s="2">
        <v>17141444.600000001</v>
      </c>
      <c r="M183" s="2">
        <v>4757887.8</v>
      </c>
      <c r="N183" s="2">
        <v>12383556.800000001</v>
      </c>
      <c r="O183" s="15">
        <v>0.1</v>
      </c>
      <c r="P183" s="2">
        <v>475788.78</v>
      </c>
      <c r="Q183" s="13">
        <v>0.1</v>
      </c>
      <c r="R183" s="15">
        <v>0</v>
      </c>
      <c r="S183" s="2">
        <v>1238355.68</v>
      </c>
      <c r="T183" s="2">
        <v>1000000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2714144.46</v>
      </c>
      <c r="AD183" s="4">
        <f t="shared" si="2"/>
        <v>2714144.46</v>
      </c>
      <c r="AE183" t="s">
        <v>38</v>
      </c>
      <c r="AF183"/>
      <c r="AG183" s="18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</row>
    <row r="184" spans="1:69">
      <c r="A184" s="20">
        <v>1364</v>
      </c>
      <c r="B184" t="s">
        <v>264</v>
      </c>
      <c r="C184" t="s">
        <v>2</v>
      </c>
      <c r="D184" t="s">
        <v>8</v>
      </c>
      <c r="E184" t="s">
        <v>304</v>
      </c>
      <c r="F184" s="2">
        <v>9640556000</v>
      </c>
      <c r="G184" s="2">
        <v>9278347000</v>
      </c>
      <c r="H184" s="2">
        <v>362209000</v>
      </c>
      <c r="I184" s="2">
        <v>24134776</v>
      </c>
      <c r="J184" s="2">
        <v>22867042</v>
      </c>
      <c r="K184" s="2">
        <v>1267734</v>
      </c>
      <c r="L184" s="2">
        <v>20278553.600000001</v>
      </c>
      <c r="M184" s="2">
        <v>19155703.199999999</v>
      </c>
      <c r="N184" s="2">
        <v>1122850.3999999999</v>
      </c>
      <c r="O184" s="15">
        <v>0.1</v>
      </c>
      <c r="P184" s="2">
        <v>1915570.32</v>
      </c>
      <c r="Q184" s="13">
        <v>0.1</v>
      </c>
      <c r="R184" s="15">
        <v>0</v>
      </c>
      <c r="S184" s="2">
        <v>112285.04</v>
      </c>
      <c r="T184" s="2">
        <v>2000000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4027855.36</v>
      </c>
      <c r="AD184" s="4">
        <f t="shared" si="2"/>
        <v>4027855.36</v>
      </c>
      <c r="AE184" t="s">
        <v>50</v>
      </c>
      <c r="AF184"/>
      <c r="AG184" s="18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</row>
    <row r="185" spans="1:69">
      <c r="A185" s="20">
        <v>1369</v>
      </c>
      <c r="B185" t="s">
        <v>263</v>
      </c>
      <c r="C185" t="s">
        <v>2</v>
      </c>
      <c r="D185" t="s">
        <v>200</v>
      </c>
      <c r="E185" t="s">
        <v>305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15">
        <v>0.1</v>
      </c>
      <c r="P185" s="2">
        <v>0</v>
      </c>
      <c r="Q185" s="13">
        <v>0.3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241</v>
      </c>
      <c r="AF185"/>
      <c r="AG185" s="18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</row>
    <row r="186" spans="1:69">
      <c r="A186" s="20">
        <v>1370</v>
      </c>
      <c r="B186" t="s">
        <v>264</v>
      </c>
      <c r="C186" t="s">
        <v>2</v>
      </c>
      <c r="D186" t="s">
        <v>283</v>
      </c>
      <c r="E186" t="s">
        <v>306</v>
      </c>
      <c r="F186" s="2">
        <v>783627200</v>
      </c>
      <c r="G186" s="2">
        <v>580000</v>
      </c>
      <c r="H186" s="2">
        <v>783047200</v>
      </c>
      <c r="I186" s="2">
        <v>2742696</v>
      </c>
      <c r="J186" s="2">
        <v>2030</v>
      </c>
      <c r="K186" s="2">
        <v>2740666</v>
      </c>
      <c r="L186" s="2">
        <v>2429245.12</v>
      </c>
      <c r="M186" s="2">
        <v>1798</v>
      </c>
      <c r="N186" s="2">
        <v>2427447.12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43</v>
      </c>
      <c r="AF186"/>
      <c r="AG186" s="18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</row>
    <row r="187" spans="1:69">
      <c r="A187" s="20">
        <v>1371</v>
      </c>
      <c r="B187" t="s">
        <v>263</v>
      </c>
      <c r="C187" t="s">
        <v>2</v>
      </c>
      <c r="D187" t="s">
        <v>4</v>
      </c>
      <c r="E187" t="s">
        <v>307</v>
      </c>
      <c r="F187" s="2">
        <v>16773818000</v>
      </c>
      <c r="G187" s="2">
        <v>1695585000</v>
      </c>
      <c r="H187" s="2">
        <v>15078233000</v>
      </c>
      <c r="I187" s="2">
        <v>44341178</v>
      </c>
      <c r="J187" s="2">
        <v>4606900</v>
      </c>
      <c r="K187" s="2">
        <v>39734278</v>
      </c>
      <c r="L187" s="2">
        <v>37631650.799999997</v>
      </c>
      <c r="M187" s="2">
        <v>3928666</v>
      </c>
      <c r="N187" s="2">
        <v>33702984.799999997</v>
      </c>
      <c r="O187" s="15">
        <v>0.1</v>
      </c>
      <c r="P187" s="2">
        <v>392866.6</v>
      </c>
      <c r="Q187" s="13">
        <v>0.3</v>
      </c>
      <c r="R187" s="15">
        <v>0</v>
      </c>
      <c r="S187" s="2">
        <v>10110895.439999999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10503762.039999999</v>
      </c>
      <c r="AD187" s="4">
        <f t="shared" si="2"/>
        <v>10503762.039999999</v>
      </c>
      <c r="AE187" t="s">
        <v>48</v>
      </c>
      <c r="AF187"/>
      <c r="AG187" s="18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</row>
    <row r="188" spans="1:69">
      <c r="A188" s="20">
        <v>1372</v>
      </c>
      <c r="B188" t="s">
        <v>264</v>
      </c>
      <c r="C188" t="s">
        <v>9</v>
      </c>
      <c r="D188" t="s">
        <v>27</v>
      </c>
      <c r="E188" t="s">
        <v>308</v>
      </c>
      <c r="F188" s="2">
        <v>1911453000</v>
      </c>
      <c r="G188" s="2">
        <v>0</v>
      </c>
      <c r="H188" s="2">
        <v>1911453000</v>
      </c>
      <c r="I188" s="2">
        <v>6498265</v>
      </c>
      <c r="J188" s="2">
        <v>0</v>
      </c>
      <c r="K188" s="2">
        <v>6498265</v>
      </c>
      <c r="L188" s="2">
        <v>5733683.7999999998</v>
      </c>
      <c r="M188" s="2">
        <v>0</v>
      </c>
      <c r="N188" s="2">
        <v>5733683.7999999998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28</v>
      </c>
      <c r="AF188"/>
      <c r="AG188" s="1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</row>
    <row r="189" spans="1:69">
      <c r="A189" s="20">
        <v>1373</v>
      </c>
      <c r="B189" t="s">
        <v>263</v>
      </c>
      <c r="C189" t="s">
        <v>2</v>
      </c>
      <c r="D189" t="s">
        <v>8</v>
      </c>
      <c r="E189" t="s">
        <v>309</v>
      </c>
      <c r="F189" s="2">
        <v>16768323000</v>
      </c>
      <c r="G189" s="2">
        <v>35500000</v>
      </c>
      <c r="H189" s="2">
        <v>16732823000</v>
      </c>
      <c r="I189" s="2">
        <v>42693542</v>
      </c>
      <c r="J189" s="2">
        <v>124250</v>
      </c>
      <c r="K189" s="2">
        <v>42569292</v>
      </c>
      <c r="L189" s="2">
        <v>35986212.799999997</v>
      </c>
      <c r="M189" s="2">
        <v>110050</v>
      </c>
      <c r="N189" s="2">
        <v>35876162.799999997</v>
      </c>
      <c r="O189" s="15">
        <v>0.1</v>
      </c>
      <c r="P189" s="2">
        <v>11005</v>
      </c>
      <c r="Q189" s="13">
        <v>0.3</v>
      </c>
      <c r="R189" s="15">
        <v>0</v>
      </c>
      <c r="S189" s="2">
        <v>10762848.84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10773853.84</v>
      </c>
      <c r="AD189" s="4">
        <f t="shared" si="2"/>
        <v>10773853.84</v>
      </c>
      <c r="AE189" t="s">
        <v>50</v>
      </c>
      <c r="AF189"/>
      <c r="AG189" s="18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</row>
    <row r="190" spans="1:69">
      <c r="A190" s="20">
        <v>1374</v>
      </c>
      <c r="B190" t="s">
        <v>264</v>
      </c>
      <c r="C190" t="s">
        <v>2</v>
      </c>
      <c r="D190" t="s">
        <v>283</v>
      </c>
      <c r="E190" t="s">
        <v>310</v>
      </c>
      <c r="F190" s="2">
        <v>3269458000</v>
      </c>
      <c r="G190" s="2">
        <v>712000000</v>
      </c>
      <c r="H190" s="2">
        <v>2557458000</v>
      </c>
      <c r="I190" s="2">
        <v>8184462</v>
      </c>
      <c r="J190" s="2">
        <v>1520000</v>
      </c>
      <c r="K190" s="2">
        <v>6664462</v>
      </c>
      <c r="L190" s="2">
        <v>6876678.7999999998</v>
      </c>
      <c r="M190" s="2">
        <v>1235200</v>
      </c>
      <c r="N190" s="2">
        <v>5641478.7999999998</v>
      </c>
      <c r="O190" s="15">
        <v>0</v>
      </c>
      <c r="P190" s="2">
        <v>0</v>
      </c>
      <c r="Q190" s="13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43</v>
      </c>
      <c r="AF190"/>
      <c r="AG190" s="18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</row>
    <row r="191" spans="1:69">
      <c r="A191" s="20">
        <v>1378</v>
      </c>
      <c r="B191" t="s">
        <v>263</v>
      </c>
      <c r="C191" t="s">
        <v>9</v>
      </c>
      <c r="D191" t="s">
        <v>368</v>
      </c>
      <c r="E191" t="s">
        <v>311</v>
      </c>
      <c r="F191" s="2">
        <v>39522086000</v>
      </c>
      <c r="G191" s="2">
        <v>0</v>
      </c>
      <c r="H191" s="2">
        <v>39522086000</v>
      </c>
      <c r="I191" s="2">
        <v>63550564</v>
      </c>
      <c r="J191" s="2">
        <v>0</v>
      </c>
      <c r="K191" s="2">
        <v>63550564</v>
      </c>
      <c r="L191" s="2">
        <v>47741729.600000001</v>
      </c>
      <c r="M191" s="2">
        <v>0</v>
      </c>
      <c r="N191" s="2">
        <v>47741729.600000001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14322518.880000001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14322518.880000001</v>
      </c>
      <c r="AD191" s="4">
        <f t="shared" si="2"/>
        <v>14322518.880000001</v>
      </c>
      <c r="AE191" t="s">
        <v>79</v>
      </c>
      <c r="AF191"/>
      <c r="AG191" s="18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</row>
    <row r="192" spans="1:69">
      <c r="A192" s="20">
        <v>1382</v>
      </c>
      <c r="B192" t="s">
        <v>264</v>
      </c>
      <c r="C192" t="s">
        <v>2</v>
      </c>
      <c r="D192" t="s">
        <v>284</v>
      </c>
      <c r="E192" t="s">
        <v>312</v>
      </c>
      <c r="F192" s="2">
        <v>3629928000</v>
      </c>
      <c r="G192" s="2">
        <v>97352000</v>
      </c>
      <c r="H192" s="2">
        <v>3532576000</v>
      </c>
      <c r="I192" s="2">
        <v>11134496</v>
      </c>
      <c r="J192" s="2">
        <v>340733</v>
      </c>
      <c r="K192" s="2">
        <v>10793763</v>
      </c>
      <c r="L192" s="2">
        <v>9682524.8000000007</v>
      </c>
      <c r="M192" s="2">
        <v>301792.2</v>
      </c>
      <c r="N192" s="2">
        <v>9380732.5999999996</v>
      </c>
      <c r="O192" s="15">
        <v>0</v>
      </c>
      <c r="P192" s="2">
        <v>0</v>
      </c>
      <c r="Q192" s="13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0</v>
      </c>
      <c r="AD192" s="4">
        <f t="shared" si="2"/>
        <v>0</v>
      </c>
      <c r="AE192" t="s">
        <v>166</v>
      </c>
      <c r="AF192"/>
      <c r="AG192" s="18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</row>
    <row r="193" spans="1:69">
      <c r="A193" s="20">
        <v>1383</v>
      </c>
      <c r="B193" t="s">
        <v>264</v>
      </c>
      <c r="C193" t="s">
        <v>9</v>
      </c>
      <c r="D193" t="s">
        <v>27</v>
      </c>
      <c r="E193" t="s">
        <v>313</v>
      </c>
      <c r="F193" s="2">
        <v>12106020000</v>
      </c>
      <c r="G193" s="2">
        <v>0</v>
      </c>
      <c r="H193" s="2">
        <v>12106020000</v>
      </c>
      <c r="I193" s="2">
        <v>18814438</v>
      </c>
      <c r="J193" s="2">
        <v>0</v>
      </c>
      <c r="K193" s="2">
        <v>18814438</v>
      </c>
      <c r="L193" s="2">
        <v>13972030</v>
      </c>
      <c r="M193" s="2">
        <v>0</v>
      </c>
      <c r="N193" s="2">
        <v>13972030</v>
      </c>
      <c r="O193" s="15">
        <v>0</v>
      </c>
      <c r="P193" s="2">
        <v>0</v>
      </c>
      <c r="Q193" s="13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28</v>
      </c>
      <c r="AF193"/>
      <c r="AG193" s="18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</row>
    <row r="194" spans="1:69">
      <c r="A194" s="20">
        <v>1384</v>
      </c>
      <c r="B194" t="s">
        <v>263</v>
      </c>
      <c r="C194" t="s">
        <v>2</v>
      </c>
      <c r="D194" t="s">
        <v>284</v>
      </c>
      <c r="E194" t="s">
        <v>314</v>
      </c>
      <c r="F194" s="2">
        <v>12240000</v>
      </c>
      <c r="G194" s="2">
        <v>12240000</v>
      </c>
      <c r="H194" s="2">
        <v>0</v>
      </c>
      <c r="I194" s="2">
        <v>42840</v>
      </c>
      <c r="J194" s="2">
        <v>42840</v>
      </c>
      <c r="K194" s="2">
        <v>0</v>
      </c>
      <c r="L194" s="2">
        <v>37944</v>
      </c>
      <c r="M194" s="2">
        <v>37944</v>
      </c>
      <c r="N194" s="2">
        <v>0</v>
      </c>
      <c r="O194" s="15">
        <v>0.1</v>
      </c>
      <c r="P194" s="2">
        <v>3794.4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3794.4</v>
      </c>
      <c r="AD194" s="4">
        <f t="shared" si="2"/>
        <v>3794.4</v>
      </c>
      <c r="AE194" t="s">
        <v>166</v>
      </c>
      <c r="AF194"/>
      <c r="AG194" s="18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</row>
    <row r="195" spans="1:69">
      <c r="A195" s="20">
        <v>1385</v>
      </c>
      <c r="B195" t="s">
        <v>263</v>
      </c>
      <c r="C195" t="s">
        <v>9</v>
      </c>
      <c r="D195" t="s">
        <v>367</v>
      </c>
      <c r="E195" t="s">
        <v>315</v>
      </c>
      <c r="F195" s="2">
        <v>15807089000</v>
      </c>
      <c r="G195" s="2">
        <v>0</v>
      </c>
      <c r="H195" s="2">
        <v>15807089000</v>
      </c>
      <c r="I195" s="2">
        <v>27734873</v>
      </c>
      <c r="J195" s="2">
        <v>0</v>
      </c>
      <c r="K195" s="2">
        <v>27734873</v>
      </c>
      <c r="L195" s="2">
        <v>21412037.399999999</v>
      </c>
      <c r="M195" s="2">
        <v>0</v>
      </c>
      <c r="N195" s="2">
        <v>21412037.399999999</v>
      </c>
      <c r="O195" s="15">
        <v>0.1</v>
      </c>
      <c r="P195" s="2">
        <v>0</v>
      </c>
      <c r="Q195" s="13">
        <v>0.3</v>
      </c>
      <c r="R195" s="15">
        <v>0</v>
      </c>
      <c r="S195" s="2">
        <v>6423611.2199999997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6423611.2199999997</v>
      </c>
      <c r="AD195" s="4">
        <f t="shared" ref="AD195:AD258" si="3">AB195+AC195</f>
        <v>6423611.2199999997</v>
      </c>
      <c r="AE195" t="s">
        <v>189</v>
      </c>
      <c r="AF195"/>
      <c r="AG195" s="18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1:69">
      <c r="A196" s="20">
        <v>1390</v>
      </c>
      <c r="B196" t="s">
        <v>263</v>
      </c>
      <c r="C196" t="s">
        <v>2</v>
      </c>
      <c r="D196" t="s">
        <v>8</v>
      </c>
      <c r="E196" t="s">
        <v>319</v>
      </c>
      <c r="F196" s="2">
        <v>1054966000</v>
      </c>
      <c r="G196" s="2">
        <v>55550000</v>
      </c>
      <c r="H196" s="2">
        <v>999416000</v>
      </c>
      <c r="I196" s="2">
        <v>3489310</v>
      </c>
      <c r="J196" s="2">
        <v>194425</v>
      </c>
      <c r="K196" s="2">
        <v>3294885</v>
      </c>
      <c r="L196" s="2">
        <v>3067323.6</v>
      </c>
      <c r="M196" s="2">
        <v>172205</v>
      </c>
      <c r="N196" s="2">
        <v>2895118.6</v>
      </c>
      <c r="O196" s="15">
        <v>0.1</v>
      </c>
      <c r="P196" s="2">
        <v>17220.5</v>
      </c>
      <c r="Q196" s="13">
        <v>0.3</v>
      </c>
      <c r="R196" s="15">
        <v>0</v>
      </c>
      <c r="S196" s="2">
        <v>868535.58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885756.08</v>
      </c>
      <c r="AD196" s="4">
        <f t="shared" si="3"/>
        <v>885756.08</v>
      </c>
      <c r="AE196" t="s">
        <v>50</v>
      </c>
      <c r="AF196"/>
      <c r="AG196" s="18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</row>
    <row r="197" spans="1:69">
      <c r="A197" s="20">
        <v>1391</v>
      </c>
      <c r="B197" t="s">
        <v>264</v>
      </c>
      <c r="C197" t="s">
        <v>2</v>
      </c>
      <c r="D197" t="s">
        <v>283</v>
      </c>
      <c r="E197" t="s">
        <v>320</v>
      </c>
      <c r="F197" s="2">
        <v>2701783000</v>
      </c>
      <c r="G197" s="2">
        <v>1032660000</v>
      </c>
      <c r="H197" s="2">
        <v>1669123000</v>
      </c>
      <c r="I197" s="2">
        <v>8692708</v>
      </c>
      <c r="J197" s="2">
        <v>3175211</v>
      </c>
      <c r="K197" s="2">
        <v>5517497</v>
      </c>
      <c r="L197" s="2">
        <v>7611994.7999999998</v>
      </c>
      <c r="M197" s="2">
        <v>2762147</v>
      </c>
      <c r="N197" s="2">
        <v>4849847.8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95</v>
      </c>
      <c r="AF197"/>
      <c r="AG197" s="18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</row>
    <row r="198" spans="1:69">
      <c r="A198" s="20">
        <v>1393</v>
      </c>
      <c r="B198" t="s">
        <v>264</v>
      </c>
      <c r="C198" t="s">
        <v>2</v>
      </c>
      <c r="D198" t="s">
        <v>283</v>
      </c>
      <c r="E198" t="s">
        <v>321</v>
      </c>
      <c r="F198" s="2">
        <v>661124000</v>
      </c>
      <c r="G198" s="2">
        <v>244413000</v>
      </c>
      <c r="H198" s="2">
        <v>416711000</v>
      </c>
      <c r="I198" s="2">
        <v>2182935</v>
      </c>
      <c r="J198" s="2">
        <v>800196</v>
      </c>
      <c r="K198" s="2">
        <v>1382739</v>
      </c>
      <c r="L198" s="2">
        <v>1918485.4</v>
      </c>
      <c r="M198" s="2">
        <v>702430.8</v>
      </c>
      <c r="N198" s="2">
        <v>1216054.6000000001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43</v>
      </c>
      <c r="AF198"/>
      <c r="AG198" s="1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</row>
    <row r="199" spans="1:69">
      <c r="A199" s="20">
        <v>1395</v>
      </c>
      <c r="B199" t="s">
        <v>264</v>
      </c>
      <c r="C199" t="s">
        <v>2</v>
      </c>
      <c r="D199" t="s">
        <v>538</v>
      </c>
      <c r="E199" t="s">
        <v>322</v>
      </c>
      <c r="F199" s="2">
        <v>5958072000</v>
      </c>
      <c r="G199" s="2">
        <v>693500000</v>
      </c>
      <c r="H199" s="2">
        <v>5264572000</v>
      </c>
      <c r="I199" s="2">
        <v>18814330</v>
      </c>
      <c r="J199" s="2">
        <v>2080500</v>
      </c>
      <c r="K199" s="2">
        <v>16733830</v>
      </c>
      <c r="L199" s="2">
        <v>16431101.199999999</v>
      </c>
      <c r="M199" s="2">
        <v>1803100</v>
      </c>
      <c r="N199" s="2">
        <v>14628001.199999999</v>
      </c>
      <c r="O199" s="15">
        <v>0.1</v>
      </c>
      <c r="P199" s="2">
        <v>180310</v>
      </c>
      <c r="Q199" s="13">
        <v>0.1</v>
      </c>
      <c r="R199" s="15">
        <v>0</v>
      </c>
      <c r="S199" s="2">
        <v>1462800.12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2643110.12</v>
      </c>
      <c r="AD199" s="4">
        <f t="shared" si="3"/>
        <v>2643110.12</v>
      </c>
      <c r="AE199" t="s">
        <v>107</v>
      </c>
      <c r="AF199"/>
      <c r="AG199" s="18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1:69">
      <c r="A200" s="20">
        <v>1397</v>
      </c>
      <c r="B200" t="s">
        <v>264</v>
      </c>
      <c r="C200" t="s">
        <v>2</v>
      </c>
      <c r="D200" t="s">
        <v>284</v>
      </c>
      <c r="E200" t="s">
        <v>323</v>
      </c>
      <c r="F200" s="2">
        <v>9517064000</v>
      </c>
      <c r="G200" s="2">
        <v>9517064000</v>
      </c>
      <c r="H200" s="2">
        <v>0</v>
      </c>
      <c r="I200" s="2">
        <v>16259973</v>
      </c>
      <c r="J200" s="2">
        <v>16259973</v>
      </c>
      <c r="K200" s="2">
        <v>0</v>
      </c>
      <c r="L200" s="2">
        <v>12453147.4</v>
      </c>
      <c r="M200" s="2">
        <v>12453147.4</v>
      </c>
      <c r="N200" s="2">
        <v>0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87</v>
      </c>
      <c r="AF200"/>
      <c r="AG200" s="18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>
      <c r="A201" s="20">
        <v>1401</v>
      </c>
      <c r="B201" t="s">
        <v>264</v>
      </c>
      <c r="C201" t="s">
        <v>2</v>
      </c>
      <c r="D201" t="s">
        <v>4</v>
      </c>
      <c r="E201" t="s">
        <v>329</v>
      </c>
      <c r="F201" s="2">
        <v>7061538000</v>
      </c>
      <c r="G201" s="2">
        <v>15481000</v>
      </c>
      <c r="H201" s="2">
        <v>7046057000</v>
      </c>
      <c r="I201" s="2">
        <v>17237890</v>
      </c>
      <c r="J201" s="2">
        <v>54188</v>
      </c>
      <c r="K201" s="2">
        <v>17183702</v>
      </c>
      <c r="L201" s="2">
        <v>14413274.800000001</v>
      </c>
      <c r="M201" s="2">
        <v>47995.6</v>
      </c>
      <c r="N201" s="2">
        <v>14365279.199999999</v>
      </c>
      <c r="O201" s="15">
        <v>0</v>
      </c>
      <c r="P201" s="2">
        <v>0</v>
      </c>
      <c r="Q201" s="13">
        <v>0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277</v>
      </c>
      <c r="AF201"/>
      <c r="AG201" s="18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</row>
    <row r="202" spans="1:69">
      <c r="A202" s="20">
        <v>1403</v>
      </c>
      <c r="B202" t="s">
        <v>263</v>
      </c>
      <c r="C202" t="s">
        <v>2</v>
      </c>
      <c r="D202" t="s">
        <v>200</v>
      </c>
      <c r="E202" t="s">
        <v>324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184</v>
      </c>
      <c r="AF202"/>
      <c r="AG202" s="18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</row>
    <row r="203" spans="1:69">
      <c r="A203" s="20">
        <v>1408</v>
      </c>
      <c r="B203" t="s">
        <v>263</v>
      </c>
      <c r="C203" t="s">
        <v>2</v>
      </c>
      <c r="D203" t="s">
        <v>283</v>
      </c>
      <c r="E203" t="s">
        <v>330</v>
      </c>
      <c r="F203" s="2">
        <v>6900900</v>
      </c>
      <c r="G203" s="2">
        <v>0</v>
      </c>
      <c r="H203" s="2">
        <v>6900900</v>
      </c>
      <c r="I203" s="2">
        <v>24155</v>
      </c>
      <c r="J203" s="2">
        <v>0</v>
      </c>
      <c r="K203" s="2">
        <v>24155</v>
      </c>
      <c r="L203" s="2">
        <v>21394.639999999999</v>
      </c>
      <c r="M203" s="2">
        <v>0</v>
      </c>
      <c r="N203" s="2">
        <v>21394.639999999999</v>
      </c>
      <c r="O203" s="15">
        <v>0.1</v>
      </c>
      <c r="P203" s="2">
        <v>0</v>
      </c>
      <c r="Q203" s="13">
        <v>0.3</v>
      </c>
      <c r="R203" s="15">
        <v>0</v>
      </c>
      <c r="S203" s="2">
        <v>6418.3919999999998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6418.3919999999998</v>
      </c>
      <c r="AD203" s="4">
        <f t="shared" si="3"/>
        <v>6418.3919999999998</v>
      </c>
      <c r="AE203" t="s">
        <v>95</v>
      </c>
      <c r="AF203"/>
      <c r="AG203" s="18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</row>
    <row r="204" spans="1:69">
      <c r="A204" s="20">
        <v>1409</v>
      </c>
      <c r="B204" t="s">
        <v>263</v>
      </c>
      <c r="C204" t="s">
        <v>2</v>
      </c>
      <c r="D204" t="s">
        <v>283</v>
      </c>
      <c r="E204" t="s">
        <v>331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5">
        <v>0.1</v>
      </c>
      <c r="P204" s="2">
        <v>0</v>
      </c>
      <c r="Q204" s="13">
        <v>0.3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95</v>
      </c>
      <c r="AF204"/>
      <c r="AG204" s="18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</row>
    <row r="205" spans="1:69">
      <c r="A205" s="20">
        <v>1412</v>
      </c>
      <c r="B205" t="s">
        <v>263</v>
      </c>
      <c r="C205" t="s">
        <v>2</v>
      </c>
      <c r="D205" t="s">
        <v>284</v>
      </c>
      <c r="E205" t="s">
        <v>332</v>
      </c>
      <c r="F205" s="2">
        <v>49200000</v>
      </c>
      <c r="G205" s="2">
        <v>0</v>
      </c>
      <c r="H205" s="2">
        <v>49200000</v>
      </c>
      <c r="I205" s="2">
        <v>172200</v>
      </c>
      <c r="J205" s="2">
        <v>0</v>
      </c>
      <c r="K205" s="2">
        <v>172200</v>
      </c>
      <c r="L205" s="2">
        <v>152520</v>
      </c>
      <c r="M205" s="2">
        <v>0</v>
      </c>
      <c r="N205" s="2">
        <v>152520</v>
      </c>
      <c r="O205" s="15">
        <v>0.1</v>
      </c>
      <c r="P205" s="2">
        <v>0</v>
      </c>
      <c r="Q205" s="13">
        <v>0.3</v>
      </c>
      <c r="R205" s="15">
        <v>0</v>
      </c>
      <c r="S205" s="2">
        <v>45756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45756</v>
      </c>
      <c r="AD205" s="4">
        <f t="shared" si="3"/>
        <v>45756</v>
      </c>
      <c r="AE205" t="s">
        <v>166</v>
      </c>
      <c r="AF205"/>
      <c r="AG205" s="18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69">
      <c r="A206" s="20">
        <v>1413</v>
      </c>
      <c r="B206" t="s">
        <v>264</v>
      </c>
      <c r="C206" t="s">
        <v>2</v>
      </c>
      <c r="D206" t="s">
        <v>284</v>
      </c>
      <c r="E206" t="s">
        <v>333</v>
      </c>
      <c r="F206" s="2">
        <v>10148411000</v>
      </c>
      <c r="G206" s="2">
        <v>0</v>
      </c>
      <c r="H206" s="2">
        <v>10148411000</v>
      </c>
      <c r="I206" s="2">
        <v>16414038</v>
      </c>
      <c r="J206" s="2">
        <v>0</v>
      </c>
      <c r="K206" s="2">
        <v>16414038</v>
      </c>
      <c r="L206" s="2">
        <v>12354673.6</v>
      </c>
      <c r="M206" s="2">
        <v>0</v>
      </c>
      <c r="N206" s="2">
        <v>12354673.6</v>
      </c>
      <c r="O206" s="15">
        <v>0</v>
      </c>
      <c r="P206" s="2">
        <v>0</v>
      </c>
      <c r="Q206" s="13">
        <v>0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192</v>
      </c>
      <c r="AF206"/>
      <c r="AG206" s="18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>
      <c r="A207" s="20">
        <v>1414</v>
      </c>
      <c r="B207" t="s">
        <v>263</v>
      </c>
      <c r="C207" t="s">
        <v>2</v>
      </c>
      <c r="D207" t="s">
        <v>284</v>
      </c>
      <c r="E207" t="s">
        <v>334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87</v>
      </c>
      <c r="AF207"/>
      <c r="AG207" s="18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</row>
    <row r="208" spans="1:69">
      <c r="A208" s="20">
        <v>1415</v>
      </c>
      <c r="B208" t="s">
        <v>264</v>
      </c>
      <c r="C208" t="s">
        <v>2</v>
      </c>
      <c r="D208" t="s">
        <v>538</v>
      </c>
      <c r="E208" t="s">
        <v>335</v>
      </c>
      <c r="F208" s="2">
        <v>6128371000</v>
      </c>
      <c r="G208" s="2">
        <v>0</v>
      </c>
      <c r="H208" s="2">
        <v>6128371000</v>
      </c>
      <c r="I208" s="2">
        <v>18126032</v>
      </c>
      <c r="J208" s="2">
        <v>0</v>
      </c>
      <c r="K208" s="2">
        <v>18126032</v>
      </c>
      <c r="L208" s="2">
        <v>15674683.6</v>
      </c>
      <c r="M208" s="2">
        <v>0</v>
      </c>
      <c r="N208" s="2">
        <v>15674683.6</v>
      </c>
      <c r="O208" s="15">
        <v>0.1</v>
      </c>
      <c r="P208" s="2">
        <v>0</v>
      </c>
      <c r="Q208" s="13">
        <v>0.1</v>
      </c>
      <c r="R208" s="15">
        <v>0</v>
      </c>
      <c r="S208" s="2">
        <v>1567468.36</v>
      </c>
      <c r="T208" s="2">
        <v>1000000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2567468.36</v>
      </c>
      <c r="AD208" s="4">
        <f t="shared" si="3"/>
        <v>2567468.36</v>
      </c>
      <c r="AE208" t="s">
        <v>179</v>
      </c>
      <c r="AF208"/>
      <c r="AG208" s="1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</row>
    <row r="209" spans="1:69">
      <c r="A209" s="20">
        <v>1418</v>
      </c>
      <c r="B209" t="s">
        <v>264</v>
      </c>
      <c r="C209" t="s">
        <v>2</v>
      </c>
      <c r="D209" t="s">
        <v>200</v>
      </c>
      <c r="E209" t="s">
        <v>336</v>
      </c>
      <c r="F209" s="2">
        <v>1044665000</v>
      </c>
      <c r="G209" s="2">
        <v>0</v>
      </c>
      <c r="H209" s="2">
        <v>1044665000</v>
      </c>
      <c r="I209" s="2">
        <v>3437628</v>
      </c>
      <c r="J209" s="2">
        <v>0</v>
      </c>
      <c r="K209" s="2">
        <v>3437628</v>
      </c>
      <c r="L209" s="2">
        <v>3019762</v>
      </c>
      <c r="M209" s="2">
        <v>0</v>
      </c>
      <c r="N209" s="2">
        <v>3019762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184</v>
      </c>
      <c r="AF209"/>
      <c r="AG209" s="18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</row>
    <row r="210" spans="1:69">
      <c r="A210" s="20">
        <v>1420</v>
      </c>
      <c r="B210" t="s">
        <v>264</v>
      </c>
      <c r="C210" t="s">
        <v>2</v>
      </c>
      <c r="D210" t="s">
        <v>317</v>
      </c>
      <c r="E210" t="s">
        <v>337</v>
      </c>
      <c r="F210" s="2">
        <v>9733028000</v>
      </c>
      <c r="G210" s="2">
        <v>0</v>
      </c>
      <c r="H210" s="2">
        <v>9733028000</v>
      </c>
      <c r="I210" s="2">
        <v>22793067</v>
      </c>
      <c r="J210" s="2">
        <v>0</v>
      </c>
      <c r="K210" s="2">
        <v>22793067</v>
      </c>
      <c r="L210" s="2">
        <v>18899855.800000001</v>
      </c>
      <c r="M210" s="2">
        <v>0</v>
      </c>
      <c r="N210" s="2">
        <v>18899855.800000001</v>
      </c>
      <c r="O210" s="15">
        <v>0.1</v>
      </c>
      <c r="P210" s="2">
        <v>0</v>
      </c>
      <c r="Q210" s="13">
        <v>0.1</v>
      </c>
      <c r="R210" s="15">
        <v>0</v>
      </c>
      <c r="S210" s="2">
        <v>1889985.58</v>
      </c>
      <c r="T210" s="2">
        <v>1000000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2889985.58</v>
      </c>
      <c r="AD210" s="4">
        <f t="shared" si="3"/>
        <v>2889985.58</v>
      </c>
      <c r="AE210" t="s">
        <v>326</v>
      </c>
      <c r="AF210"/>
      <c r="AG210" s="18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</row>
    <row r="211" spans="1:69">
      <c r="A211" s="20">
        <v>1423</v>
      </c>
      <c r="B211" t="s">
        <v>263</v>
      </c>
      <c r="C211" t="s">
        <v>2</v>
      </c>
      <c r="D211" t="s">
        <v>317</v>
      </c>
      <c r="E211" t="s">
        <v>338</v>
      </c>
      <c r="F211" s="2">
        <v>5950682000</v>
      </c>
      <c r="G211" s="2">
        <v>0</v>
      </c>
      <c r="H211" s="2">
        <v>5950682000</v>
      </c>
      <c r="I211" s="2">
        <v>18436981</v>
      </c>
      <c r="J211" s="2">
        <v>0</v>
      </c>
      <c r="K211" s="2">
        <v>18436981</v>
      </c>
      <c r="L211" s="2">
        <v>16056708.199999999</v>
      </c>
      <c r="M211" s="2">
        <v>0</v>
      </c>
      <c r="N211" s="2">
        <v>16056708.199999999</v>
      </c>
      <c r="O211" s="15">
        <v>0.1</v>
      </c>
      <c r="P211" s="2">
        <v>0</v>
      </c>
      <c r="Q211" s="13">
        <v>0.3</v>
      </c>
      <c r="R211" s="15">
        <v>0</v>
      </c>
      <c r="S211" s="2">
        <v>4817012.46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4817012.46</v>
      </c>
      <c r="AD211" s="4">
        <f t="shared" si="3"/>
        <v>4817012.46</v>
      </c>
      <c r="AE211" t="s">
        <v>326</v>
      </c>
      <c r="AF211"/>
      <c r="AG211" s="18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</row>
    <row r="212" spans="1:69" s="35" customFormat="1">
      <c r="A212" s="20">
        <v>1426</v>
      </c>
      <c r="B212" t="s">
        <v>263</v>
      </c>
      <c r="C212" t="s">
        <v>2</v>
      </c>
      <c r="D212" t="s">
        <v>284</v>
      </c>
      <c r="E212" t="s">
        <v>339</v>
      </c>
      <c r="F212" s="2">
        <v>1759049000</v>
      </c>
      <c r="G212" s="2">
        <v>0</v>
      </c>
      <c r="H212" s="2">
        <v>1759049000</v>
      </c>
      <c r="I212" s="2">
        <v>3765694</v>
      </c>
      <c r="J212" s="2">
        <v>0</v>
      </c>
      <c r="K212" s="2">
        <v>3765694</v>
      </c>
      <c r="L212" s="2">
        <v>3062074.4</v>
      </c>
      <c r="M212" s="2">
        <v>0</v>
      </c>
      <c r="N212" s="2">
        <v>3062074.4</v>
      </c>
      <c r="O212" s="15">
        <v>0.1</v>
      </c>
      <c r="P212" s="2">
        <v>0</v>
      </c>
      <c r="Q212" s="13">
        <v>0.3</v>
      </c>
      <c r="R212" s="15">
        <v>0</v>
      </c>
      <c r="S212" s="2">
        <v>918622.32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918622.32</v>
      </c>
      <c r="AC212" s="4"/>
      <c r="AD212" s="4">
        <f t="shared" si="3"/>
        <v>918622.32</v>
      </c>
      <c r="AE212" t="s">
        <v>87</v>
      </c>
      <c r="AG212" s="48"/>
      <c r="AH212" s="37"/>
      <c r="AI212" s="37"/>
      <c r="AJ212" s="37"/>
    </row>
    <row r="213" spans="1:69">
      <c r="A213" s="20">
        <v>1427</v>
      </c>
      <c r="B213" t="s">
        <v>263</v>
      </c>
      <c r="C213" t="s">
        <v>2</v>
      </c>
      <c r="D213" t="s">
        <v>317</v>
      </c>
      <c r="E213" t="s">
        <v>340</v>
      </c>
      <c r="F213" s="2">
        <v>911270000</v>
      </c>
      <c r="G213" s="2">
        <v>2040000</v>
      </c>
      <c r="H213" s="2">
        <v>909230000</v>
      </c>
      <c r="I213" s="2">
        <v>3047246</v>
      </c>
      <c r="J213" s="2">
        <v>7140</v>
      </c>
      <c r="K213" s="2">
        <v>3040106</v>
      </c>
      <c r="L213" s="2">
        <v>2682738</v>
      </c>
      <c r="M213" s="2">
        <v>6324</v>
      </c>
      <c r="N213" s="2">
        <v>2676414</v>
      </c>
      <c r="O213" s="15">
        <v>0.1</v>
      </c>
      <c r="P213" s="2">
        <v>632.4</v>
      </c>
      <c r="Q213" s="13">
        <v>0.3</v>
      </c>
      <c r="R213" s="15">
        <v>0</v>
      </c>
      <c r="S213" s="2">
        <v>802924.2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803556.6</v>
      </c>
      <c r="AD213" s="4">
        <f t="shared" si="3"/>
        <v>803556.6</v>
      </c>
      <c r="AE213" t="s">
        <v>326</v>
      </c>
      <c r="AF213"/>
      <c r="AG213" s="18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</row>
    <row r="214" spans="1:69">
      <c r="A214" s="20">
        <v>1428</v>
      </c>
      <c r="B214" t="s">
        <v>264</v>
      </c>
      <c r="C214" t="s">
        <v>9</v>
      </c>
      <c r="D214" t="s">
        <v>368</v>
      </c>
      <c r="E214" t="s">
        <v>341</v>
      </c>
      <c r="F214" s="2">
        <v>12905220000</v>
      </c>
      <c r="G214" s="2">
        <v>0</v>
      </c>
      <c r="H214" s="2">
        <v>12905220000</v>
      </c>
      <c r="I214" s="2">
        <v>22266653</v>
      </c>
      <c r="J214" s="2">
        <v>0</v>
      </c>
      <c r="K214" s="2">
        <v>22266653</v>
      </c>
      <c r="L214" s="2">
        <v>17104565</v>
      </c>
      <c r="M214" s="2">
        <v>0</v>
      </c>
      <c r="N214" s="2">
        <v>17104565</v>
      </c>
      <c r="O214" s="15">
        <v>0.1</v>
      </c>
      <c r="P214" s="2">
        <v>0</v>
      </c>
      <c r="Q214" s="13">
        <v>0.1</v>
      </c>
      <c r="R214" s="15">
        <v>0</v>
      </c>
      <c r="S214" s="2">
        <v>1710456.5</v>
      </c>
      <c r="T214" s="2">
        <v>1000000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2710456.5</v>
      </c>
      <c r="AD214" s="4">
        <f t="shared" si="3"/>
        <v>2710456.5</v>
      </c>
      <c r="AE214" t="s">
        <v>79</v>
      </c>
      <c r="AF214"/>
      <c r="AG214" s="18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</row>
    <row r="215" spans="1:69">
      <c r="A215" s="20">
        <v>1429</v>
      </c>
      <c r="B215" t="s">
        <v>263</v>
      </c>
      <c r="C215" t="s">
        <v>2</v>
      </c>
      <c r="D215" t="s">
        <v>283</v>
      </c>
      <c r="E215" t="s">
        <v>342</v>
      </c>
      <c r="F215" s="2">
        <v>4772631000</v>
      </c>
      <c r="G215" s="2">
        <v>0</v>
      </c>
      <c r="H215" s="2">
        <v>4772631000</v>
      </c>
      <c r="I215" s="2">
        <v>8195083</v>
      </c>
      <c r="J215" s="2">
        <v>0</v>
      </c>
      <c r="K215" s="2">
        <v>8195083</v>
      </c>
      <c r="L215" s="2">
        <v>6286030.5999999996</v>
      </c>
      <c r="M215" s="2">
        <v>0</v>
      </c>
      <c r="N215" s="2">
        <v>6286030.5999999996</v>
      </c>
      <c r="O215" s="15">
        <v>0.1</v>
      </c>
      <c r="P215" s="2">
        <v>0</v>
      </c>
      <c r="Q215" s="13">
        <v>0.3</v>
      </c>
      <c r="R215" s="15">
        <v>0</v>
      </c>
      <c r="S215" s="2">
        <v>1885809.18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1885809.18</v>
      </c>
      <c r="AD215" s="4">
        <f t="shared" si="3"/>
        <v>1885809.18</v>
      </c>
      <c r="AE215" t="s">
        <v>43</v>
      </c>
      <c r="AF215"/>
      <c r="AG215" s="18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</row>
    <row r="216" spans="1:69">
      <c r="A216" s="20">
        <v>1431</v>
      </c>
      <c r="B216" t="s">
        <v>263</v>
      </c>
      <c r="C216" t="s">
        <v>2</v>
      </c>
      <c r="D216" t="s">
        <v>317</v>
      </c>
      <c r="E216" t="s">
        <v>343</v>
      </c>
      <c r="F216" s="2">
        <v>13660000</v>
      </c>
      <c r="G216" s="2">
        <v>0</v>
      </c>
      <c r="H216" s="2">
        <v>13660000</v>
      </c>
      <c r="I216" s="2">
        <v>47810</v>
      </c>
      <c r="J216" s="2">
        <v>0</v>
      </c>
      <c r="K216" s="2">
        <v>47810</v>
      </c>
      <c r="L216" s="2">
        <v>42346</v>
      </c>
      <c r="M216" s="2">
        <v>0</v>
      </c>
      <c r="N216" s="2">
        <v>42346</v>
      </c>
      <c r="O216" s="15">
        <v>0.1</v>
      </c>
      <c r="P216" s="2">
        <v>0</v>
      </c>
      <c r="Q216" s="13">
        <v>0.3</v>
      </c>
      <c r="R216" s="15">
        <v>0</v>
      </c>
      <c r="S216" s="2">
        <v>12703.8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12703.8</v>
      </c>
      <c r="AD216" s="4">
        <f t="shared" si="3"/>
        <v>12703.8</v>
      </c>
      <c r="AE216" t="s">
        <v>325</v>
      </c>
      <c r="AF216"/>
      <c r="AG216" s="18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</row>
    <row r="217" spans="1:69">
      <c r="A217" s="20">
        <v>1432</v>
      </c>
      <c r="B217" t="s">
        <v>263</v>
      </c>
      <c r="C217" t="s">
        <v>2</v>
      </c>
      <c r="D217" t="s">
        <v>317</v>
      </c>
      <c r="E217" t="s">
        <v>344</v>
      </c>
      <c r="F217" s="2">
        <v>3610351000</v>
      </c>
      <c r="G217" s="2">
        <v>0</v>
      </c>
      <c r="H217" s="2">
        <v>3610351000</v>
      </c>
      <c r="I217" s="2">
        <v>11685590</v>
      </c>
      <c r="J217" s="2">
        <v>0</v>
      </c>
      <c r="K217" s="2">
        <v>11685590</v>
      </c>
      <c r="L217" s="2">
        <v>10241449.6</v>
      </c>
      <c r="M217" s="2">
        <v>0</v>
      </c>
      <c r="N217" s="2">
        <v>10241449.6</v>
      </c>
      <c r="O217" s="15">
        <v>0.1</v>
      </c>
      <c r="P217" s="2">
        <v>0</v>
      </c>
      <c r="Q217" s="13">
        <v>0.3</v>
      </c>
      <c r="R217" s="15">
        <v>0</v>
      </c>
      <c r="S217" s="2">
        <v>3072434.88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3072434.88</v>
      </c>
      <c r="AD217" s="4">
        <f t="shared" si="3"/>
        <v>3072434.88</v>
      </c>
      <c r="AE217" t="s">
        <v>325</v>
      </c>
      <c r="AF217"/>
      <c r="AG217" s="18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</row>
    <row r="218" spans="1:69">
      <c r="A218" s="20">
        <v>1434</v>
      </c>
      <c r="B218" t="s">
        <v>264</v>
      </c>
      <c r="C218" t="s">
        <v>2</v>
      </c>
      <c r="D218" t="s">
        <v>317</v>
      </c>
      <c r="E218" t="s">
        <v>345</v>
      </c>
      <c r="F218" s="2">
        <v>10286044000</v>
      </c>
      <c r="G218" s="2">
        <v>41600000</v>
      </c>
      <c r="H218" s="2">
        <v>10244444000</v>
      </c>
      <c r="I218" s="2">
        <v>24605380</v>
      </c>
      <c r="J218" s="2">
        <v>145600</v>
      </c>
      <c r="K218" s="2">
        <v>24459780</v>
      </c>
      <c r="L218" s="2">
        <v>20490962.399999999</v>
      </c>
      <c r="M218" s="2">
        <v>128960</v>
      </c>
      <c r="N218" s="2">
        <v>20362002.399999999</v>
      </c>
      <c r="O218" s="15">
        <v>0.1</v>
      </c>
      <c r="P218" s="2">
        <v>12896</v>
      </c>
      <c r="Q218" s="13">
        <v>0.1</v>
      </c>
      <c r="R218" s="15">
        <v>0</v>
      </c>
      <c r="S218" s="2">
        <v>2036200.24</v>
      </c>
      <c r="T218" s="2">
        <v>2000000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4049096.24</v>
      </c>
      <c r="AD218" s="4">
        <f t="shared" si="3"/>
        <v>4049096.24</v>
      </c>
      <c r="AE218" t="s">
        <v>325</v>
      </c>
      <c r="AF218"/>
      <c r="AG218" s="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</row>
    <row r="219" spans="1:69">
      <c r="A219" s="20">
        <v>1435</v>
      </c>
      <c r="B219" t="s">
        <v>263</v>
      </c>
      <c r="C219" t="s">
        <v>2</v>
      </c>
      <c r="D219" t="s">
        <v>284</v>
      </c>
      <c r="E219" t="s">
        <v>346</v>
      </c>
      <c r="F219" s="2">
        <v>3350735000</v>
      </c>
      <c r="G219" s="2">
        <v>0</v>
      </c>
      <c r="H219" s="2">
        <v>3350735000</v>
      </c>
      <c r="I219" s="2">
        <v>10214406</v>
      </c>
      <c r="J219" s="2">
        <v>0</v>
      </c>
      <c r="K219" s="2">
        <v>10214406</v>
      </c>
      <c r="L219" s="2">
        <v>8874112</v>
      </c>
      <c r="M219" s="2">
        <v>0</v>
      </c>
      <c r="N219" s="2">
        <v>8874112</v>
      </c>
      <c r="O219" s="15">
        <v>0.1</v>
      </c>
      <c r="P219" s="2">
        <v>0</v>
      </c>
      <c r="Q219" s="13">
        <v>0.3</v>
      </c>
      <c r="R219" s="15">
        <v>0</v>
      </c>
      <c r="S219" s="2">
        <v>2662233.6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2662233.6</v>
      </c>
      <c r="AD219" s="4">
        <f t="shared" si="3"/>
        <v>2662233.6</v>
      </c>
      <c r="AE219" t="s">
        <v>192</v>
      </c>
      <c r="AF219"/>
      <c r="AG219" s="18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</row>
    <row r="220" spans="1:69">
      <c r="A220" s="20">
        <v>1436</v>
      </c>
      <c r="B220" t="s">
        <v>264</v>
      </c>
      <c r="C220" t="s">
        <v>2</v>
      </c>
      <c r="D220" t="s">
        <v>8</v>
      </c>
      <c r="E220" t="s">
        <v>347</v>
      </c>
      <c r="F220" s="2">
        <v>9503195000</v>
      </c>
      <c r="G220" s="2">
        <v>122911000</v>
      </c>
      <c r="H220" s="2">
        <v>9380284000</v>
      </c>
      <c r="I220" s="2">
        <v>24437066</v>
      </c>
      <c r="J220" s="2">
        <v>430191</v>
      </c>
      <c r="K220" s="2">
        <v>24006875</v>
      </c>
      <c r="L220" s="2">
        <v>20635788</v>
      </c>
      <c r="M220" s="2">
        <v>381026.6</v>
      </c>
      <c r="N220" s="2">
        <v>20254761.399999999</v>
      </c>
      <c r="O220" s="15">
        <v>0.1</v>
      </c>
      <c r="P220" s="2">
        <v>38102.660000000003</v>
      </c>
      <c r="Q220" s="13">
        <v>0.1</v>
      </c>
      <c r="R220" s="15">
        <v>0</v>
      </c>
      <c r="S220" s="2">
        <v>2025476.14</v>
      </c>
      <c r="T220" s="2">
        <v>2000000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4063578.8</v>
      </c>
      <c r="AD220" s="4">
        <f t="shared" si="3"/>
        <v>4063578.8</v>
      </c>
      <c r="AE220" t="s">
        <v>33</v>
      </c>
      <c r="AF220"/>
      <c r="AG220" s="18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</row>
    <row r="221" spans="1:69">
      <c r="A221" s="20">
        <v>1438</v>
      </c>
      <c r="B221" t="s">
        <v>264</v>
      </c>
      <c r="C221" t="s">
        <v>2</v>
      </c>
      <c r="D221" t="s">
        <v>317</v>
      </c>
      <c r="E221" t="s">
        <v>348</v>
      </c>
      <c r="F221" s="2">
        <v>5420887000</v>
      </c>
      <c r="G221" s="2">
        <v>0</v>
      </c>
      <c r="H221" s="2">
        <v>5420887000</v>
      </c>
      <c r="I221" s="2">
        <v>17237103</v>
      </c>
      <c r="J221" s="2">
        <v>0</v>
      </c>
      <c r="K221" s="2">
        <v>17237103</v>
      </c>
      <c r="L221" s="2">
        <v>15068748.199999999</v>
      </c>
      <c r="M221" s="2">
        <v>0</v>
      </c>
      <c r="N221" s="2">
        <v>15068748.199999999</v>
      </c>
      <c r="O221" s="15">
        <v>0.1</v>
      </c>
      <c r="P221" s="2">
        <v>0</v>
      </c>
      <c r="Q221" s="13">
        <v>0.1</v>
      </c>
      <c r="R221" s="15">
        <v>0</v>
      </c>
      <c r="S221" s="2">
        <v>1506874.82</v>
      </c>
      <c r="T221" s="2">
        <v>1000000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2506874.8199999998</v>
      </c>
      <c r="AD221" s="4">
        <f t="shared" si="3"/>
        <v>2506874.8199999998</v>
      </c>
      <c r="AE221" t="s">
        <v>325</v>
      </c>
      <c r="AF221"/>
      <c r="AG221" s="18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</row>
    <row r="222" spans="1:69">
      <c r="A222" s="20">
        <v>1443</v>
      </c>
      <c r="B222" t="s">
        <v>263</v>
      </c>
      <c r="C222" t="s">
        <v>2</v>
      </c>
      <c r="D222" t="s">
        <v>4</v>
      </c>
      <c r="E222" t="s">
        <v>349</v>
      </c>
      <c r="F222" s="2">
        <v>464111600</v>
      </c>
      <c r="G222" s="2">
        <v>0</v>
      </c>
      <c r="H222" s="2">
        <v>464111600</v>
      </c>
      <c r="I222" s="2">
        <v>1199610</v>
      </c>
      <c r="J222" s="2">
        <v>0</v>
      </c>
      <c r="K222" s="2">
        <v>1199610</v>
      </c>
      <c r="L222" s="2">
        <v>1013965.36</v>
      </c>
      <c r="M222" s="2">
        <v>0</v>
      </c>
      <c r="N222" s="2">
        <v>1013965.36</v>
      </c>
      <c r="O222" s="15">
        <v>0.1</v>
      </c>
      <c r="P222" s="2">
        <v>0</v>
      </c>
      <c r="Q222" s="13">
        <v>0.3</v>
      </c>
      <c r="R222" s="15">
        <v>0</v>
      </c>
      <c r="S222" s="2">
        <v>304189.60800000001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304189.60800000001</v>
      </c>
      <c r="AD222" s="4">
        <f t="shared" si="3"/>
        <v>304189.60800000001</v>
      </c>
      <c r="AE222" t="s">
        <v>41</v>
      </c>
      <c r="AF222"/>
      <c r="AG222" s="18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</row>
    <row r="223" spans="1:69" s="42" customFormat="1">
      <c r="A223" s="20">
        <v>1444</v>
      </c>
      <c r="B223" t="s">
        <v>264</v>
      </c>
      <c r="C223" t="s">
        <v>2</v>
      </c>
      <c r="D223" t="s">
        <v>283</v>
      </c>
      <c r="E223" t="s">
        <v>350</v>
      </c>
      <c r="F223" s="2">
        <v>28962358000</v>
      </c>
      <c r="G223" s="2">
        <v>1183450000</v>
      </c>
      <c r="H223" s="2">
        <v>27778908000</v>
      </c>
      <c r="I223" s="2">
        <v>63927005</v>
      </c>
      <c r="J223" s="2">
        <v>3685500</v>
      </c>
      <c r="K223" s="2">
        <v>60241505</v>
      </c>
      <c r="L223" s="2">
        <v>52342061.799999997</v>
      </c>
      <c r="M223" s="2">
        <v>3212120</v>
      </c>
      <c r="N223" s="2">
        <v>49129941.799999997</v>
      </c>
      <c r="O223" s="15">
        <v>0.1</v>
      </c>
      <c r="P223" s="2">
        <v>321212</v>
      </c>
      <c r="Q223" s="13">
        <v>0.15</v>
      </c>
      <c r="R223" s="15">
        <v>0</v>
      </c>
      <c r="S223" s="2">
        <v>7369491.2699999996</v>
      </c>
      <c r="T223" s="2">
        <v>3000000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10690703.27</v>
      </c>
      <c r="AC223" s="4"/>
      <c r="AD223" s="4">
        <f t="shared" si="3"/>
        <v>10690703.27</v>
      </c>
      <c r="AE223" t="s">
        <v>95</v>
      </c>
      <c r="AF223"/>
      <c r="AG223" s="18"/>
      <c r="AH223" s="4"/>
      <c r="AI223" s="4"/>
      <c r="AJ223" s="4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</row>
    <row r="224" spans="1:69">
      <c r="A224" s="20">
        <v>1445</v>
      </c>
      <c r="B224" t="s">
        <v>263</v>
      </c>
      <c r="C224" t="s">
        <v>2</v>
      </c>
      <c r="D224" t="s">
        <v>317</v>
      </c>
      <c r="E224" t="s">
        <v>351</v>
      </c>
      <c r="F224" s="2">
        <v>5307899000</v>
      </c>
      <c r="G224" s="2">
        <v>0</v>
      </c>
      <c r="H224" s="2">
        <v>5307899000</v>
      </c>
      <c r="I224" s="2">
        <v>14291461</v>
      </c>
      <c r="J224" s="2">
        <v>0</v>
      </c>
      <c r="K224" s="2">
        <v>14291461</v>
      </c>
      <c r="L224" s="2">
        <v>12168301.4</v>
      </c>
      <c r="M224" s="2">
        <v>0</v>
      </c>
      <c r="N224" s="2">
        <v>12168301.4</v>
      </c>
      <c r="O224" s="15">
        <v>0.1</v>
      </c>
      <c r="P224" s="2">
        <v>0</v>
      </c>
      <c r="Q224" s="13">
        <v>0.3</v>
      </c>
      <c r="R224" s="15">
        <v>0</v>
      </c>
      <c r="S224" s="2">
        <v>3650490.42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3650490.42</v>
      </c>
      <c r="AD224" s="4">
        <f t="shared" si="3"/>
        <v>3650490.42</v>
      </c>
      <c r="AE224" t="s">
        <v>325</v>
      </c>
      <c r="AF224"/>
      <c r="AG224" s="18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</row>
    <row r="225" spans="1:69">
      <c r="A225" s="20">
        <v>1447</v>
      </c>
      <c r="B225" t="s">
        <v>263</v>
      </c>
      <c r="C225" t="s">
        <v>2</v>
      </c>
      <c r="D225" t="s">
        <v>538</v>
      </c>
      <c r="E225" t="s">
        <v>352</v>
      </c>
      <c r="F225" s="2">
        <v>1283014600</v>
      </c>
      <c r="G225" s="2">
        <v>0</v>
      </c>
      <c r="H225" s="2">
        <v>1283014600</v>
      </c>
      <c r="I225" s="2">
        <v>4430656</v>
      </c>
      <c r="J225" s="2">
        <v>0</v>
      </c>
      <c r="K225" s="2">
        <v>4430656</v>
      </c>
      <c r="L225" s="2">
        <v>3917450.16</v>
      </c>
      <c r="M225" s="2">
        <v>0</v>
      </c>
      <c r="N225" s="2">
        <v>3917450.16</v>
      </c>
      <c r="O225" s="15">
        <v>0.1</v>
      </c>
      <c r="P225" s="2">
        <v>0</v>
      </c>
      <c r="Q225" s="13">
        <v>0.3</v>
      </c>
      <c r="R225" s="15">
        <v>0</v>
      </c>
      <c r="S225" s="2">
        <v>1175235.048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1175235.048</v>
      </c>
      <c r="AD225" s="4">
        <f t="shared" si="3"/>
        <v>1175235.048</v>
      </c>
      <c r="AE225" t="s">
        <v>107</v>
      </c>
      <c r="AF225"/>
      <c r="AG225" s="18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</row>
    <row r="226" spans="1:69">
      <c r="A226" s="20">
        <v>1449</v>
      </c>
      <c r="B226" t="s">
        <v>263</v>
      </c>
      <c r="C226" t="s">
        <v>2</v>
      </c>
      <c r="D226" t="s">
        <v>317</v>
      </c>
      <c r="E226" t="s">
        <v>314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325</v>
      </c>
      <c r="AF226"/>
      <c r="AG226" s="18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</row>
    <row r="227" spans="1:69">
      <c r="A227" s="20">
        <v>1452</v>
      </c>
      <c r="B227" t="s">
        <v>264</v>
      </c>
      <c r="C227" t="s">
        <v>2</v>
      </c>
      <c r="D227" t="s">
        <v>200</v>
      </c>
      <c r="E227" t="s">
        <v>353</v>
      </c>
      <c r="F227" s="2">
        <v>2216242000</v>
      </c>
      <c r="G227" s="2">
        <v>0</v>
      </c>
      <c r="H227" s="2">
        <v>2216242000</v>
      </c>
      <c r="I227" s="2">
        <v>5743464</v>
      </c>
      <c r="J227" s="2">
        <v>0</v>
      </c>
      <c r="K227" s="2">
        <v>5743464</v>
      </c>
      <c r="L227" s="2">
        <v>4856967.2</v>
      </c>
      <c r="M227" s="2">
        <v>0</v>
      </c>
      <c r="N227" s="2">
        <v>4856967.2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184</v>
      </c>
      <c r="AF227"/>
      <c r="AG227" s="18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</row>
    <row r="228" spans="1:69">
      <c r="A228" s="20">
        <v>1455</v>
      </c>
      <c r="B228" t="s">
        <v>263</v>
      </c>
      <c r="C228" t="s">
        <v>2</v>
      </c>
      <c r="D228" t="s">
        <v>538</v>
      </c>
      <c r="E228" t="s">
        <v>354</v>
      </c>
      <c r="F228" s="2">
        <v>14634656000</v>
      </c>
      <c r="G228" s="2">
        <v>0</v>
      </c>
      <c r="H228" s="2">
        <v>14634656000</v>
      </c>
      <c r="I228" s="2">
        <v>29668035</v>
      </c>
      <c r="J228" s="2">
        <v>0</v>
      </c>
      <c r="K228" s="2">
        <v>29668035</v>
      </c>
      <c r="L228" s="2">
        <v>23814172.600000001</v>
      </c>
      <c r="M228" s="2">
        <v>0</v>
      </c>
      <c r="N228" s="2">
        <v>23814172.600000001</v>
      </c>
      <c r="O228" s="15">
        <v>0.1</v>
      </c>
      <c r="P228" s="2">
        <v>0</v>
      </c>
      <c r="Q228" s="13">
        <v>0.3</v>
      </c>
      <c r="R228" s="15">
        <v>0</v>
      </c>
      <c r="S228" s="2">
        <v>7144251.7800000003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7144251.7800000003</v>
      </c>
      <c r="AD228" s="4">
        <f t="shared" si="3"/>
        <v>7144251.7800000003</v>
      </c>
      <c r="AE228" t="s">
        <v>179</v>
      </c>
      <c r="AF228"/>
      <c r="AG228" s="1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</row>
    <row r="229" spans="1:69">
      <c r="A229" s="20">
        <v>1456</v>
      </c>
      <c r="B229" t="s">
        <v>264</v>
      </c>
      <c r="C229" t="s">
        <v>9</v>
      </c>
      <c r="D229" t="s">
        <v>15</v>
      </c>
      <c r="E229" t="s">
        <v>355</v>
      </c>
      <c r="F229" s="2">
        <v>11199077000</v>
      </c>
      <c r="G229" s="2">
        <v>0</v>
      </c>
      <c r="H229" s="2">
        <v>11199077000</v>
      </c>
      <c r="I229" s="2">
        <v>27126452</v>
      </c>
      <c r="J229" s="2">
        <v>0</v>
      </c>
      <c r="K229" s="2">
        <v>27126452</v>
      </c>
      <c r="L229" s="2">
        <v>22646821.199999999</v>
      </c>
      <c r="M229" s="2">
        <v>0</v>
      </c>
      <c r="N229" s="2">
        <v>22646821.199999999</v>
      </c>
      <c r="O229" s="15">
        <v>0.1</v>
      </c>
      <c r="P229" s="2">
        <v>0</v>
      </c>
      <c r="Q229" s="13">
        <v>0.1</v>
      </c>
      <c r="R229" s="15">
        <v>0</v>
      </c>
      <c r="S229" s="2">
        <v>2264682.12</v>
      </c>
      <c r="T229" s="2">
        <v>2000000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4264682.12</v>
      </c>
      <c r="AD229" s="4">
        <f t="shared" si="3"/>
        <v>4264682.12</v>
      </c>
      <c r="AE229" t="s">
        <v>17</v>
      </c>
      <c r="AF229"/>
      <c r="AG229" s="18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</row>
    <row r="230" spans="1:69">
      <c r="A230" s="20">
        <v>1460</v>
      </c>
      <c r="B230" t="s">
        <v>263</v>
      </c>
      <c r="C230" t="s">
        <v>9</v>
      </c>
      <c r="D230" t="s">
        <v>367</v>
      </c>
      <c r="E230" t="s">
        <v>356</v>
      </c>
      <c r="F230" s="2">
        <v>25487661000</v>
      </c>
      <c r="G230" s="2">
        <v>0</v>
      </c>
      <c r="H230" s="2">
        <v>25487661000</v>
      </c>
      <c r="I230" s="2">
        <v>43771545</v>
      </c>
      <c r="J230" s="2">
        <v>0</v>
      </c>
      <c r="K230" s="2">
        <v>43771545</v>
      </c>
      <c r="L230" s="2">
        <v>33576480.600000001</v>
      </c>
      <c r="M230" s="2">
        <v>0</v>
      </c>
      <c r="N230" s="2">
        <v>33576480.600000001</v>
      </c>
      <c r="O230" s="15">
        <v>0.1</v>
      </c>
      <c r="P230" s="2">
        <v>0</v>
      </c>
      <c r="Q230" s="13">
        <v>0.3</v>
      </c>
      <c r="R230" s="15">
        <v>0</v>
      </c>
      <c r="S230" s="2">
        <v>10072944.18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10072944.18</v>
      </c>
      <c r="AD230" s="4">
        <f t="shared" si="3"/>
        <v>10072944.18</v>
      </c>
      <c r="AE230" t="s">
        <v>62</v>
      </c>
      <c r="AF230"/>
      <c r="AG230" s="18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</row>
    <row r="231" spans="1:69">
      <c r="A231" s="20">
        <v>1462</v>
      </c>
      <c r="B231" t="s">
        <v>263</v>
      </c>
      <c r="C231" t="s">
        <v>9</v>
      </c>
      <c r="D231" t="s">
        <v>27</v>
      </c>
      <c r="E231" t="s">
        <v>357</v>
      </c>
      <c r="F231" s="2">
        <v>2782240000</v>
      </c>
      <c r="G231" s="2">
        <v>0</v>
      </c>
      <c r="H231" s="2">
        <v>2782240000</v>
      </c>
      <c r="I231" s="2">
        <v>8577676</v>
      </c>
      <c r="J231" s="2">
        <v>0</v>
      </c>
      <c r="K231" s="2">
        <v>8577676</v>
      </c>
      <c r="L231" s="2">
        <v>7464780</v>
      </c>
      <c r="M231" s="2">
        <v>0</v>
      </c>
      <c r="N231" s="2">
        <v>7464780</v>
      </c>
      <c r="O231" s="15">
        <v>0.1</v>
      </c>
      <c r="P231" s="2">
        <v>0</v>
      </c>
      <c r="Q231" s="13">
        <v>0.3</v>
      </c>
      <c r="R231" s="15">
        <v>0</v>
      </c>
      <c r="S231" s="2">
        <v>2239434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2239434</v>
      </c>
      <c r="AD231" s="4">
        <f t="shared" si="3"/>
        <v>2239434</v>
      </c>
      <c r="AE231" t="s">
        <v>32</v>
      </c>
      <c r="AF231"/>
      <c r="AG231" s="18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</row>
    <row r="232" spans="1:69">
      <c r="A232" s="20">
        <v>1466</v>
      </c>
      <c r="B232" t="s">
        <v>264</v>
      </c>
      <c r="C232" t="s">
        <v>2</v>
      </c>
      <c r="D232" t="s">
        <v>283</v>
      </c>
      <c r="E232" t="s">
        <v>358</v>
      </c>
      <c r="F232" s="2">
        <v>264611000</v>
      </c>
      <c r="G232" s="2">
        <v>0</v>
      </c>
      <c r="H232" s="2">
        <v>264611000</v>
      </c>
      <c r="I232" s="2">
        <v>841789</v>
      </c>
      <c r="J232" s="2">
        <v>0</v>
      </c>
      <c r="K232" s="2">
        <v>841789</v>
      </c>
      <c r="L232" s="2">
        <v>735944.6</v>
      </c>
      <c r="M232" s="2">
        <v>0</v>
      </c>
      <c r="N232" s="2">
        <v>735944.6</v>
      </c>
      <c r="O232" s="15">
        <v>0</v>
      </c>
      <c r="P232" s="2">
        <v>0</v>
      </c>
      <c r="Q232" s="13">
        <v>0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43</v>
      </c>
      <c r="AF232"/>
      <c r="AG232" s="18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</row>
    <row r="233" spans="1:69">
      <c r="A233" s="20">
        <v>1475</v>
      </c>
      <c r="B233" t="s">
        <v>263</v>
      </c>
      <c r="C233" t="s">
        <v>2</v>
      </c>
      <c r="D233" t="s">
        <v>317</v>
      </c>
      <c r="E233" t="s">
        <v>360</v>
      </c>
      <c r="F233" s="2">
        <v>297642000</v>
      </c>
      <c r="G233" s="2">
        <v>0</v>
      </c>
      <c r="H233" s="2">
        <v>297642000</v>
      </c>
      <c r="I233" s="2">
        <v>985845</v>
      </c>
      <c r="J233" s="2">
        <v>0</v>
      </c>
      <c r="K233" s="2">
        <v>985845</v>
      </c>
      <c r="L233" s="2">
        <v>866788.2</v>
      </c>
      <c r="M233" s="2">
        <v>0</v>
      </c>
      <c r="N233" s="2">
        <v>866788.2</v>
      </c>
      <c r="O233" s="15">
        <v>0.1</v>
      </c>
      <c r="P233" s="2">
        <v>0</v>
      </c>
      <c r="Q233" s="13">
        <v>0.3</v>
      </c>
      <c r="R233" s="15">
        <v>0</v>
      </c>
      <c r="S233" s="2">
        <v>260036.46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260036.46</v>
      </c>
      <c r="AD233" s="4">
        <f t="shared" si="3"/>
        <v>260036.46</v>
      </c>
      <c r="AE233" t="s">
        <v>326</v>
      </c>
      <c r="AF233"/>
      <c r="AG233" s="18"/>
      <c r="AK233"/>
      <c r="AL233"/>
      <c r="AM233"/>
      <c r="AN233"/>
    </row>
    <row r="234" spans="1:69">
      <c r="A234" s="20">
        <v>1478</v>
      </c>
      <c r="B234" t="s">
        <v>263</v>
      </c>
      <c r="C234" t="s">
        <v>2</v>
      </c>
      <c r="D234" t="s">
        <v>283</v>
      </c>
      <c r="E234" t="s">
        <v>361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5">
        <v>0.1</v>
      </c>
      <c r="P234" s="2">
        <v>0</v>
      </c>
      <c r="Q234" s="13">
        <v>0.3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D234" s="4">
        <f t="shared" si="3"/>
        <v>0</v>
      </c>
      <c r="AE234" t="s">
        <v>95</v>
      </c>
      <c r="AF234"/>
      <c r="AG234" s="18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</row>
    <row r="235" spans="1:69">
      <c r="A235" s="20">
        <v>1481</v>
      </c>
      <c r="B235" t="s">
        <v>264</v>
      </c>
      <c r="C235" t="s">
        <v>2</v>
      </c>
      <c r="D235" t="s">
        <v>8</v>
      </c>
      <c r="E235" t="s">
        <v>362</v>
      </c>
      <c r="F235" s="2">
        <v>3541244000</v>
      </c>
      <c r="G235" s="2">
        <v>0</v>
      </c>
      <c r="H235" s="2">
        <v>3541244000</v>
      </c>
      <c r="I235" s="2">
        <v>7945307</v>
      </c>
      <c r="J235" s="2">
        <v>0</v>
      </c>
      <c r="K235" s="2">
        <v>7945307</v>
      </c>
      <c r="L235" s="2">
        <v>6528809.4000000004</v>
      </c>
      <c r="M235" s="2">
        <v>0</v>
      </c>
      <c r="N235" s="2">
        <v>6528809.4000000004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38</v>
      </c>
      <c r="AF235"/>
      <c r="AG235" s="18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</row>
    <row r="236" spans="1:69">
      <c r="A236" s="20">
        <v>1485</v>
      </c>
      <c r="B236" t="s">
        <v>264</v>
      </c>
      <c r="C236" t="s">
        <v>2</v>
      </c>
      <c r="D236" t="s">
        <v>538</v>
      </c>
      <c r="E236" t="s">
        <v>363</v>
      </c>
      <c r="F236" s="2">
        <v>12253319000</v>
      </c>
      <c r="G236" s="2">
        <v>0</v>
      </c>
      <c r="H236" s="2">
        <v>12253319000</v>
      </c>
      <c r="I236" s="2">
        <v>19914621</v>
      </c>
      <c r="J236" s="2">
        <v>0</v>
      </c>
      <c r="K236" s="2">
        <v>19914621</v>
      </c>
      <c r="L236" s="2">
        <v>15013293.4</v>
      </c>
      <c r="M236" s="2">
        <v>0</v>
      </c>
      <c r="N236" s="2">
        <v>15013293.4</v>
      </c>
      <c r="O236" s="15">
        <v>0.1</v>
      </c>
      <c r="P236" s="2">
        <v>0</v>
      </c>
      <c r="Q236" s="13">
        <v>0.1</v>
      </c>
      <c r="R236" s="15">
        <v>0</v>
      </c>
      <c r="S236" s="2">
        <v>1501329.34</v>
      </c>
      <c r="T236" s="2">
        <v>1000000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2501329.34</v>
      </c>
      <c r="AD236" s="4">
        <f t="shared" si="3"/>
        <v>2501329.34</v>
      </c>
      <c r="AE236" t="s">
        <v>107</v>
      </c>
      <c r="AF236"/>
      <c r="AG236" s="18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</row>
    <row r="237" spans="1:69">
      <c r="A237" s="20">
        <v>1487</v>
      </c>
      <c r="B237" t="s">
        <v>263</v>
      </c>
      <c r="C237" t="s">
        <v>2</v>
      </c>
      <c r="D237" t="s">
        <v>284</v>
      </c>
      <c r="E237" t="s">
        <v>380</v>
      </c>
      <c r="F237" s="2">
        <v>2247744000</v>
      </c>
      <c r="G237" s="2">
        <v>0</v>
      </c>
      <c r="H237" s="2">
        <v>2247744000</v>
      </c>
      <c r="I237" s="2">
        <v>7060962</v>
      </c>
      <c r="J237" s="2">
        <v>0</v>
      </c>
      <c r="K237" s="2">
        <v>7060962</v>
      </c>
      <c r="L237" s="2">
        <v>6161864.4000000004</v>
      </c>
      <c r="M237" s="2">
        <v>0</v>
      </c>
      <c r="N237" s="2">
        <v>6161864.4000000004</v>
      </c>
      <c r="O237" s="15">
        <v>0.1</v>
      </c>
      <c r="P237" s="2">
        <v>0</v>
      </c>
      <c r="Q237" s="13">
        <v>0.3</v>
      </c>
      <c r="R237" s="15">
        <v>0</v>
      </c>
      <c r="S237" s="2">
        <v>1848559.32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1848559.32</v>
      </c>
      <c r="AD237" s="4">
        <f t="shared" si="3"/>
        <v>1848559.32</v>
      </c>
      <c r="AE237" t="s">
        <v>87</v>
      </c>
      <c r="AF237"/>
      <c r="AG237" s="18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</row>
    <row r="238" spans="1:69">
      <c r="A238" s="20">
        <v>1489</v>
      </c>
      <c r="B238" t="s">
        <v>263</v>
      </c>
      <c r="C238" t="s">
        <v>9</v>
      </c>
      <c r="D238" t="s">
        <v>367</v>
      </c>
      <c r="E238" t="s">
        <v>364</v>
      </c>
      <c r="F238" s="2">
        <v>1913529000</v>
      </c>
      <c r="G238" s="2">
        <v>0</v>
      </c>
      <c r="H238" s="2">
        <v>1913529000</v>
      </c>
      <c r="I238" s="2">
        <v>5716803</v>
      </c>
      <c r="J238" s="2">
        <v>0</v>
      </c>
      <c r="K238" s="2">
        <v>5716803</v>
      </c>
      <c r="L238" s="2">
        <v>4951391.4000000004</v>
      </c>
      <c r="M238" s="2">
        <v>0</v>
      </c>
      <c r="N238" s="2">
        <v>4951391.4000000004</v>
      </c>
      <c r="O238" s="15">
        <v>0.1</v>
      </c>
      <c r="P238" s="2">
        <v>0</v>
      </c>
      <c r="Q238" s="13">
        <v>0.3</v>
      </c>
      <c r="R238" s="15">
        <v>0</v>
      </c>
      <c r="S238" s="2">
        <v>1485417.42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1485417.42</v>
      </c>
      <c r="AD238" s="4">
        <f t="shared" si="3"/>
        <v>1485417.42</v>
      </c>
      <c r="AE238" t="s">
        <v>70</v>
      </c>
      <c r="AF238"/>
      <c r="AG238" s="1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</row>
    <row r="239" spans="1:69">
      <c r="A239" s="20">
        <v>1493</v>
      </c>
      <c r="B239" t="s">
        <v>264</v>
      </c>
      <c r="C239" t="s">
        <v>2</v>
      </c>
      <c r="D239" t="s">
        <v>538</v>
      </c>
      <c r="E239" t="s">
        <v>365</v>
      </c>
      <c r="F239" s="2">
        <v>8013097000</v>
      </c>
      <c r="G239" s="2">
        <v>4871860000</v>
      </c>
      <c r="H239" s="2">
        <v>3141237000</v>
      </c>
      <c r="I239" s="2">
        <v>18679150</v>
      </c>
      <c r="J239" s="2">
        <v>8782235</v>
      </c>
      <c r="K239" s="2">
        <v>9896915</v>
      </c>
      <c r="L239" s="2">
        <v>15473911.199999999</v>
      </c>
      <c r="M239" s="2">
        <v>6833491</v>
      </c>
      <c r="N239" s="2">
        <v>8640420.1999999993</v>
      </c>
      <c r="O239" s="15">
        <v>0.1</v>
      </c>
      <c r="P239" s="2">
        <v>683349.1</v>
      </c>
      <c r="Q239" s="13">
        <v>0.1</v>
      </c>
      <c r="R239" s="15">
        <v>0</v>
      </c>
      <c r="S239" s="2">
        <v>864042.02</v>
      </c>
      <c r="T239" s="2">
        <v>1000000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2547391.12</v>
      </c>
      <c r="AD239" s="4">
        <f t="shared" si="3"/>
        <v>2547391.12</v>
      </c>
      <c r="AE239" t="s">
        <v>179</v>
      </c>
      <c r="AF239"/>
      <c r="AG239" s="18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</row>
    <row r="240" spans="1:69">
      <c r="A240" s="20">
        <v>1494</v>
      </c>
      <c r="B240" t="s">
        <v>264</v>
      </c>
      <c r="C240" t="s">
        <v>2</v>
      </c>
      <c r="D240" t="s">
        <v>317</v>
      </c>
      <c r="E240" t="s">
        <v>359</v>
      </c>
      <c r="F240" s="2">
        <v>12589520000</v>
      </c>
      <c r="G240" s="2">
        <v>0</v>
      </c>
      <c r="H240" s="2">
        <v>12589520000</v>
      </c>
      <c r="I240" s="2">
        <v>25471854</v>
      </c>
      <c r="J240" s="2">
        <v>0</v>
      </c>
      <c r="K240" s="2">
        <v>25471854</v>
      </c>
      <c r="L240" s="2">
        <v>20436046</v>
      </c>
      <c r="M240" s="2">
        <v>0</v>
      </c>
      <c r="N240" s="2">
        <v>20436046</v>
      </c>
      <c r="O240" s="15">
        <v>0.1</v>
      </c>
      <c r="P240" s="2">
        <v>0</v>
      </c>
      <c r="Q240" s="13">
        <v>0.1</v>
      </c>
      <c r="R240" s="15">
        <v>0</v>
      </c>
      <c r="S240" s="2">
        <v>2043604.6</v>
      </c>
      <c r="T240" s="2">
        <v>2000000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4043604.6</v>
      </c>
      <c r="AD240" s="4">
        <f t="shared" si="3"/>
        <v>4043604.6</v>
      </c>
      <c r="AE240" t="s">
        <v>326</v>
      </c>
      <c r="AF240"/>
      <c r="AG240" s="18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>
      <c r="A241" s="20">
        <v>1498</v>
      </c>
      <c r="B241" t="s">
        <v>263</v>
      </c>
      <c r="C241" t="s">
        <v>2</v>
      </c>
      <c r="D241" t="s">
        <v>317</v>
      </c>
      <c r="E241" t="s">
        <v>370</v>
      </c>
      <c r="F241" s="2">
        <v>1036177000</v>
      </c>
      <c r="G241" s="2">
        <v>0</v>
      </c>
      <c r="H241" s="2">
        <v>1036177000</v>
      </c>
      <c r="I241" s="2">
        <v>3170665</v>
      </c>
      <c r="J241" s="2">
        <v>0</v>
      </c>
      <c r="K241" s="2">
        <v>3170665</v>
      </c>
      <c r="L241" s="2">
        <v>2756194.2</v>
      </c>
      <c r="M241" s="2">
        <v>0</v>
      </c>
      <c r="N241" s="2">
        <v>2756194.2</v>
      </c>
      <c r="O241" s="15">
        <v>0.1</v>
      </c>
      <c r="P241" s="2">
        <v>0</v>
      </c>
      <c r="Q241" s="13">
        <v>0.3</v>
      </c>
      <c r="R241" s="15">
        <v>0</v>
      </c>
      <c r="S241" s="2">
        <v>826858.26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826858.26</v>
      </c>
      <c r="AD241" s="4">
        <f t="shared" si="3"/>
        <v>826858.26</v>
      </c>
      <c r="AE241" t="s">
        <v>325</v>
      </c>
      <c r="AF241"/>
      <c r="AG241" s="18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>
      <c r="A242" s="20">
        <v>1499</v>
      </c>
      <c r="B242" t="s">
        <v>263</v>
      </c>
      <c r="C242" t="s">
        <v>9</v>
      </c>
      <c r="D242" t="s">
        <v>368</v>
      </c>
      <c r="E242" t="s">
        <v>366</v>
      </c>
      <c r="F242" s="2">
        <v>23599928000</v>
      </c>
      <c r="G242" s="2">
        <v>0</v>
      </c>
      <c r="H242" s="2">
        <v>23599928000</v>
      </c>
      <c r="I242" s="2">
        <v>40200027</v>
      </c>
      <c r="J242" s="2">
        <v>0</v>
      </c>
      <c r="K242" s="2">
        <v>40200027</v>
      </c>
      <c r="L242" s="2">
        <v>30760055.800000001</v>
      </c>
      <c r="M242" s="2">
        <v>0</v>
      </c>
      <c r="N242" s="2">
        <v>30760055.800000001</v>
      </c>
      <c r="O242" s="15">
        <v>0.1</v>
      </c>
      <c r="P242" s="2">
        <v>0</v>
      </c>
      <c r="Q242" s="13">
        <v>0.3</v>
      </c>
      <c r="R242" s="15">
        <v>0</v>
      </c>
      <c r="S242" s="2">
        <v>9228016.7400000002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9228016.7400000002</v>
      </c>
      <c r="AD242" s="4">
        <f t="shared" si="3"/>
        <v>9228016.7400000002</v>
      </c>
      <c r="AE242" t="s">
        <v>79</v>
      </c>
      <c r="AF242"/>
      <c r="AG242" s="18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>
      <c r="A243" s="20">
        <v>1501</v>
      </c>
      <c r="B243" t="s">
        <v>263</v>
      </c>
      <c r="C243" t="s">
        <v>2</v>
      </c>
      <c r="D243" t="s">
        <v>283</v>
      </c>
      <c r="E243" t="s">
        <v>428</v>
      </c>
      <c r="F243" s="2">
        <v>92444828000</v>
      </c>
      <c r="G243" s="2">
        <v>0</v>
      </c>
      <c r="H243" s="2">
        <v>92444828000</v>
      </c>
      <c r="I243" s="2">
        <v>160211029</v>
      </c>
      <c r="J243" s="2">
        <v>0</v>
      </c>
      <c r="K243" s="2">
        <v>160211029</v>
      </c>
      <c r="L243" s="2">
        <v>123233097.8</v>
      </c>
      <c r="M243" s="2">
        <v>0</v>
      </c>
      <c r="N243" s="2">
        <v>123233097.8</v>
      </c>
      <c r="O243" s="15">
        <v>0.1</v>
      </c>
      <c r="P243" s="2">
        <v>0</v>
      </c>
      <c r="Q243" s="13">
        <v>0.3</v>
      </c>
      <c r="R243" s="15">
        <v>0</v>
      </c>
      <c r="S243" s="2">
        <v>36969929.340000004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36969929.340000004</v>
      </c>
      <c r="AD243" s="4">
        <f t="shared" si="3"/>
        <v>36969929.340000004</v>
      </c>
      <c r="AE243" t="s">
        <v>95</v>
      </c>
      <c r="AF243"/>
      <c r="AG243" s="18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>
      <c r="A244" s="20">
        <v>1506</v>
      </c>
      <c r="B244" t="s">
        <v>263</v>
      </c>
      <c r="C244" t="s">
        <v>2</v>
      </c>
      <c r="D244" t="s">
        <v>4</v>
      </c>
      <c r="E244" t="s">
        <v>372</v>
      </c>
      <c r="F244" s="2">
        <v>13828153000</v>
      </c>
      <c r="G244" s="2">
        <v>457280000</v>
      </c>
      <c r="H244" s="2">
        <v>13370873000</v>
      </c>
      <c r="I244" s="2">
        <v>26259590</v>
      </c>
      <c r="J244" s="2">
        <v>1533381</v>
      </c>
      <c r="K244" s="2">
        <v>24726209</v>
      </c>
      <c r="L244" s="2">
        <v>20728328.800000001</v>
      </c>
      <c r="M244" s="2">
        <v>1350469</v>
      </c>
      <c r="N244" s="2">
        <v>19377859.800000001</v>
      </c>
      <c r="O244" s="15">
        <v>0.1</v>
      </c>
      <c r="P244" s="2">
        <v>135046.9</v>
      </c>
      <c r="Q244" s="13">
        <v>0.3</v>
      </c>
      <c r="R244" s="15">
        <v>0</v>
      </c>
      <c r="S244" s="2">
        <v>5813357.9400000004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5948404.8399999999</v>
      </c>
      <c r="AD244" s="4">
        <f t="shared" si="3"/>
        <v>5948404.8399999999</v>
      </c>
      <c r="AE244" t="s">
        <v>277</v>
      </c>
      <c r="AF244"/>
      <c r="AG244" s="18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34" customFormat="1">
      <c r="A245" s="70">
        <v>1510</v>
      </c>
      <c r="B245" s="34" t="s">
        <v>263</v>
      </c>
      <c r="C245" s="34" t="s">
        <v>2</v>
      </c>
      <c r="D245" s="34" t="s">
        <v>4</v>
      </c>
      <c r="E245" s="34" t="s">
        <v>373</v>
      </c>
      <c r="F245" s="71">
        <v>140333310000</v>
      </c>
      <c r="G245" s="71">
        <v>0</v>
      </c>
      <c r="H245" s="71">
        <v>140333310000</v>
      </c>
      <c r="I245" s="71">
        <v>228337950</v>
      </c>
      <c r="J245" s="71">
        <v>0</v>
      </c>
      <c r="K245" s="71">
        <v>228337950</v>
      </c>
      <c r="L245" s="71">
        <v>172204626</v>
      </c>
      <c r="M245" s="71">
        <v>0</v>
      </c>
      <c r="N245" s="71">
        <v>172204626</v>
      </c>
      <c r="O245" s="72">
        <v>0.4</v>
      </c>
      <c r="P245" s="71">
        <v>0</v>
      </c>
      <c r="Q245" s="73">
        <v>0.4</v>
      </c>
      <c r="R245" s="72">
        <v>0.4</v>
      </c>
      <c r="S245" s="71">
        <f>N245*Q245</f>
        <v>68881850.400000006</v>
      </c>
      <c r="T245" s="71">
        <v>0</v>
      </c>
      <c r="U245" s="71">
        <v>0</v>
      </c>
      <c r="V245" s="71">
        <v>0</v>
      </c>
      <c r="W245" s="71">
        <v>0</v>
      </c>
      <c r="X245" s="71">
        <v>0</v>
      </c>
      <c r="Y245" s="71">
        <v>0</v>
      </c>
      <c r="Z245" s="71">
        <v>0</v>
      </c>
      <c r="AA245" s="74">
        <v>0</v>
      </c>
      <c r="AB245" s="75">
        <f>P245+S245</f>
        <v>68881850.400000006</v>
      </c>
      <c r="AC245" s="75"/>
      <c r="AD245" s="75">
        <f t="shared" si="3"/>
        <v>68881850.400000006</v>
      </c>
      <c r="AE245" s="34" t="s">
        <v>250</v>
      </c>
      <c r="AG245" s="74"/>
      <c r="AH245" s="75"/>
      <c r="AI245" s="75"/>
      <c r="AJ245" s="75"/>
    </row>
    <row r="246" spans="1:69">
      <c r="A246" s="20">
        <v>1518</v>
      </c>
      <c r="B246" t="s">
        <v>263</v>
      </c>
      <c r="C246" t="s">
        <v>9</v>
      </c>
      <c r="D246" t="s">
        <v>368</v>
      </c>
      <c r="E246" t="s">
        <v>374</v>
      </c>
      <c r="F246" s="2">
        <v>10990083000</v>
      </c>
      <c r="G246" s="2">
        <v>0</v>
      </c>
      <c r="H246" s="2">
        <v>10990083000</v>
      </c>
      <c r="I246" s="2">
        <v>16485141</v>
      </c>
      <c r="J246" s="2">
        <v>0</v>
      </c>
      <c r="K246" s="2">
        <v>16485141</v>
      </c>
      <c r="L246" s="2">
        <v>12089107.800000001</v>
      </c>
      <c r="M246" s="2">
        <v>0</v>
      </c>
      <c r="N246" s="2">
        <v>12089107.800000001</v>
      </c>
      <c r="O246" s="15">
        <v>0.1</v>
      </c>
      <c r="P246" s="2">
        <v>0</v>
      </c>
      <c r="Q246" s="13">
        <v>0.3</v>
      </c>
      <c r="R246" s="15">
        <v>0</v>
      </c>
      <c r="S246" s="2">
        <v>3626732.34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3626732.34</v>
      </c>
      <c r="AD246" s="4">
        <f t="shared" si="3"/>
        <v>3626732.34</v>
      </c>
      <c r="AE246" t="s">
        <v>19</v>
      </c>
      <c r="AF246"/>
      <c r="AG246" s="18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>
      <c r="A247" s="20">
        <v>1519</v>
      </c>
      <c r="B247" t="s">
        <v>263</v>
      </c>
      <c r="C247" t="s">
        <v>2</v>
      </c>
      <c r="D247" t="s">
        <v>8</v>
      </c>
      <c r="E247" t="s">
        <v>57</v>
      </c>
      <c r="F247" s="2">
        <v>6430914000</v>
      </c>
      <c r="G247" s="2">
        <v>0</v>
      </c>
      <c r="H247" s="2">
        <v>6430914000</v>
      </c>
      <c r="I247" s="2">
        <v>17034032</v>
      </c>
      <c r="J247" s="2">
        <v>0</v>
      </c>
      <c r="K247" s="2">
        <v>17034032</v>
      </c>
      <c r="L247" s="2">
        <v>14461666.4</v>
      </c>
      <c r="M247" s="2">
        <v>0</v>
      </c>
      <c r="N247" s="2">
        <v>14461666.4</v>
      </c>
      <c r="O247" s="15">
        <v>0.1</v>
      </c>
      <c r="P247" s="2">
        <v>0</v>
      </c>
      <c r="Q247" s="13">
        <v>0.3</v>
      </c>
      <c r="R247" s="15">
        <v>0</v>
      </c>
      <c r="S247" s="2">
        <v>4338499.92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4338499.92</v>
      </c>
      <c r="AD247" s="4">
        <f t="shared" si="3"/>
        <v>4338499.92</v>
      </c>
      <c r="AE247" t="s">
        <v>42</v>
      </c>
      <c r="AF247"/>
      <c r="AG247" s="18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>
      <c r="A248" s="20">
        <v>1522</v>
      </c>
      <c r="B248" t="s">
        <v>263</v>
      </c>
      <c r="C248" t="s">
        <v>2</v>
      </c>
      <c r="D248" t="s">
        <v>200</v>
      </c>
      <c r="E248" t="s">
        <v>375</v>
      </c>
      <c r="F248" s="2">
        <v>27215946000</v>
      </c>
      <c r="G248" s="2">
        <v>0</v>
      </c>
      <c r="H248" s="2">
        <v>27215946000</v>
      </c>
      <c r="I248" s="2">
        <v>47033917</v>
      </c>
      <c r="J248" s="2">
        <v>0</v>
      </c>
      <c r="K248" s="2">
        <v>47033917</v>
      </c>
      <c r="L248" s="2">
        <v>36147538.600000001</v>
      </c>
      <c r="M248" s="2">
        <v>0</v>
      </c>
      <c r="N248" s="2">
        <v>36147538.600000001</v>
      </c>
      <c r="O248" s="15">
        <v>0.1</v>
      </c>
      <c r="P248" s="2">
        <v>0</v>
      </c>
      <c r="Q248" s="13">
        <v>0.3</v>
      </c>
      <c r="R248" s="15">
        <v>0</v>
      </c>
      <c r="S248" s="2">
        <v>10844261.58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10844261.58</v>
      </c>
      <c r="AD248" s="4">
        <f t="shared" si="3"/>
        <v>10844261.58</v>
      </c>
      <c r="AE248" t="s">
        <v>241</v>
      </c>
      <c r="AF248"/>
      <c r="AG248" s="1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>
      <c r="A249" s="20">
        <v>1523</v>
      </c>
      <c r="B249" t="s">
        <v>263</v>
      </c>
      <c r="C249" t="s">
        <v>2</v>
      </c>
      <c r="D249" t="s">
        <v>317</v>
      </c>
      <c r="E249" t="s">
        <v>376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15">
        <v>0.1</v>
      </c>
      <c r="P249" s="2">
        <v>0</v>
      </c>
      <c r="Q249" s="13">
        <v>0.3</v>
      </c>
      <c r="R249" s="15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0</v>
      </c>
      <c r="AD249" s="4">
        <f t="shared" si="3"/>
        <v>0</v>
      </c>
      <c r="AE249" t="s">
        <v>326</v>
      </c>
      <c r="AF249"/>
      <c r="AG249" s="18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>
      <c r="A250" s="20">
        <v>1524</v>
      </c>
      <c r="B250" t="s">
        <v>263</v>
      </c>
      <c r="C250" t="s">
        <v>9</v>
      </c>
      <c r="D250" t="s">
        <v>15</v>
      </c>
      <c r="E250" t="s">
        <v>377</v>
      </c>
      <c r="F250" s="2">
        <v>1039080000</v>
      </c>
      <c r="G250" s="2">
        <v>0</v>
      </c>
      <c r="H250" s="2">
        <v>1039080000</v>
      </c>
      <c r="I250" s="2">
        <v>3406032</v>
      </c>
      <c r="J250" s="2">
        <v>0</v>
      </c>
      <c r="K250" s="2">
        <v>3406032</v>
      </c>
      <c r="L250" s="2">
        <v>2990400</v>
      </c>
      <c r="M250" s="2">
        <v>0</v>
      </c>
      <c r="N250" s="2">
        <v>2990400</v>
      </c>
      <c r="O250" s="15">
        <v>0.1</v>
      </c>
      <c r="P250" s="2">
        <v>0</v>
      </c>
      <c r="Q250" s="13">
        <v>0.3</v>
      </c>
      <c r="R250" s="15">
        <v>0</v>
      </c>
      <c r="S250" s="2">
        <v>897120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897120</v>
      </c>
      <c r="AD250" s="4">
        <f t="shared" si="3"/>
        <v>897120</v>
      </c>
      <c r="AE250" t="s">
        <v>31</v>
      </c>
      <c r="AF250"/>
      <c r="AG250" s="18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>
      <c r="A251" s="20">
        <v>1528</v>
      </c>
      <c r="B251" t="s">
        <v>264</v>
      </c>
      <c r="C251" t="s">
        <v>9</v>
      </c>
      <c r="D251" t="s">
        <v>27</v>
      </c>
      <c r="E251" t="s">
        <v>381</v>
      </c>
      <c r="F251" s="2">
        <v>28734997000</v>
      </c>
      <c r="G251" s="2">
        <v>0</v>
      </c>
      <c r="H251" s="2">
        <v>28734997000</v>
      </c>
      <c r="I251" s="2">
        <v>58976640</v>
      </c>
      <c r="J251" s="2">
        <v>0</v>
      </c>
      <c r="K251" s="2">
        <v>58976640</v>
      </c>
      <c r="L251" s="2">
        <v>47482641.200000003</v>
      </c>
      <c r="M251" s="2">
        <v>0</v>
      </c>
      <c r="N251" s="2">
        <v>47482641.200000003</v>
      </c>
      <c r="O251" s="15">
        <v>0.1</v>
      </c>
      <c r="P251" s="2">
        <v>0</v>
      </c>
      <c r="Q251" s="13">
        <v>0.15</v>
      </c>
      <c r="R251" s="15">
        <v>0</v>
      </c>
      <c r="S251" s="2">
        <v>7122396.1799999997</v>
      </c>
      <c r="T251" s="2">
        <v>3000000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10122396.18</v>
      </c>
      <c r="AD251" s="4">
        <f t="shared" si="3"/>
        <v>10122396.18</v>
      </c>
      <c r="AE251" t="s">
        <v>29</v>
      </c>
      <c r="AF251"/>
      <c r="AG251" s="18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</row>
    <row r="252" spans="1:69">
      <c r="A252" s="20">
        <v>1532</v>
      </c>
      <c r="B252" t="s">
        <v>263</v>
      </c>
      <c r="C252" t="s">
        <v>9</v>
      </c>
      <c r="D252" t="s">
        <v>368</v>
      </c>
      <c r="E252" t="s">
        <v>382</v>
      </c>
      <c r="F252" s="2">
        <v>102256553000</v>
      </c>
      <c r="G252" s="2">
        <v>0</v>
      </c>
      <c r="H252" s="2">
        <v>102256553000</v>
      </c>
      <c r="I252" s="2">
        <v>172722626</v>
      </c>
      <c r="J252" s="2">
        <v>0</v>
      </c>
      <c r="K252" s="2">
        <v>172722626</v>
      </c>
      <c r="L252" s="2">
        <v>131820004.8</v>
      </c>
      <c r="M252" s="2">
        <v>0</v>
      </c>
      <c r="N252" s="2">
        <v>131820004.8</v>
      </c>
      <c r="O252" s="15">
        <v>0.1</v>
      </c>
      <c r="P252" s="2">
        <v>0</v>
      </c>
      <c r="Q252" s="13">
        <v>0.3</v>
      </c>
      <c r="R252" s="15">
        <v>0</v>
      </c>
      <c r="S252" s="2">
        <v>39546001.439999998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39546001.439999998</v>
      </c>
      <c r="AD252" s="4">
        <f t="shared" si="3"/>
        <v>39546001.439999998</v>
      </c>
      <c r="AE252" t="s">
        <v>39</v>
      </c>
      <c r="AF252"/>
      <c r="AG252" s="18"/>
      <c r="AK252"/>
      <c r="AL252"/>
      <c r="AM252"/>
      <c r="AN252"/>
      <c r="AO252"/>
      <c r="AP252"/>
      <c r="AQ252"/>
      <c r="AR25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</row>
    <row r="253" spans="1:69" s="51" customFormat="1">
      <c r="A253" s="20">
        <v>1533</v>
      </c>
      <c r="B253" t="s">
        <v>263</v>
      </c>
      <c r="C253" t="s">
        <v>9</v>
      </c>
      <c r="D253" t="s">
        <v>367</v>
      </c>
      <c r="E253" t="s">
        <v>383</v>
      </c>
      <c r="F253" s="2">
        <v>790186000</v>
      </c>
      <c r="G253" s="2">
        <v>0</v>
      </c>
      <c r="H253" s="2">
        <v>790186000</v>
      </c>
      <c r="I253" s="2">
        <v>2494228</v>
      </c>
      <c r="J253" s="2">
        <v>0</v>
      </c>
      <c r="K253" s="2">
        <v>2494228</v>
      </c>
      <c r="L253" s="2">
        <v>2178153.6</v>
      </c>
      <c r="M253" s="2">
        <v>0</v>
      </c>
      <c r="N253" s="2">
        <v>2178153.6</v>
      </c>
      <c r="O253" s="15">
        <v>0.1</v>
      </c>
      <c r="P253" s="2">
        <v>0</v>
      </c>
      <c r="Q253" s="13">
        <v>0.3</v>
      </c>
      <c r="R253" s="15">
        <v>0</v>
      </c>
      <c r="S253" s="2">
        <v>653446.07999999996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653446.07999999996</v>
      </c>
      <c r="AC253" s="4"/>
      <c r="AD253" s="4">
        <f t="shared" si="3"/>
        <v>653446.07999999996</v>
      </c>
      <c r="AE253" t="s">
        <v>35</v>
      </c>
      <c r="AG253" s="52"/>
      <c r="AH253" s="53"/>
      <c r="AI253" s="53"/>
      <c r="AJ253" s="53"/>
    </row>
    <row r="254" spans="1:69">
      <c r="A254" s="20">
        <v>1536</v>
      </c>
      <c r="B254" t="s">
        <v>264</v>
      </c>
      <c r="C254" t="s">
        <v>2</v>
      </c>
      <c r="D254" t="s">
        <v>283</v>
      </c>
      <c r="E254" t="s">
        <v>386</v>
      </c>
      <c r="F254" s="2">
        <v>2937226000</v>
      </c>
      <c r="G254" s="2">
        <v>0</v>
      </c>
      <c r="H254" s="2">
        <v>2937226000</v>
      </c>
      <c r="I254" s="2">
        <v>7034284</v>
      </c>
      <c r="J254" s="2">
        <v>0</v>
      </c>
      <c r="K254" s="2">
        <v>7034284</v>
      </c>
      <c r="L254" s="2">
        <v>5859393.5999999996</v>
      </c>
      <c r="M254" s="2">
        <v>0</v>
      </c>
      <c r="N254" s="2">
        <v>5859393.5999999996</v>
      </c>
      <c r="O254" s="15">
        <v>0</v>
      </c>
      <c r="P254" s="2">
        <v>0</v>
      </c>
      <c r="Q254" s="13">
        <v>0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43</v>
      </c>
      <c r="AF254"/>
      <c r="AG254" s="18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</row>
    <row r="255" spans="1:69">
      <c r="A255" s="20">
        <v>1538</v>
      </c>
      <c r="B255" t="s">
        <v>263</v>
      </c>
      <c r="C255" t="s">
        <v>2</v>
      </c>
      <c r="D255" t="s">
        <v>317</v>
      </c>
      <c r="E255" t="s">
        <v>387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325</v>
      </c>
      <c r="AF255"/>
      <c r="AG255" s="18"/>
      <c r="AK255"/>
      <c r="AL255"/>
      <c r="AM255"/>
      <c r="AN255"/>
      <c r="AO255"/>
      <c r="AP255"/>
      <c r="AQ255"/>
      <c r="AR255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</row>
    <row r="256" spans="1:69" s="35" customFormat="1">
      <c r="A256" s="20">
        <v>1539</v>
      </c>
      <c r="B256" t="s">
        <v>263</v>
      </c>
      <c r="C256" t="s">
        <v>9</v>
      </c>
      <c r="D256" t="s">
        <v>368</v>
      </c>
      <c r="E256" t="s">
        <v>388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s="4"/>
      <c r="AD256" s="4">
        <f t="shared" si="3"/>
        <v>0</v>
      </c>
      <c r="AE256" t="s">
        <v>39</v>
      </c>
      <c r="AG256" s="48"/>
      <c r="AH256" s="37"/>
      <c r="AI256" s="37"/>
      <c r="AJ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</row>
    <row r="257" spans="1:69">
      <c r="A257" s="20">
        <v>1542</v>
      </c>
      <c r="B257" t="s">
        <v>263</v>
      </c>
      <c r="C257" t="s">
        <v>2</v>
      </c>
      <c r="D257" t="s">
        <v>283</v>
      </c>
      <c r="E257" t="s">
        <v>389</v>
      </c>
      <c r="F257" s="2">
        <v>11510310000</v>
      </c>
      <c r="G257" s="2">
        <v>0</v>
      </c>
      <c r="H257" s="2">
        <v>11510310000</v>
      </c>
      <c r="I257" s="2">
        <v>24394953</v>
      </c>
      <c r="J257" s="2">
        <v>0</v>
      </c>
      <c r="K257" s="2">
        <v>24394953</v>
      </c>
      <c r="L257" s="2">
        <v>19790829</v>
      </c>
      <c r="M257" s="2">
        <v>0</v>
      </c>
      <c r="N257" s="2">
        <v>19790829</v>
      </c>
      <c r="O257" s="15">
        <v>0.1</v>
      </c>
      <c r="P257" s="2">
        <v>0</v>
      </c>
      <c r="Q257" s="13">
        <v>0.3</v>
      </c>
      <c r="R257" s="15">
        <v>0</v>
      </c>
      <c r="S257" s="2">
        <v>5937248.7000000002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5937248.7000000002</v>
      </c>
      <c r="AD257" s="4">
        <f t="shared" si="3"/>
        <v>5937248.7000000002</v>
      </c>
      <c r="AE257" t="s">
        <v>43</v>
      </c>
      <c r="AF257"/>
      <c r="AG257" s="18"/>
      <c r="AK257"/>
      <c r="AL257"/>
      <c r="AM257"/>
      <c r="AN257"/>
    </row>
    <row r="258" spans="1:69">
      <c r="A258" s="20">
        <v>1543</v>
      </c>
      <c r="B258" t="s">
        <v>263</v>
      </c>
      <c r="C258" t="s">
        <v>2</v>
      </c>
      <c r="D258" t="s">
        <v>200</v>
      </c>
      <c r="E258" t="s">
        <v>390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184</v>
      </c>
      <c r="AF258"/>
      <c r="AG258" s="18"/>
      <c r="AK258"/>
      <c r="AL258"/>
      <c r="AM258"/>
      <c r="AN258"/>
    </row>
    <row r="259" spans="1:69">
      <c r="A259" s="20">
        <v>1544</v>
      </c>
      <c r="B259" t="s">
        <v>263</v>
      </c>
      <c r="C259" t="s">
        <v>2</v>
      </c>
      <c r="D259" t="s">
        <v>200</v>
      </c>
      <c r="E259" t="s">
        <v>391</v>
      </c>
      <c r="F259" s="2">
        <v>26083643000</v>
      </c>
      <c r="G259" s="2">
        <v>0</v>
      </c>
      <c r="H259" s="2">
        <v>26083643000</v>
      </c>
      <c r="I259" s="2">
        <v>43674987</v>
      </c>
      <c r="J259" s="2">
        <v>0</v>
      </c>
      <c r="K259" s="2">
        <v>43674987</v>
      </c>
      <c r="L259" s="2">
        <v>33241529.800000001</v>
      </c>
      <c r="M259" s="2">
        <v>0</v>
      </c>
      <c r="N259" s="2">
        <v>33241529.800000001</v>
      </c>
      <c r="O259" s="15">
        <v>0.1</v>
      </c>
      <c r="P259" s="2">
        <v>0</v>
      </c>
      <c r="Q259" s="13">
        <v>0.3</v>
      </c>
      <c r="R259" s="15">
        <v>0</v>
      </c>
      <c r="S259" s="2">
        <v>9972458.9399999995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9972458.9399999995</v>
      </c>
      <c r="AD259" s="4">
        <f t="shared" ref="AD259:AD322" si="4">AB259+AC259</f>
        <v>9972458.9399999995</v>
      </c>
      <c r="AE259" t="s">
        <v>184</v>
      </c>
      <c r="AF259"/>
      <c r="AG259" s="18"/>
      <c r="AK259"/>
      <c r="AL259"/>
      <c r="AM259"/>
      <c r="AN259"/>
    </row>
    <row r="260" spans="1:69">
      <c r="A260" s="20">
        <v>1545</v>
      </c>
      <c r="B260" t="s">
        <v>263</v>
      </c>
      <c r="C260" t="s">
        <v>2</v>
      </c>
      <c r="D260" t="s">
        <v>317</v>
      </c>
      <c r="E260" t="s">
        <v>392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15">
        <v>0.1</v>
      </c>
      <c r="P260" s="2">
        <v>0</v>
      </c>
      <c r="Q260" s="13">
        <v>0.3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D260" s="4">
        <f t="shared" si="4"/>
        <v>0</v>
      </c>
      <c r="AE260" t="s">
        <v>326</v>
      </c>
      <c r="AF260"/>
      <c r="AG260" s="18"/>
      <c r="AK260"/>
      <c r="AL260"/>
      <c r="AM260"/>
      <c r="AN260"/>
    </row>
    <row r="261" spans="1:69">
      <c r="A261" s="20">
        <v>1546</v>
      </c>
      <c r="B261" t="s">
        <v>263</v>
      </c>
      <c r="C261" t="s">
        <v>2</v>
      </c>
      <c r="D261" t="s">
        <v>4</v>
      </c>
      <c r="E261" t="s">
        <v>393</v>
      </c>
      <c r="F261" s="2">
        <v>59964416000</v>
      </c>
      <c r="G261" s="2">
        <v>0</v>
      </c>
      <c r="H261" s="2">
        <v>59964416000</v>
      </c>
      <c r="I261" s="2">
        <v>98779314</v>
      </c>
      <c r="J261" s="2">
        <v>0</v>
      </c>
      <c r="K261" s="2">
        <v>98779314</v>
      </c>
      <c r="L261" s="2">
        <v>74793547.599999994</v>
      </c>
      <c r="M261" s="2">
        <v>0</v>
      </c>
      <c r="N261" s="2">
        <v>74793547.599999994</v>
      </c>
      <c r="O261" s="15">
        <v>0.1</v>
      </c>
      <c r="P261" s="2">
        <v>0</v>
      </c>
      <c r="Q261" s="13">
        <v>0.3</v>
      </c>
      <c r="R261" s="15">
        <v>0</v>
      </c>
      <c r="S261" s="2">
        <v>22438064.280000001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22438064.280000001</v>
      </c>
      <c r="AD261" s="4">
        <f t="shared" si="4"/>
        <v>22438064.280000001</v>
      </c>
      <c r="AE261" t="s">
        <v>215</v>
      </c>
      <c r="AF261"/>
      <c r="AG261" s="18"/>
      <c r="AK261"/>
      <c r="AL261"/>
      <c r="AM261"/>
      <c r="AN261"/>
    </row>
    <row r="262" spans="1:69">
      <c r="A262" s="20">
        <v>1555</v>
      </c>
      <c r="B262" t="s">
        <v>263</v>
      </c>
      <c r="C262" t="s">
        <v>2</v>
      </c>
      <c r="D262" t="s">
        <v>200</v>
      </c>
      <c r="E262" t="s">
        <v>394</v>
      </c>
      <c r="F262" s="2">
        <v>3037024000</v>
      </c>
      <c r="G262" s="2">
        <v>0</v>
      </c>
      <c r="H262" s="2">
        <v>3037024000</v>
      </c>
      <c r="I262" s="2">
        <v>9523712</v>
      </c>
      <c r="J262" s="2">
        <v>0</v>
      </c>
      <c r="K262" s="2">
        <v>9523712</v>
      </c>
      <c r="L262" s="2">
        <v>8308902.4000000004</v>
      </c>
      <c r="M262" s="2">
        <v>0</v>
      </c>
      <c r="N262" s="2">
        <v>8308902.4000000004</v>
      </c>
      <c r="O262" s="15">
        <v>0.1</v>
      </c>
      <c r="P262" s="2">
        <v>0</v>
      </c>
      <c r="Q262" s="13">
        <v>0.3</v>
      </c>
      <c r="R262" s="15">
        <v>0</v>
      </c>
      <c r="S262" s="2">
        <v>2492670.7200000002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2492670.7200000002</v>
      </c>
      <c r="AD262" s="4">
        <f t="shared" si="4"/>
        <v>2492670.7200000002</v>
      </c>
      <c r="AE262" t="s">
        <v>241</v>
      </c>
      <c r="AF262"/>
      <c r="AG262" s="18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</row>
    <row r="263" spans="1:69">
      <c r="A263" s="20">
        <v>1558</v>
      </c>
      <c r="B263" t="s">
        <v>263</v>
      </c>
      <c r="C263" t="s">
        <v>9</v>
      </c>
      <c r="D263" t="s">
        <v>15</v>
      </c>
      <c r="E263" t="s">
        <v>395</v>
      </c>
      <c r="F263" s="2">
        <v>11453508000</v>
      </c>
      <c r="G263" s="2">
        <v>0</v>
      </c>
      <c r="H263" s="2">
        <v>11453508000</v>
      </c>
      <c r="I263" s="2">
        <v>22115303</v>
      </c>
      <c r="J263" s="2">
        <v>0</v>
      </c>
      <c r="K263" s="2">
        <v>22115303</v>
      </c>
      <c r="L263" s="2">
        <v>17533899.800000001</v>
      </c>
      <c r="M263" s="2">
        <v>0</v>
      </c>
      <c r="N263" s="2">
        <v>17533899.800000001</v>
      </c>
      <c r="O263" s="15">
        <v>0.1</v>
      </c>
      <c r="P263" s="2">
        <v>0</v>
      </c>
      <c r="Q263" s="13">
        <v>0.3</v>
      </c>
      <c r="R263" s="15">
        <v>0</v>
      </c>
      <c r="S263" s="2">
        <v>5260169.9400000004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5260169.9400000004</v>
      </c>
      <c r="AD263" s="4">
        <f t="shared" si="4"/>
        <v>5260169.9400000004</v>
      </c>
      <c r="AE263" t="s">
        <v>26</v>
      </c>
      <c r="AF263"/>
      <c r="AG263" s="18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</row>
    <row r="264" spans="1:69">
      <c r="A264" s="20">
        <v>1559</v>
      </c>
      <c r="B264" t="s">
        <v>263</v>
      </c>
      <c r="C264" t="s">
        <v>2</v>
      </c>
      <c r="D264" t="s">
        <v>284</v>
      </c>
      <c r="E264" t="s">
        <v>396</v>
      </c>
      <c r="F264" s="2">
        <v>66460000</v>
      </c>
      <c r="G264" s="2">
        <v>43660000</v>
      </c>
      <c r="H264" s="2">
        <v>22800000</v>
      </c>
      <c r="I264" s="2">
        <v>232610</v>
      </c>
      <c r="J264" s="2">
        <v>152810</v>
      </c>
      <c r="K264" s="2">
        <v>79800</v>
      </c>
      <c r="L264" s="2">
        <v>206026</v>
      </c>
      <c r="M264" s="2">
        <v>135346</v>
      </c>
      <c r="N264" s="2">
        <v>70680</v>
      </c>
      <c r="O264" s="15">
        <v>0.1</v>
      </c>
      <c r="P264" s="2">
        <v>13534.6</v>
      </c>
      <c r="Q264" s="13">
        <v>0.3</v>
      </c>
      <c r="R264" s="15">
        <v>0</v>
      </c>
      <c r="S264" s="2">
        <v>21204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34738.6</v>
      </c>
      <c r="AD264" s="4">
        <f t="shared" si="4"/>
        <v>34738.6</v>
      </c>
      <c r="AE264" t="s">
        <v>166</v>
      </c>
      <c r="AF264"/>
      <c r="AG264" s="18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</row>
    <row r="265" spans="1:69">
      <c r="A265" s="20">
        <v>1565</v>
      </c>
      <c r="B265" t="s">
        <v>263</v>
      </c>
      <c r="C265" t="s">
        <v>2</v>
      </c>
      <c r="D265" t="s">
        <v>8</v>
      </c>
      <c r="E265" t="s">
        <v>397</v>
      </c>
      <c r="F265" s="2">
        <v>733690000</v>
      </c>
      <c r="G265" s="2">
        <v>0</v>
      </c>
      <c r="H265" s="2">
        <v>733690000</v>
      </c>
      <c r="I265" s="2">
        <v>2226130</v>
      </c>
      <c r="J265" s="2">
        <v>0</v>
      </c>
      <c r="K265" s="2">
        <v>2226130</v>
      </c>
      <c r="L265" s="2">
        <v>1932654</v>
      </c>
      <c r="M265" s="2">
        <v>0</v>
      </c>
      <c r="N265" s="2">
        <v>1932654</v>
      </c>
      <c r="O265" s="15">
        <v>0.1</v>
      </c>
      <c r="P265" s="2">
        <v>0</v>
      </c>
      <c r="Q265" s="13">
        <v>0.3</v>
      </c>
      <c r="R265" s="15">
        <v>0</v>
      </c>
      <c r="S265" s="2">
        <v>579796.19999999995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579796.19999999995</v>
      </c>
      <c r="AD265" s="4">
        <f t="shared" si="4"/>
        <v>579796.19999999995</v>
      </c>
      <c r="AE265" t="s">
        <v>33</v>
      </c>
      <c r="AF265"/>
      <c r="AG265" s="18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</row>
    <row r="266" spans="1:69" s="32" customFormat="1">
      <c r="A266" s="20">
        <v>1566</v>
      </c>
      <c r="B266" t="s">
        <v>263</v>
      </c>
      <c r="C266" t="s">
        <v>2</v>
      </c>
      <c r="D266" t="s">
        <v>200</v>
      </c>
      <c r="E266" t="s">
        <v>398</v>
      </c>
      <c r="F266" s="2">
        <v>11474116000</v>
      </c>
      <c r="G266" s="2">
        <v>1525288000</v>
      </c>
      <c r="H266" s="2">
        <v>9948828000</v>
      </c>
      <c r="I266" s="2">
        <v>32629493</v>
      </c>
      <c r="J266" s="2">
        <v>4233032</v>
      </c>
      <c r="K266" s="2">
        <v>28396461</v>
      </c>
      <c r="L266" s="2">
        <v>28039846.600000001</v>
      </c>
      <c r="M266" s="2">
        <v>3622916.8</v>
      </c>
      <c r="N266" s="2">
        <v>24416929.800000001</v>
      </c>
      <c r="O266" s="15">
        <v>0.1</v>
      </c>
      <c r="P266" s="2">
        <v>362291.68</v>
      </c>
      <c r="Q266" s="13">
        <v>0.3</v>
      </c>
      <c r="R266" s="15">
        <v>0</v>
      </c>
      <c r="S266" s="2">
        <v>7325078.9400000004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7687370.6200000001</v>
      </c>
      <c r="AC266" s="4"/>
      <c r="AD266" s="4">
        <f t="shared" si="4"/>
        <v>7687370.6200000001</v>
      </c>
      <c r="AE266" t="s">
        <v>184</v>
      </c>
      <c r="AG266" s="49"/>
      <c r="AH266" s="33"/>
      <c r="AI266" s="33"/>
      <c r="AJ266" s="33"/>
    </row>
    <row r="267" spans="1:69">
      <c r="A267" s="20">
        <v>1568</v>
      </c>
      <c r="B267" t="s">
        <v>263</v>
      </c>
      <c r="C267" t="s">
        <v>2</v>
      </c>
      <c r="D267" t="s">
        <v>4</v>
      </c>
      <c r="E267" t="s">
        <v>399</v>
      </c>
      <c r="F267" s="2">
        <v>14387796000</v>
      </c>
      <c r="G267" s="2">
        <v>0</v>
      </c>
      <c r="H267" s="2">
        <v>14387796000</v>
      </c>
      <c r="I267" s="2">
        <v>31057292</v>
      </c>
      <c r="J267" s="2">
        <v>0</v>
      </c>
      <c r="K267" s="2">
        <v>31057292</v>
      </c>
      <c r="L267" s="2">
        <v>25302173.600000001</v>
      </c>
      <c r="M267" s="2">
        <v>0</v>
      </c>
      <c r="N267" s="2">
        <v>25302173.600000001</v>
      </c>
      <c r="O267" s="15">
        <v>0.1</v>
      </c>
      <c r="P267" s="2">
        <v>0</v>
      </c>
      <c r="Q267" s="13">
        <v>0.3</v>
      </c>
      <c r="R267" s="15">
        <v>0</v>
      </c>
      <c r="S267" s="2">
        <v>7590652.0800000001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7590652.0800000001</v>
      </c>
      <c r="AD267" s="4">
        <f t="shared" si="4"/>
        <v>7590652.0800000001</v>
      </c>
      <c r="AE267" t="s">
        <v>215</v>
      </c>
      <c r="AF267"/>
      <c r="AG267" s="18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</row>
    <row r="268" spans="1:69">
      <c r="A268" s="20">
        <v>1571</v>
      </c>
      <c r="B268" t="s">
        <v>263</v>
      </c>
      <c r="C268" t="s">
        <v>9</v>
      </c>
      <c r="D268" t="s">
        <v>367</v>
      </c>
      <c r="E268" t="s">
        <v>406</v>
      </c>
      <c r="F268" s="2">
        <v>207600000</v>
      </c>
      <c r="G268" s="2">
        <v>0</v>
      </c>
      <c r="H268" s="2">
        <v>207600000</v>
      </c>
      <c r="I268" s="2">
        <v>726600</v>
      </c>
      <c r="J268" s="2">
        <v>0</v>
      </c>
      <c r="K268" s="2">
        <v>726600</v>
      </c>
      <c r="L268" s="2">
        <v>643560</v>
      </c>
      <c r="M268" s="2">
        <v>0</v>
      </c>
      <c r="N268" s="2">
        <v>643560</v>
      </c>
      <c r="O268" s="15">
        <v>0.1</v>
      </c>
      <c r="P268" s="2">
        <v>0</v>
      </c>
      <c r="Q268" s="13">
        <v>0.3</v>
      </c>
      <c r="R268" s="15">
        <v>0</v>
      </c>
      <c r="S268" s="2">
        <v>193068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193068</v>
      </c>
      <c r="AD268" s="4">
        <f t="shared" si="4"/>
        <v>193068</v>
      </c>
      <c r="AE268" t="s">
        <v>35</v>
      </c>
      <c r="AF268"/>
      <c r="AG268" s="1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</row>
    <row r="269" spans="1:69">
      <c r="A269" s="20">
        <v>1572</v>
      </c>
      <c r="B269" t="s">
        <v>263</v>
      </c>
      <c r="C269" t="s">
        <v>2</v>
      </c>
      <c r="D269" t="s">
        <v>200</v>
      </c>
      <c r="E269" t="s">
        <v>400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241</v>
      </c>
      <c r="AF269"/>
      <c r="AG269" s="18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</row>
    <row r="270" spans="1:69">
      <c r="A270" s="20">
        <v>1573</v>
      </c>
      <c r="B270" t="s">
        <v>263</v>
      </c>
      <c r="C270" t="s">
        <v>2</v>
      </c>
      <c r="D270" t="s">
        <v>200</v>
      </c>
      <c r="E270" t="s">
        <v>401</v>
      </c>
      <c r="F270" s="2">
        <v>504233000</v>
      </c>
      <c r="G270" s="2">
        <v>0</v>
      </c>
      <c r="H270" s="2">
        <v>504233000</v>
      </c>
      <c r="I270" s="2">
        <v>1352864</v>
      </c>
      <c r="J270" s="2">
        <v>0</v>
      </c>
      <c r="K270" s="2">
        <v>1352864</v>
      </c>
      <c r="L270" s="2">
        <v>1151170.8</v>
      </c>
      <c r="M270" s="2">
        <v>0</v>
      </c>
      <c r="N270" s="2">
        <v>1151170.8</v>
      </c>
      <c r="O270" s="15">
        <v>0.1</v>
      </c>
      <c r="P270" s="2">
        <v>0</v>
      </c>
      <c r="Q270" s="13">
        <v>0.3</v>
      </c>
      <c r="R270" s="15">
        <v>0</v>
      </c>
      <c r="S270" s="2">
        <v>345351.24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345351.24</v>
      </c>
      <c r="AD270" s="4">
        <f t="shared" si="4"/>
        <v>345351.24</v>
      </c>
      <c r="AE270" t="s">
        <v>241</v>
      </c>
      <c r="AF270"/>
      <c r="AG270" s="18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</row>
    <row r="271" spans="1:69">
      <c r="A271" s="20">
        <v>1574</v>
      </c>
      <c r="B271" t="s">
        <v>263</v>
      </c>
      <c r="C271" t="s">
        <v>2</v>
      </c>
      <c r="D271" t="s">
        <v>4</v>
      </c>
      <c r="E271" t="s">
        <v>402</v>
      </c>
      <c r="F271" s="2">
        <v>66934188000</v>
      </c>
      <c r="G271" s="2">
        <v>24094873000</v>
      </c>
      <c r="H271" s="2">
        <v>42839315000</v>
      </c>
      <c r="I271" s="2">
        <v>112770982</v>
      </c>
      <c r="J271" s="2">
        <v>40908833</v>
      </c>
      <c r="K271" s="2">
        <v>71862149</v>
      </c>
      <c r="L271" s="2">
        <v>85997306.799999997</v>
      </c>
      <c r="M271" s="2">
        <v>31270883.800000001</v>
      </c>
      <c r="N271" s="2">
        <v>54726423</v>
      </c>
      <c r="O271" s="15">
        <v>0.1</v>
      </c>
      <c r="P271" s="2">
        <v>3127088.38</v>
      </c>
      <c r="Q271" s="13">
        <v>0.3</v>
      </c>
      <c r="R271" s="15">
        <v>0</v>
      </c>
      <c r="S271" s="2">
        <v>16417926.9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19545015.280000001</v>
      </c>
      <c r="AD271" s="4">
        <f t="shared" si="4"/>
        <v>19545015.280000001</v>
      </c>
      <c r="AE271" t="s">
        <v>277</v>
      </c>
      <c r="AF271"/>
      <c r="AG271" s="18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</row>
    <row r="272" spans="1:69" s="34" customFormat="1">
      <c r="A272" s="70">
        <v>1575</v>
      </c>
      <c r="B272" s="34" t="s">
        <v>263</v>
      </c>
      <c r="C272" s="34" t="s">
        <v>2</v>
      </c>
      <c r="D272" s="34" t="s">
        <v>200</v>
      </c>
      <c r="E272" s="34" t="s">
        <v>403</v>
      </c>
      <c r="F272" s="71">
        <v>671363514000</v>
      </c>
      <c r="G272" s="71">
        <v>0</v>
      </c>
      <c r="H272" s="71">
        <v>671363514000</v>
      </c>
      <c r="I272" s="71">
        <v>1010029217</v>
      </c>
      <c r="J272" s="71">
        <v>0</v>
      </c>
      <c r="K272" s="71">
        <v>1010029217</v>
      </c>
      <c r="L272" s="71">
        <v>741483811.39999998</v>
      </c>
      <c r="M272" s="71">
        <v>0</v>
      </c>
      <c r="N272" s="71">
        <v>741483811.39999998</v>
      </c>
      <c r="O272" s="72">
        <v>0.5</v>
      </c>
      <c r="P272" s="71">
        <v>0</v>
      </c>
      <c r="Q272" s="73">
        <v>0.5</v>
      </c>
      <c r="R272" s="72">
        <v>0.5</v>
      </c>
      <c r="S272" s="71">
        <f>N272*Q272</f>
        <v>370741905.69999999</v>
      </c>
      <c r="T272" s="71">
        <v>0</v>
      </c>
      <c r="U272" s="71">
        <v>0</v>
      </c>
      <c r="V272" s="71">
        <v>0</v>
      </c>
      <c r="W272" s="71">
        <v>0</v>
      </c>
      <c r="X272" s="71">
        <v>0</v>
      </c>
      <c r="Y272" s="71">
        <v>0</v>
      </c>
      <c r="Z272" s="71">
        <v>0</v>
      </c>
      <c r="AA272" s="74">
        <v>0</v>
      </c>
      <c r="AB272" s="75">
        <f>P272+S272</f>
        <v>370741905.69999999</v>
      </c>
      <c r="AC272" s="75"/>
      <c r="AD272" s="75">
        <f t="shared" si="4"/>
        <v>370741905.69999999</v>
      </c>
      <c r="AE272" s="34" t="s">
        <v>203</v>
      </c>
      <c r="AG272" s="74"/>
      <c r="AH272" s="75"/>
      <c r="AI272" s="75"/>
      <c r="AJ272" s="75"/>
    </row>
    <row r="273" spans="1:69">
      <c r="A273" s="20">
        <v>1576</v>
      </c>
      <c r="B273" t="s">
        <v>263</v>
      </c>
      <c r="C273" t="s">
        <v>9</v>
      </c>
      <c r="D273" t="s">
        <v>367</v>
      </c>
      <c r="E273" t="s">
        <v>404</v>
      </c>
      <c r="F273" s="2">
        <v>9472794000</v>
      </c>
      <c r="G273" s="2">
        <v>0</v>
      </c>
      <c r="H273" s="2">
        <v>9472794000</v>
      </c>
      <c r="I273" s="2">
        <v>20970737</v>
      </c>
      <c r="J273" s="2">
        <v>0</v>
      </c>
      <c r="K273" s="2">
        <v>20970737</v>
      </c>
      <c r="L273" s="2">
        <v>17181619.399999999</v>
      </c>
      <c r="M273" s="2">
        <v>0</v>
      </c>
      <c r="N273" s="2">
        <v>17181619.399999999</v>
      </c>
      <c r="O273" s="15">
        <v>0.1</v>
      </c>
      <c r="P273" s="2">
        <v>0</v>
      </c>
      <c r="Q273" s="13">
        <v>0.3</v>
      </c>
      <c r="R273" s="15">
        <v>0</v>
      </c>
      <c r="S273" s="2">
        <v>5154485.82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5154485.82</v>
      </c>
      <c r="AD273" s="4">
        <f t="shared" si="4"/>
        <v>5154485.82</v>
      </c>
      <c r="AE273" t="s">
        <v>35</v>
      </c>
      <c r="AF273"/>
      <c r="AG273" s="18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</row>
    <row r="274" spans="1:69">
      <c r="A274" s="20">
        <v>1579</v>
      </c>
      <c r="B274" t="s">
        <v>263</v>
      </c>
      <c r="C274" t="s">
        <v>2</v>
      </c>
      <c r="D274" t="s">
        <v>317</v>
      </c>
      <c r="E274" t="s">
        <v>178</v>
      </c>
      <c r="F274" s="2">
        <v>1603281000</v>
      </c>
      <c r="G274" s="2">
        <v>0</v>
      </c>
      <c r="H274" s="2">
        <v>1603281000</v>
      </c>
      <c r="I274" s="2">
        <v>5079206</v>
      </c>
      <c r="J274" s="2">
        <v>0</v>
      </c>
      <c r="K274" s="2">
        <v>5079206</v>
      </c>
      <c r="L274" s="2">
        <v>4437893.5999999996</v>
      </c>
      <c r="M274" s="2">
        <v>0</v>
      </c>
      <c r="N274" s="2">
        <v>4437893.5999999996</v>
      </c>
      <c r="O274" s="15">
        <v>0.1</v>
      </c>
      <c r="P274" s="2">
        <v>0</v>
      </c>
      <c r="Q274" s="13">
        <v>0.3</v>
      </c>
      <c r="R274" s="15">
        <v>0</v>
      </c>
      <c r="S274" s="2">
        <v>1331368.08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1331368.08</v>
      </c>
      <c r="AD274" s="4">
        <f t="shared" si="4"/>
        <v>1331368.08</v>
      </c>
      <c r="AE274" t="s">
        <v>325</v>
      </c>
      <c r="AF274"/>
      <c r="AG274" s="18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</row>
    <row r="275" spans="1:69">
      <c r="A275" s="20">
        <v>1580</v>
      </c>
      <c r="B275" t="s">
        <v>264</v>
      </c>
      <c r="C275" t="s">
        <v>2</v>
      </c>
      <c r="D275" t="s">
        <v>538</v>
      </c>
      <c r="E275" t="s">
        <v>407</v>
      </c>
      <c r="F275" s="2">
        <v>8492848000</v>
      </c>
      <c r="G275" s="2">
        <v>2063059000</v>
      </c>
      <c r="H275" s="2">
        <v>6429789000</v>
      </c>
      <c r="I275" s="2">
        <v>23306509</v>
      </c>
      <c r="J275" s="2">
        <v>6176357</v>
      </c>
      <c r="K275" s="2">
        <v>17130152</v>
      </c>
      <c r="L275" s="2">
        <v>19909369.800000001</v>
      </c>
      <c r="M275" s="2">
        <v>5351133.4000000004</v>
      </c>
      <c r="N275" s="2">
        <v>14558236.4</v>
      </c>
      <c r="O275" s="15">
        <v>0.1</v>
      </c>
      <c r="P275" s="2">
        <v>535113.34</v>
      </c>
      <c r="Q275" s="13">
        <v>0.1</v>
      </c>
      <c r="R275" s="15">
        <v>0</v>
      </c>
      <c r="S275" s="2">
        <v>1455823.64</v>
      </c>
      <c r="T275" s="2">
        <v>1000000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2990936.98</v>
      </c>
      <c r="AD275" s="4">
        <f t="shared" si="4"/>
        <v>2990936.98</v>
      </c>
      <c r="AE275" t="s">
        <v>107</v>
      </c>
      <c r="AF275"/>
      <c r="AG275" s="18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</row>
    <row r="276" spans="1:69">
      <c r="A276" s="20">
        <v>1581</v>
      </c>
      <c r="B276" t="s">
        <v>263</v>
      </c>
      <c r="C276" t="s">
        <v>2</v>
      </c>
      <c r="D276" t="s">
        <v>317</v>
      </c>
      <c r="E276" t="s">
        <v>408</v>
      </c>
      <c r="F276" s="2">
        <v>97945000</v>
      </c>
      <c r="G276" s="2">
        <v>0</v>
      </c>
      <c r="H276" s="2">
        <v>97945000</v>
      </c>
      <c r="I276" s="2">
        <v>342809</v>
      </c>
      <c r="J276" s="2">
        <v>0</v>
      </c>
      <c r="K276" s="2">
        <v>342809</v>
      </c>
      <c r="L276" s="2">
        <v>303631</v>
      </c>
      <c r="M276" s="2">
        <v>0</v>
      </c>
      <c r="N276" s="2">
        <v>303631</v>
      </c>
      <c r="O276" s="15">
        <v>0.1</v>
      </c>
      <c r="P276" s="2">
        <v>0</v>
      </c>
      <c r="Q276" s="13">
        <v>0.3</v>
      </c>
      <c r="R276" s="15">
        <v>0</v>
      </c>
      <c r="S276" s="2">
        <v>91089.3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91089.3</v>
      </c>
      <c r="AD276" s="4">
        <f t="shared" si="4"/>
        <v>91089.3</v>
      </c>
      <c r="AE276" t="s">
        <v>326</v>
      </c>
      <c r="AF276"/>
      <c r="AG276" s="18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</row>
    <row r="277" spans="1:69" s="39" customFormat="1">
      <c r="A277" s="20">
        <v>1586</v>
      </c>
      <c r="B277" t="s">
        <v>263</v>
      </c>
      <c r="C277" t="s">
        <v>2</v>
      </c>
      <c r="D277" t="s">
        <v>284</v>
      </c>
      <c r="E277" t="s">
        <v>409</v>
      </c>
      <c r="F277" s="2">
        <v>5445598000</v>
      </c>
      <c r="G277" s="2">
        <v>120140000</v>
      </c>
      <c r="H277" s="2">
        <v>5325458000</v>
      </c>
      <c r="I277" s="2">
        <v>10698880</v>
      </c>
      <c r="J277" s="2">
        <v>420490</v>
      </c>
      <c r="K277" s="2">
        <v>10278390</v>
      </c>
      <c r="L277" s="2">
        <v>8520640.8000000007</v>
      </c>
      <c r="M277" s="2">
        <v>372434</v>
      </c>
      <c r="N277" s="2">
        <v>8148206.7999999998</v>
      </c>
      <c r="O277" s="15">
        <v>0.1</v>
      </c>
      <c r="P277" s="2">
        <v>37243.4</v>
      </c>
      <c r="Q277" s="13">
        <v>0.3</v>
      </c>
      <c r="R277" s="15">
        <v>0</v>
      </c>
      <c r="S277" s="2">
        <v>2444462.04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2481705.44</v>
      </c>
      <c r="AC277" s="4"/>
      <c r="AD277" s="4">
        <f t="shared" si="4"/>
        <v>2481705.44</v>
      </c>
      <c r="AE277" t="s">
        <v>192</v>
      </c>
      <c r="AF277"/>
      <c r="AG277" s="18"/>
      <c r="AH277" s="4"/>
      <c r="AI277" s="4"/>
      <c r="AJ277" s="4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</row>
    <row r="278" spans="1:69">
      <c r="A278" s="20">
        <v>1587</v>
      </c>
      <c r="B278" t="s">
        <v>263</v>
      </c>
      <c r="C278" t="s">
        <v>2</v>
      </c>
      <c r="D278" t="s">
        <v>284</v>
      </c>
      <c r="E278" t="s">
        <v>410</v>
      </c>
      <c r="F278" s="2">
        <v>596722000</v>
      </c>
      <c r="G278" s="2">
        <v>529724000</v>
      </c>
      <c r="H278" s="2">
        <v>66998000</v>
      </c>
      <c r="I278" s="2">
        <v>1380228</v>
      </c>
      <c r="J278" s="2">
        <v>1145734</v>
      </c>
      <c r="K278" s="2">
        <v>234494</v>
      </c>
      <c r="L278" s="2">
        <v>1141539.2</v>
      </c>
      <c r="M278" s="2">
        <v>933844.4</v>
      </c>
      <c r="N278" s="2">
        <v>207694.8</v>
      </c>
      <c r="O278" s="15">
        <v>0.1</v>
      </c>
      <c r="P278" s="2">
        <v>93384.44</v>
      </c>
      <c r="Q278" s="13">
        <v>0.3</v>
      </c>
      <c r="R278" s="15">
        <v>0</v>
      </c>
      <c r="S278" s="2">
        <v>62308.44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155692.88</v>
      </c>
      <c r="AD278" s="4">
        <f t="shared" si="4"/>
        <v>155692.88</v>
      </c>
      <c r="AE278" t="s">
        <v>192</v>
      </c>
      <c r="AF278"/>
      <c r="AG278" s="1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</row>
    <row r="279" spans="1:69">
      <c r="A279" s="20">
        <v>1589</v>
      </c>
      <c r="B279" t="s">
        <v>263</v>
      </c>
      <c r="C279" t="s">
        <v>2</v>
      </c>
      <c r="D279" t="s">
        <v>369</v>
      </c>
      <c r="E279" t="s">
        <v>411</v>
      </c>
      <c r="F279" s="2">
        <v>2597113900</v>
      </c>
      <c r="G279" s="2">
        <v>0</v>
      </c>
      <c r="H279" s="2">
        <v>2597113900</v>
      </c>
      <c r="I279" s="2">
        <v>7611890</v>
      </c>
      <c r="J279" s="2">
        <v>0</v>
      </c>
      <c r="K279" s="2">
        <v>7611890</v>
      </c>
      <c r="L279" s="2">
        <v>6573044.4400000004</v>
      </c>
      <c r="M279" s="2">
        <v>0</v>
      </c>
      <c r="N279" s="2">
        <v>6573044.4400000004</v>
      </c>
      <c r="O279" s="15">
        <v>0.1</v>
      </c>
      <c r="P279" s="2">
        <v>0</v>
      </c>
      <c r="Q279" s="13">
        <v>0.3</v>
      </c>
      <c r="R279" s="15">
        <v>0</v>
      </c>
      <c r="S279" s="2">
        <v>1971913.3319999999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1971913.3319999999</v>
      </c>
      <c r="AD279" s="4">
        <f t="shared" si="4"/>
        <v>1971913.3319999999</v>
      </c>
      <c r="AE279" t="s">
        <v>412</v>
      </c>
      <c r="AF279"/>
      <c r="AG279" s="18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</row>
    <row r="280" spans="1:69" s="51" customFormat="1">
      <c r="A280" s="20">
        <v>1591</v>
      </c>
      <c r="B280" t="s">
        <v>263</v>
      </c>
      <c r="C280" t="s">
        <v>2</v>
      </c>
      <c r="D280" t="s">
        <v>369</v>
      </c>
      <c r="E280" t="s">
        <v>413</v>
      </c>
      <c r="F280" s="2">
        <v>435926000</v>
      </c>
      <c r="G280" s="2">
        <v>0</v>
      </c>
      <c r="H280" s="2">
        <v>435926000</v>
      </c>
      <c r="I280" s="2">
        <v>1525743</v>
      </c>
      <c r="J280" s="2">
        <v>0</v>
      </c>
      <c r="K280" s="2">
        <v>1525743</v>
      </c>
      <c r="L280" s="2">
        <v>1351372.6</v>
      </c>
      <c r="M280" s="2">
        <v>0</v>
      </c>
      <c r="N280" s="2">
        <v>1351372.6</v>
      </c>
      <c r="O280" s="15">
        <v>0.1</v>
      </c>
      <c r="P280" s="2">
        <v>0</v>
      </c>
      <c r="Q280" s="13">
        <v>0.3</v>
      </c>
      <c r="R280" s="15">
        <v>0</v>
      </c>
      <c r="S280" s="2">
        <v>405411.78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405411.78</v>
      </c>
      <c r="AC280" s="4"/>
      <c r="AD280" s="4">
        <f t="shared" si="4"/>
        <v>405411.78</v>
      </c>
      <c r="AE280" t="s">
        <v>412</v>
      </c>
      <c r="AG280" s="52"/>
      <c r="AH280" s="53"/>
      <c r="AI280" s="53"/>
      <c r="AJ280" s="53"/>
    </row>
    <row r="281" spans="1:69" s="35" customFormat="1">
      <c r="A281" s="20">
        <v>1593</v>
      </c>
      <c r="B281" t="s">
        <v>263</v>
      </c>
      <c r="C281" t="s">
        <v>2</v>
      </c>
      <c r="D281" t="s">
        <v>317</v>
      </c>
      <c r="E281" t="s">
        <v>371</v>
      </c>
      <c r="F281" s="2">
        <v>4256351000</v>
      </c>
      <c r="G281" s="2">
        <v>0</v>
      </c>
      <c r="H281" s="2">
        <v>4256351000</v>
      </c>
      <c r="I281" s="2">
        <v>12025503</v>
      </c>
      <c r="J281" s="2">
        <v>0</v>
      </c>
      <c r="K281" s="2">
        <v>12025503</v>
      </c>
      <c r="L281" s="2">
        <v>10322962.6</v>
      </c>
      <c r="M281" s="2">
        <v>0</v>
      </c>
      <c r="N281" s="2">
        <v>10322962.6</v>
      </c>
      <c r="O281" s="15">
        <v>0.1</v>
      </c>
      <c r="P281" s="2">
        <v>0</v>
      </c>
      <c r="Q281" s="13">
        <v>0.3</v>
      </c>
      <c r="R281" s="15">
        <v>0</v>
      </c>
      <c r="S281" s="2">
        <v>3096888.78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3096888.78</v>
      </c>
      <c r="AC281" s="4"/>
      <c r="AD281" s="4">
        <f t="shared" si="4"/>
        <v>3096888.78</v>
      </c>
      <c r="AE281" t="s">
        <v>326</v>
      </c>
      <c r="AF281"/>
      <c r="AG281" s="18"/>
      <c r="AH281" s="4"/>
      <c r="AI281" s="4"/>
      <c r="AJ281" s="4"/>
      <c r="AK281"/>
    </row>
    <row r="282" spans="1:69" s="40" customFormat="1">
      <c r="A282" s="20">
        <v>1594</v>
      </c>
      <c r="B282" t="s">
        <v>263</v>
      </c>
      <c r="C282" t="s">
        <v>2</v>
      </c>
      <c r="D282" t="s">
        <v>284</v>
      </c>
      <c r="E282" t="s">
        <v>414</v>
      </c>
      <c r="F282" s="2">
        <v>7798676000</v>
      </c>
      <c r="G282" s="2">
        <v>1920000</v>
      </c>
      <c r="H282" s="2">
        <v>7796756000</v>
      </c>
      <c r="I282" s="2">
        <v>18194136</v>
      </c>
      <c r="J282" s="2">
        <v>6720</v>
      </c>
      <c r="K282" s="2">
        <v>18187416</v>
      </c>
      <c r="L282" s="2">
        <v>15074665.6</v>
      </c>
      <c r="M282" s="2">
        <v>5952</v>
      </c>
      <c r="N282" s="2">
        <v>15068713.6</v>
      </c>
      <c r="O282" s="15">
        <v>0.1</v>
      </c>
      <c r="P282" s="2">
        <v>595.20000000000005</v>
      </c>
      <c r="Q282" s="13">
        <v>0.3</v>
      </c>
      <c r="R282" s="15">
        <v>0</v>
      </c>
      <c r="S282" s="2">
        <v>4520614.08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4521209.28</v>
      </c>
      <c r="AC282" s="4"/>
      <c r="AD282" s="4">
        <f t="shared" si="4"/>
        <v>4521209.28</v>
      </c>
      <c r="AE282" t="s">
        <v>166</v>
      </c>
      <c r="AF282"/>
      <c r="AG282" s="18"/>
      <c r="AH282" s="4"/>
      <c r="AI282" s="4"/>
      <c r="AJ282" s="4"/>
      <c r="AK28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</row>
    <row r="283" spans="1:69">
      <c r="A283" s="20">
        <v>1595</v>
      </c>
      <c r="B283" t="s">
        <v>263</v>
      </c>
      <c r="C283" t="s">
        <v>2</v>
      </c>
      <c r="D283" t="s">
        <v>284</v>
      </c>
      <c r="E283" t="s">
        <v>415</v>
      </c>
      <c r="F283" s="2">
        <v>1283924000</v>
      </c>
      <c r="G283" s="2">
        <v>686827000</v>
      </c>
      <c r="H283" s="2">
        <v>597097000</v>
      </c>
      <c r="I283" s="2">
        <v>4175709</v>
      </c>
      <c r="J283" s="2">
        <v>2246143</v>
      </c>
      <c r="K283" s="2">
        <v>1929566</v>
      </c>
      <c r="L283" s="2">
        <v>3662139.4</v>
      </c>
      <c r="M283" s="2">
        <v>1971412.2</v>
      </c>
      <c r="N283" s="2">
        <v>1690727.2</v>
      </c>
      <c r="O283" s="15">
        <v>0.1</v>
      </c>
      <c r="P283" s="2">
        <v>197141.22</v>
      </c>
      <c r="Q283" s="13">
        <v>0.3</v>
      </c>
      <c r="R283" s="15">
        <v>0</v>
      </c>
      <c r="S283" s="2">
        <v>507218.16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704359.38</v>
      </c>
      <c r="AD283" s="4">
        <f t="shared" si="4"/>
        <v>704359.38</v>
      </c>
      <c r="AE283" t="s">
        <v>166</v>
      </c>
      <c r="AF283"/>
      <c r="AG283" s="18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</row>
    <row r="284" spans="1:69" s="34" customFormat="1">
      <c r="A284" s="70">
        <v>1596</v>
      </c>
      <c r="B284" s="34" t="s">
        <v>264</v>
      </c>
      <c r="C284" s="34" t="s">
        <v>2</v>
      </c>
      <c r="D284" s="34" t="s">
        <v>369</v>
      </c>
      <c r="E284" s="34" t="s">
        <v>416</v>
      </c>
      <c r="F284" s="71">
        <v>12821731000</v>
      </c>
      <c r="G284" s="71">
        <v>0</v>
      </c>
      <c r="H284" s="71">
        <v>12821731000</v>
      </c>
      <c r="I284" s="71">
        <v>25335923</v>
      </c>
      <c r="J284" s="71">
        <v>0</v>
      </c>
      <c r="K284" s="71">
        <v>25335923</v>
      </c>
      <c r="L284" s="71">
        <v>20207230.600000001</v>
      </c>
      <c r="M284" s="71">
        <v>0</v>
      </c>
      <c r="N284" s="71">
        <v>20207230.600000001</v>
      </c>
      <c r="O284" s="72">
        <v>0.1</v>
      </c>
      <c r="P284" s="71">
        <v>0</v>
      </c>
      <c r="Q284" s="73">
        <v>0.1</v>
      </c>
      <c r="R284" s="72">
        <v>0</v>
      </c>
      <c r="S284" s="71">
        <v>2020723.06</v>
      </c>
      <c r="T284" s="71">
        <v>2000000</v>
      </c>
      <c r="U284" s="71">
        <v>0</v>
      </c>
      <c r="V284" s="71">
        <v>0</v>
      </c>
      <c r="W284" s="71">
        <v>0</v>
      </c>
      <c r="X284" s="71">
        <v>0</v>
      </c>
      <c r="Y284" s="71">
        <v>0</v>
      </c>
      <c r="Z284" s="71">
        <v>0</v>
      </c>
      <c r="AA284" s="74">
        <v>0</v>
      </c>
      <c r="AB284" s="75">
        <v>4020723.06</v>
      </c>
      <c r="AC284" s="75">
        <v>4000000</v>
      </c>
      <c r="AD284" s="75">
        <f t="shared" si="4"/>
        <v>8020723.0600000005</v>
      </c>
      <c r="AE284" s="34" t="s">
        <v>412</v>
      </c>
      <c r="AG284" s="74"/>
      <c r="AH284" s="75"/>
      <c r="AI284" s="75"/>
      <c r="AJ284" s="75"/>
    </row>
    <row r="285" spans="1:69" s="35" customFormat="1">
      <c r="A285" s="20">
        <v>1599</v>
      </c>
      <c r="B285" t="s">
        <v>264</v>
      </c>
      <c r="C285" t="s">
        <v>9</v>
      </c>
      <c r="D285" t="s">
        <v>368</v>
      </c>
      <c r="E285" t="s">
        <v>417</v>
      </c>
      <c r="F285" s="2">
        <v>9461535000</v>
      </c>
      <c r="G285" s="2">
        <v>0</v>
      </c>
      <c r="H285" s="2">
        <v>9461535000</v>
      </c>
      <c r="I285" s="2">
        <v>15821912</v>
      </c>
      <c r="J285" s="2">
        <v>0</v>
      </c>
      <c r="K285" s="2">
        <v>15821912</v>
      </c>
      <c r="L285" s="2">
        <v>12037298</v>
      </c>
      <c r="M285" s="2">
        <v>0</v>
      </c>
      <c r="N285" s="2">
        <v>12037298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39</v>
      </c>
      <c r="AF285"/>
      <c r="AG285" s="18"/>
      <c r="AH285" s="4"/>
      <c r="AI285" s="4"/>
      <c r="AJ285" s="4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</row>
    <row r="286" spans="1:69" s="40" customFormat="1">
      <c r="A286" s="20">
        <v>1600</v>
      </c>
      <c r="B286" t="s">
        <v>263</v>
      </c>
      <c r="C286" t="s">
        <v>9</v>
      </c>
      <c r="D286" t="s">
        <v>15</v>
      </c>
      <c r="E286" t="s">
        <v>418</v>
      </c>
      <c r="F286" s="2">
        <v>23806878000</v>
      </c>
      <c r="G286" s="2">
        <v>0</v>
      </c>
      <c r="H286" s="2">
        <v>23806878000</v>
      </c>
      <c r="I286" s="2">
        <v>37625562</v>
      </c>
      <c r="J286" s="2">
        <v>0</v>
      </c>
      <c r="K286" s="2">
        <v>37625562</v>
      </c>
      <c r="L286" s="2">
        <v>28102810.800000001</v>
      </c>
      <c r="M286" s="2">
        <v>0</v>
      </c>
      <c r="N286" s="2">
        <v>28102810.800000001</v>
      </c>
      <c r="O286" s="15">
        <v>0.1</v>
      </c>
      <c r="P286" s="2">
        <v>0</v>
      </c>
      <c r="Q286" s="13">
        <v>0.3</v>
      </c>
      <c r="R286" s="15">
        <v>0</v>
      </c>
      <c r="S286" s="2">
        <v>8430843.2400000002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8430843.2400000002</v>
      </c>
      <c r="AC286" s="4"/>
      <c r="AD286" s="4">
        <f t="shared" si="4"/>
        <v>8430843.2400000002</v>
      </c>
      <c r="AE286" t="s">
        <v>17</v>
      </c>
      <c r="AF286"/>
      <c r="AG286" s="18"/>
      <c r="AH286" s="4"/>
      <c r="AI286" s="4"/>
      <c r="AJ286" s="4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</row>
    <row r="287" spans="1:69" s="39" customFormat="1">
      <c r="A287" s="20">
        <v>1601</v>
      </c>
      <c r="B287" t="s">
        <v>263</v>
      </c>
      <c r="C287" t="s">
        <v>9</v>
      </c>
      <c r="D287" t="s">
        <v>15</v>
      </c>
      <c r="E287" t="s">
        <v>30</v>
      </c>
      <c r="F287" s="2">
        <v>32157487000</v>
      </c>
      <c r="G287" s="2">
        <v>0</v>
      </c>
      <c r="H287" s="2">
        <v>32157487000</v>
      </c>
      <c r="I287" s="2">
        <v>49096734</v>
      </c>
      <c r="J287" s="2">
        <v>0</v>
      </c>
      <c r="K287" s="2">
        <v>49096734</v>
      </c>
      <c r="L287" s="2">
        <v>36233739.200000003</v>
      </c>
      <c r="M287" s="2">
        <v>0</v>
      </c>
      <c r="N287" s="2">
        <v>36233739.200000003</v>
      </c>
      <c r="O287" s="15">
        <v>0.1</v>
      </c>
      <c r="P287" s="2">
        <v>0</v>
      </c>
      <c r="Q287" s="13">
        <v>0.3</v>
      </c>
      <c r="R287" s="15">
        <v>0</v>
      </c>
      <c r="S287" s="2">
        <v>10870121.76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10870121.76</v>
      </c>
      <c r="AC287" s="4"/>
      <c r="AD287" s="4">
        <f t="shared" si="4"/>
        <v>10870121.76</v>
      </c>
      <c r="AE287" t="s">
        <v>24</v>
      </c>
      <c r="AF287"/>
      <c r="AG287" s="18"/>
      <c r="AH287" s="4"/>
      <c r="AI287" s="4"/>
      <c r="AJ287" s="4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</row>
    <row r="288" spans="1:69" s="34" customFormat="1">
      <c r="A288" s="70">
        <v>1602</v>
      </c>
      <c r="B288" s="34" t="s">
        <v>264</v>
      </c>
      <c r="C288" s="34" t="s">
        <v>2</v>
      </c>
      <c r="D288" s="34" t="s">
        <v>369</v>
      </c>
      <c r="E288" s="34" t="s">
        <v>419</v>
      </c>
      <c r="F288" s="71">
        <v>540085000</v>
      </c>
      <c r="G288" s="71">
        <v>0</v>
      </c>
      <c r="H288" s="71">
        <v>540085000</v>
      </c>
      <c r="I288" s="71">
        <v>1749273</v>
      </c>
      <c r="J288" s="71">
        <v>0</v>
      </c>
      <c r="K288" s="71">
        <v>1749273</v>
      </c>
      <c r="L288" s="71">
        <v>1533239</v>
      </c>
      <c r="M288" s="71">
        <v>0</v>
      </c>
      <c r="N288" s="71">
        <v>1533239</v>
      </c>
      <c r="O288" s="72">
        <v>0</v>
      </c>
      <c r="P288" s="71">
        <v>0</v>
      </c>
      <c r="Q288" s="73">
        <v>0</v>
      </c>
      <c r="R288" s="72">
        <v>0</v>
      </c>
      <c r="S288" s="71">
        <v>0</v>
      </c>
      <c r="T288" s="71">
        <v>0</v>
      </c>
      <c r="U288" s="71">
        <v>0</v>
      </c>
      <c r="V288" s="71">
        <v>0</v>
      </c>
      <c r="W288" s="71">
        <v>0</v>
      </c>
      <c r="X288" s="71">
        <v>0</v>
      </c>
      <c r="Y288" s="71">
        <v>0</v>
      </c>
      <c r="Z288" s="71">
        <v>0</v>
      </c>
      <c r="AA288" s="74">
        <v>0</v>
      </c>
      <c r="AB288" s="75">
        <v>0</v>
      </c>
      <c r="AC288" s="75">
        <v>4000000</v>
      </c>
      <c r="AD288" s="75">
        <f t="shared" si="4"/>
        <v>4000000</v>
      </c>
      <c r="AE288" s="34" t="s">
        <v>412</v>
      </c>
      <c r="AG288" s="74"/>
      <c r="AH288" s="75"/>
      <c r="AI288" s="75"/>
      <c r="AJ288" s="75"/>
    </row>
    <row r="289" spans="1:69">
      <c r="A289" s="20">
        <v>1603</v>
      </c>
      <c r="B289" t="s">
        <v>263</v>
      </c>
      <c r="C289" t="s">
        <v>2</v>
      </c>
      <c r="D289" t="s">
        <v>284</v>
      </c>
      <c r="E289" t="s">
        <v>420</v>
      </c>
      <c r="F289" s="2">
        <v>801868000</v>
      </c>
      <c r="G289" s="2">
        <v>0</v>
      </c>
      <c r="H289" s="2">
        <v>801868000</v>
      </c>
      <c r="I289" s="2">
        <v>2633439</v>
      </c>
      <c r="J289" s="2">
        <v>0</v>
      </c>
      <c r="K289" s="2">
        <v>2633439</v>
      </c>
      <c r="L289" s="2">
        <v>2312691.7999999998</v>
      </c>
      <c r="M289" s="2">
        <v>0</v>
      </c>
      <c r="N289" s="2">
        <v>2312691.7999999998</v>
      </c>
      <c r="O289" s="15">
        <v>0.1</v>
      </c>
      <c r="P289" s="2">
        <v>0</v>
      </c>
      <c r="Q289" s="13">
        <v>0.3</v>
      </c>
      <c r="R289" s="15">
        <v>0</v>
      </c>
      <c r="S289" s="2">
        <v>693807.54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693807.54</v>
      </c>
      <c r="AD289" s="4">
        <f t="shared" si="4"/>
        <v>693807.54</v>
      </c>
      <c r="AE289" t="s">
        <v>166</v>
      </c>
      <c r="AF289"/>
      <c r="AG289" s="18"/>
      <c r="AK289"/>
      <c r="AL289"/>
      <c r="AM289"/>
      <c r="AN289"/>
    </row>
    <row r="290" spans="1:69">
      <c r="A290" s="20">
        <v>1604</v>
      </c>
      <c r="B290" t="s">
        <v>263</v>
      </c>
      <c r="C290" t="s">
        <v>2</v>
      </c>
      <c r="D290" t="s">
        <v>284</v>
      </c>
      <c r="E290" t="s">
        <v>421</v>
      </c>
      <c r="F290" s="2">
        <v>5359715000</v>
      </c>
      <c r="G290" s="2">
        <v>139700000</v>
      </c>
      <c r="H290" s="2">
        <v>5220015000</v>
      </c>
      <c r="I290" s="2">
        <v>14660294</v>
      </c>
      <c r="J290" s="2">
        <v>488950</v>
      </c>
      <c r="K290" s="2">
        <v>14171344</v>
      </c>
      <c r="L290" s="2">
        <v>12516408</v>
      </c>
      <c r="M290" s="2">
        <v>433070</v>
      </c>
      <c r="N290" s="2">
        <v>12083338</v>
      </c>
      <c r="O290" s="15">
        <v>0.1</v>
      </c>
      <c r="P290" s="2">
        <v>43307</v>
      </c>
      <c r="Q290" s="13">
        <v>0.3</v>
      </c>
      <c r="R290" s="15">
        <v>0</v>
      </c>
      <c r="S290" s="2">
        <v>3625001.4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3668308.4</v>
      </c>
      <c r="AD290" s="4">
        <f t="shared" si="4"/>
        <v>3668308.4</v>
      </c>
      <c r="AE290" t="s">
        <v>166</v>
      </c>
      <c r="AF290"/>
      <c r="AG290" s="18"/>
      <c r="AK290"/>
      <c r="AL290"/>
      <c r="AM290"/>
      <c r="AN290"/>
    </row>
    <row r="291" spans="1:69" s="39" customFormat="1">
      <c r="A291" s="20">
        <v>1605</v>
      </c>
      <c r="B291" t="s">
        <v>263</v>
      </c>
      <c r="C291" t="s">
        <v>2</v>
      </c>
      <c r="D291" t="s">
        <v>284</v>
      </c>
      <c r="E291" t="s">
        <v>422</v>
      </c>
      <c r="F291" s="2">
        <v>325457000</v>
      </c>
      <c r="G291" s="2">
        <v>0</v>
      </c>
      <c r="H291" s="2">
        <v>325457000</v>
      </c>
      <c r="I291" s="2">
        <v>1139102</v>
      </c>
      <c r="J291" s="2">
        <v>0</v>
      </c>
      <c r="K291" s="2">
        <v>1139102</v>
      </c>
      <c r="L291" s="2">
        <v>1008919.2</v>
      </c>
      <c r="M291" s="2">
        <v>0</v>
      </c>
      <c r="N291" s="2">
        <v>1008919.2</v>
      </c>
      <c r="O291" s="15">
        <v>0.1</v>
      </c>
      <c r="P291" s="2">
        <v>0</v>
      </c>
      <c r="Q291" s="13">
        <v>0.3</v>
      </c>
      <c r="R291" s="15">
        <v>0</v>
      </c>
      <c r="S291" s="2">
        <v>302675.76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302675.76</v>
      </c>
      <c r="AC291" s="4"/>
      <c r="AD291" s="4">
        <f t="shared" si="4"/>
        <v>302675.76</v>
      </c>
      <c r="AE291" t="s">
        <v>166</v>
      </c>
      <c r="AF291"/>
      <c r="AG291" s="18"/>
      <c r="AH291" s="4"/>
      <c r="AI291" s="4"/>
      <c r="AJ291" s="4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</row>
    <row r="292" spans="1:69" s="35" customFormat="1">
      <c r="A292" s="20">
        <v>1606</v>
      </c>
      <c r="B292" t="s">
        <v>263</v>
      </c>
      <c r="C292" t="s">
        <v>2</v>
      </c>
      <c r="D292" t="s">
        <v>317</v>
      </c>
      <c r="E292" t="s">
        <v>423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C292" s="4"/>
      <c r="AD292" s="4">
        <f t="shared" si="4"/>
        <v>0</v>
      </c>
      <c r="AE292" t="s">
        <v>326</v>
      </c>
      <c r="AG292" s="48"/>
      <c r="AH292" s="37"/>
      <c r="AI292" s="37"/>
      <c r="AJ292" s="37"/>
    </row>
    <row r="293" spans="1:69" s="40" customFormat="1">
      <c r="A293" s="20">
        <v>1612</v>
      </c>
      <c r="B293" t="s">
        <v>263</v>
      </c>
      <c r="C293" t="s">
        <v>2</v>
      </c>
      <c r="D293" t="s">
        <v>4</v>
      </c>
      <c r="E293" t="s">
        <v>424</v>
      </c>
      <c r="F293" s="2">
        <v>365289000</v>
      </c>
      <c r="G293" s="2">
        <v>0</v>
      </c>
      <c r="H293" s="2">
        <v>365289000</v>
      </c>
      <c r="I293" s="2">
        <v>1226780</v>
      </c>
      <c r="J293" s="2">
        <v>0</v>
      </c>
      <c r="K293" s="2">
        <v>1226780</v>
      </c>
      <c r="L293" s="2">
        <v>1080664.3999999999</v>
      </c>
      <c r="M293" s="2">
        <v>0</v>
      </c>
      <c r="N293" s="2">
        <v>1080664.3999999999</v>
      </c>
      <c r="O293" s="15">
        <v>0.1</v>
      </c>
      <c r="P293" s="2">
        <v>0</v>
      </c>
      <c r="Q293" s="13">
        <v>0.3</v>
      </c>
      <c r="R293" s="15">
        <v>0</v>
      </c>
      <c r="S293" s="2">
        <v>324199.32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324199.32</v>
      </c>
      <c r="AC293" s="4"/>
      <c r="AD293" s="4">
        <f t="shared" si="4"/>
        <v>324199.32</v>
      </c>
      <c r="AE293" t="s">
        <v>215</v>
      </c>
      <c r="AF293"/>
      <c r="AG293" s="18"/>
      <c r="AH293" s="4"/>
      <c r="AI293" s="4"/>
      <c r="AJ293" s="4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</row>
    <row r="294" spans="1:69">
      <c r="A294" s="20">
        <v>1613</v>
      </c>
      <c r="B294" t="s">
        <v>263</v>
      </c>
      <c r="C294" t="s">
        <v>2</v>
      </c>
      <c r="D294" t="s">
        <v>200</v>
      </c>
      <c r="E294" t="s">
        <v>425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 s="18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</row>
    <row r="295" spans="1:69" s="35" customFormat="1">
      <c r="A295" s="20">
        <v>1614</v>
      </c>
      <c r="B295" t="s">
        <v>263</v>
      </c>
      <c r="C295" t="s">
        <v>2</v>
      </c>
      <c r="D295" t="s">
        <v>200</v>
      </c>
      <c r="E295" t="s">
        <v>426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15">
        <v>0.1</v>
      </c>
      <c r="P295" s="2">
        <v>0</v>
      </c>
      <c r="Q295" s="13">
        <v>0.3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C295" s="4"/>
      <c r="AD295" s="4">
        <f t="shared" si="4"/>
        <v>0</v>
      </c>
      <c r="AE295" t="s">
        <v>241</v>
      </c>
      <c r="AF295"/>
      <c r="AG295" s="18"/>
      <c r="AH295" s="4"/>
      <c r="AI295" s="4"/>
      <c r="AJ295" s="4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</row>
    <row r="296" spans="1:69" s="35" customFormat="1">
      <c r="A296" s="20">
        <v>1615</v>
      </c>
      <c r="B296" t="s">
        <v>263</v>
      </c>
      <c r="C296" t="s">
        <v>2</v>
      </c>
      <c r="D296" t="s">
        <v>317</v>
      </c>
      <c r="E296" t="s">
        <v>427</v>
      </c>
      <c r="F296" s="2">
        <v>1406091000</v>
      </c>
      <c r="G296" s="2">
        <v>0</v>
      </c>
      <c r="H296" s="2">
        <v>1406091000</v>
      </c>
      <c r="I296" s="2">
        <v>4439623</v>
      </c>
      <c r="J296" s="2">
        <v>0</v>
      </c>
      <c r="K296" s="2">
        <v>4439623</v>
      </c>
      <c r="L296" s="2">
        <v>3877186.6</v>
      </c>
      <c r="M296" s="2">
        <v>0</v>
      </c>
      <c r="N296" s="2">
        <v>3877186.6</v>
      </c>
      <c r="O296" s="15">
        <v>0.1</v>
      </c>
      <c r="P296" s="2">
        <v>0</v>
      </c>
      <c r="Q296" s="13">
        <v>0.3</v>
      </c>
      <c r="R296" s="15">
        <v>0</v>
      </c>
      <c r="S296" s="2">
        <v>1163155.98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1163155.98</v>
      </c>
      <c r="AC296" s="4"/>
      <c r="AD296" s="4">
        <f t="shared" si="4"/>
        <v>1163155.98</v>
      </c>
      <c r="AE296" t="s">
        <v>326</v>
      </c>
      <c r="AG296" s="48"/>
      <c r="AH296" s="37"/>
      <c r="AI296" s="37"/>
      <c r="AJ296" s="37"/>
    </row>
    <row r="297" spans="1:69">
      <c r="A297" s="20">
        <v>1618</v>
      </c>
      <c r="B297" t="s">
        <v>263</v>
      </c>
      <c r="C297" t="s">
        <v>2</v>
      </c>
      <c r="D297" t="s">
        <v>200</v>
      </c>
      <c r="E297" t="s">
        <v>430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184</v>
      </c>
      <c r="AF297"/>
      <c r="AG297" s="18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</row>
    <row r="298" spans="1:69" s="35" customFormat="1">
      <c r="A298" s="20">
        <v>1621</v>
      </c>
      <c r="B298" t="s">
        <v>263</v>
      </c>
      <c r="C298" t="s">
        <v>2</v>
      </c>
      <c r="D298" t="s">
        <v>317</v>
      </c>
      <c r="E298" t="s">
        <v>431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 t="shared" si="4"/>
        <v>0</v>
      </c>
      <c r="AE298" t="s">
        <v>326</v>
      </c>
      <c r="AF298"/>
      <c r="AG298" s="18"/>
      <c r="AH298" s="4"/>
      <c r="AI298" s="4"/>
      <c r="AJ298" s="4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</row>
    <row r="299" spans="1:69" s="39" customFormat="1">
      <c r="A299" s="20">
        <v>1622</v>
      </c>
      <c r="B299" t="s">
        <v>263</v>
      </c>
      <c r="C299" t="s">
        <v>2</v>
      </c>
      <c r="D299" t="s">
        <v>284</v>
      </c>
      <c r="E299" t="s">
        <v>432</v>
      </c>
      <c r="F299" s="2">
        <v>8350234000</v>
      </c>
      <c r="G299" s="2">
        <v>0</v>
      </c>
      <c r="H299" s="2">
        <v>8350234000</v>
      </c>
      <c r="I299" s="2">
        <v>22187005</v>
      </c>
      <c r="J299" s="2">
        <v>0</v>
      </c>
      <c r="K299" s="2">
        <v>22187005</v>
      </c>
      <c r="L299" s="2">
        <v>18846911.399999999</v>
      </c>
      <c r="M299" s="2">
        <v>0</v>
      </c>
      <c r="N299" s="2">
        <v>18846911.399999999</v>
      </c>
      <c r="O299" s="15">
        <v>0.1</v>
      </c>
      <c r="P299" s="2">
        <v>0</v>
      </c>
      <c r="Q299" s="13">
        <v>0.3</v>
      </c>
      <c r="R299" s="15">
        <v>0</v>
      </c>
      <c r="S299" s="2">
        <v>5654073.4199999999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5654073.4199999999</v>
      </c>
      <c r="AC299" s="4"/>
      <c r="AD299" s="4">
        <f t="shared" si="4"/>
        <v>5654073.4199999999</v>
      </c>
      <c r="AE299" t="s">
        <v>192</v>
      </c>
      <c r="AF299"/>
      <c r="AG299" s="18"/>
      <c r="AH299" s="4"/>
      <c r="AI299" s="4"/>
      <c r="AJ299" s="4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</row>
    <row r="300" spans="1:69">
      <c r="A300" s="20">
        <v>1623</v>
      </c>
      <c r="B300" t="s">
        <v>263</v>
      </c>
      <c r="C300" t="s">
        <v>2</v>
      </c>
      <c r="D300" t="s">
        <v>317</v>
      </c>
      <c r="E300" t="s">
        <v>433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326</v>
      </c>
      <c r="AF300"/>
      <c r="AG300" s="18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</row>
    <row r="301" spans="1:69" s="34" customFormat="1">
      <c r="A301" s="70">
        <v>1624</v>
      </c>
      <c r="B301" s="34" t="s">
        <v>264</v>
      </c>
      <c r="C301" s="34" t="s">
        <v>2</v>
      </c>
      <c r="D301" s="34" t="s">
        <v>317</v>
      </c>
      <c r="E301" s="34" t="s">
        <v>434</v>
      </c>
      <c r="F301" s="71">
        <v>1747287000</v>
      </c>
      <c r="G301" s="71">
        <v>0</v>
      </c>
      <c r="H301" s="71">
        <v>1747287000</v>
      </c>
      <c r="I301" s="71">
        <v>5633641</v>
      </c>
      <c r="J301" s="71">
        <v>0</v>
      </c>
      <c r="K301" s="71">
        <v>5633641</v>
      </c>
      <c r="L301" s="71">
        <v>4934726.2</v>
      </c>
      <c r="M301" s="71">
        <v>0</v>
      </c>
      <c r="N301" s="71">
        <v>4934726.2</v>
      </c>
      <c r="O301" s="72">
        <v>0</v>
      </c>
      <c r="P301" s="71">
        <v>0</v>
      </c>
      <c r="Q301" s="73">
        <v>0</v>
      </c>
      <c r="R301" s="72">
        <v>0</v>
      </c>
      <c r="S301" s="71">
        <v>0</v>
      </c>
      <c r="T301" s="71">
        <v>0</v>
      </c>
      <c r="U301" s="71">
        <v>0</v>
      </c>
      <c r="V301" s="71">
        <v>0</v>
      </c>
      <c r="W301" s="71">
        <v>0</v>
      </c>
      <c r="X301" s="71">
        <v>0</v>
      </c>
      <c r="Y301" s="71">
        <v>0</v>
      </c>
      <c r="Z301" s="71">
        <v>0</v>
      </c>
      <c r="AA301" s="74">
        <v>0</v>
      </c>
      <c r="AB301" s="75">
        <v>0</v>
      </c>
      <c r="AC301" s="75">
        <v>4000000</v>
      </c>
      <c r="AD301" s="75">
        <f t="shared" si="4"/>
        <v>4000000</v>
      </c>
      <c r="AE301" s="34" t="s">
        <v>325</v>
      </c>
      <c r="AG301" s="74"/>
      <c r="AH301" s="75"/>
      <c r="AI301" s="75"/>
      <c r="AJ301" s="75"/>
    </row>
    <row r="302" spans="1:69" s="32" customFormat="1">
      <c r="A302" s="20">
        <v>1625</v>
      </c>
      <c r="B302" t="s">
        <v>263</v>
      </c>
      <c r="C302" t="s">
        <v>2</v>
      </c>
      <c r="D302" t="s">
        <v>200</v>
      </c>
      <c r="E302" t="s">
        <v>435</v>
      </c>
      <c r="F302" s="2">
        <v>82113684000</v>
      </c>
      <c r="G302" s="2">
        <v>0</v>
      </c>
      <c r="H302" s="2">
        <v>82113684000</v>
      </c>
      <c r="I302" s="2">
        <v>129254789</v>
      </c>
      <c r="J302" s="2">
        <v>0</v>
      </c>
      <c r="K302" s="2">
        <v>129254789</v>
      </c>
      <c r="L302" s="2">
        <v>96409315.400000006</v>
      </c>
      <c r="M302" s="2">
        <v>0</v>
      </c>
      <c r="N302" s="2">
        <v>96409315.400000006</v>
      </c>
      <c r="O302" s="15">
        <v>0.1</v>
      </c>
      <c r="P302" s="2">
        <v>0</v>
      </c>
      <c r="Q302" s="13">
        <v>0.3</v>
      </c>
      <c r="R302" s="15">
        <v>0</v>
      </c>
      <c r="S302" s="2">
        <v>28922794.620000001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28922794.620000001</v>
      </c>
      <c r="AC302" s="4"/>
      <c r="AD302" s="4">
        <f t="shared" si="4"/>
        <v>28922794.620000001</v>
      </c>
      <c r="AE302" t="s">
        <v>184</v>
      </c>
      <c r="AF302"/>
      <c r="AG302" s="18"/>
      <c r="AH302" s="4"/>
      <c r="AI302" s="4"/>
      <c r="AJ302" s="4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</row>
    <row r="303" spans="1:69">
      <c r="A303" s="20">
        <v>1626</v>
      </c>
      <c r="B303" t="s">
        <v>263</v>
      </c>
      <c r="C303" t="s">
        <v>2</v>
      </c>
      <c r="D303" t="s">
        <v>200</v>
      </c>
      <c r="E303" t="s">
        <v>436</v>
      </c>
      <c r="F303" s="2">
        <v>2764274000</v>
      </c>
      <c r="G303" s="2">
        <v>0</v>
      </c>
      <c r="H303" s="2">
        <v>2764274000</v>
      </c>
      <c r="I303" s="2">
        <v>8966911</v>
      </c>
      <c r="J303" s="2">
        <v>0</v>
      </c>
      <c r="K303" s="2">
        <v>8966911</v>
      </c>
      <c r="L303" s="2">
        <v>7861201.4000000004</v>
      </c>
      <c r="M303" s="2">
        <v>0</v>
      </c>
      <c r="N303" s="2">
        <v>7861201.4000000004</v>
      </c>
      <c r="O303" s="15">
        <v>0.1</v>
      </c>
      <c r="P303" s="2">
        <v>0</v>
      </c>
      <c r="Q303" s="13">
        <v>0.3</v>
      </c>
      <c r="R303" s="15">
        <v>0</v>
      </c>
      <c r="S303" s="2">
        <v>2358360.42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2358360.42</v>
      </c>
      <c r="AD303" s="4">
        <f t="shared" si="4"/>
        <v>2358360.42</v>
      </c>
      <c r="AE303" t="s">
        <v>241</v>
      </c>
      <c r="AF303"/>
      <c r="AG303" s="18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</row>
    <row r="304" spans="1:69">
      <c r="A304" s="20">
        <v>1627</v>
      </c>
      <c r="B304" t="s">
        <v>263</v>
      </c>
      <c r="C304" t="s">
        <v>2</v>
      </c>
      <c r="D304" t="s">
        <v>284</v>
      </c>
      <c r="E304" t="s">
        <v>437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192</v>
      </c>
      <c r="AF304"/>
      <c r="AG304" s="18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</row>
    <row r="305" spans="1:69">
      <c r="A305" s="20">
        <v>1629</v>
      </c>
      <c r="B305" t="s">
        <v>263</v>
      </c>
      <c r="C305" t="s">
        <v>2</v>
      </c>
      <c r="D305" t="s">
        <v>284</v>
      </c>
      <c r="E305" t="s">
        <v>438</v>
      </c>
      <c r="F305" s="2">
        <v>607775000</v>
      </c>
      <c r="G305" s="2">
        <v>0</v>
      </c>
      <c r="H305" s="2">
        <v>607775000</v>
      </c>
      <c r="I305" s="2">
        <v>2068214</v>
      </c>
      <c r="J305" s="2">
        <v>0</v>
      </c>
      <c r="K305" s="2">
        <v>2068214</v>
      </c>
      <c r="L305" s="2">
        <v>1825104</v>
      </c>
      <c r="M305" s="2">
        <v>0</v>
      </c>
      <c r="N305" s="2">
        <v>1825104</v>
      </c>
      <c r="O305" s="15">
        <v>0.1</v>
      </c>
      <c r="P305" s="2">
        <v>0</v>
      </c>
      <c r="Q305" s="13">
        <v>0.3</v>
      </c>
      <c r="R305" s="15">
        <v>0</v>
      </c>
      <c r="S305" s="2">
        <v>547531.19999999995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547531.19999999995</v>
      </c>
      <c r="AD305" s="4">
        <f t="shared" si="4"/>
        <v>547531.19999999995</v>
      </c>
      <c r="AE305" t="s">
        <v>87</v>
      </c>
      <c r="AF305"/>
      <c r="AG305" s="18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</row>
    <row r="306" spans="1:69" s="38" customFormat="1">
      <c r="A306" s="20">
        <v>1630</v>
      </c>
      <c r="B306" t="s">
        <v>263</v>
      </c>
      <c r="C306" t="s">
        <v>2</v>
      </c>
      <c r="D306" t="s">
        <v>284</v>
      </c>
      <c r="E306" t="s">
        <v>272</v>
      </c>
      <c r="F306" s="2">
        <v>92279000</v>
      </c>
      <c r="G306" s="2">
        <v>0</v>
      </c>
      <c r="H306" s="2">
        <v>92279000</v>
      </c>
      <c r="I306" s="2">
        <v>322977</v>
      </c>
      <c r="J306" s="2">
        <v>0</v>
      </c>
      <c r="K306" s="2">
        <v>322977</v>
      </c>
      <c r="L306" s="2">
        <v>286065.40000000002</v>
      </c>
      <c r="M306" s="2">
        <v>0</v>
      </c>
      <c r="N306" s="2">
        <v>286065.40000000002</v>
      </c>
      <c r="O306" s="15">
        <v>0.1</v>
      </c>
      <c r="P306" s="2">
        <v>0</v>
      </c>
      <c r="Q306" s="13">
        <v>0.3</v>
      </c>
      <c r="R306" s="15">
        <v>0</v>
      </c>
      <c r="S306" s="2">
        <v>85819.62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85819.62</v>
      </c>
      <c r="AC306" s="4"/>
      <c r="AD306" s="4">
        <f t="shared" si="4"/>
        <v>85819.62</v>
      </c>
      <c r="AE306" t="s">
        <v>87</v>
      </c>
      <c r="AF306"/>
      <c r="AG306" s="18"/>
      <c r="AH306" s="4"/>
      <c r="AI306" s="4"/>
      <c r="AJ306" s="4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</row>
    <row r="307" spans="1:69" s="32" customFormat="1">
      <c r="A307" s="20">
        <v>1631</v>
      </c>
      <c r="B307" t="s">
        <v>263</v>
      </c>
      <c r="C307" t="s">
        <v>2</v>
      </c>
      <c r="D307" t="s">
        <v>284</v>
      </c>
      <c r="E307" t="s">
        <v>439</v>
      </c>
      <c r="F307" s="2">
        <v>334866000</v>
      </c>
      <c r="G307" s="2">
        <v>0</v>
      </c>
      <c r="H307" s="2">
        <v>334866000</v>
      </c>
      <c r="I307" s="2">
        <v>1172039</v>
      </c>
      <c r="J307" s="2">
        <v>0</v>
      </c>
      <c r="K307" s="2">
        <v>1172039</v>
      </c>
      <c r="L307" s="2">
        <v>1038092.6</v>
      </c>
      <c r="M307" s="2">
        <v>0</v>
      </c>
      <c r="N307" s="2">
        <v>1038092.6</v>
      </c>
      <c r="O307" s="15">
        <v>0.1</v>
      </c>
      <c r="P307" s="2">
        <v>0</v>
      </c>
      <c r="Q307" s="13">
        <v>0.3</v>
      </c>
      <c r="R307" s="15">
        <v>0</v>
      </c>
      <c r="S307" s="2">
        <v>311427.78000000003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311427.78000000003</v>
      </c>
      <c r="AC307" s="4"/>
      <c r="AD307" s="4">
        <f t="shared" si="4"/>
        <v>311427.78000000003</v>
      </c>
      <c r="AE307" t="s">
        <v>87</v>
      </c>
      <c r="AG307" s="49"/>
      <c r="AH307" s="33"/>
      <c r="AI307" s="33"/>
      <c r="AJ307" s="33"/>
    </row>
    <row r="308" spans="1:69">
      <c r="A308" s="20">
        <v>1632</v>
      </c>
      <c r="B308" t="s">
        <v>263</v>
      </c>
      <c r="C308" t="s">
        <v>2</v>
      </c>
      <c r="D308" t="s">
        <v>283</v>
      </c>
      <c r="E308" t="s">
        <v>440</v>
      </c>
      <c r="F308" s="2">
        <v>5055127000</v>
      </c>
      <c r="G308" s="2">
        <v>0</v>
      </c>
      <c r="H308" s="2">
        <v>5055127000</v>
      </c>
      <c r="I308" s="2">
        <v>11074227</v>
      </c>
      <c r="J308" s="2">
        <v>0</v>
      </c>
      <c r="K308" s="2">
        <v>11074227</v>
      </c>
      <c r="L308" s="2">
        <v>9052176.1999999993</v>
      </c>
      <c r="M308" s="2">
        <v>0</v>
      </c>
      <c r="N308" s="2">
        <v>9052176.1999999993</v>
      </c>
      <c r="O308" s="15">
        <v>0.1</v>
      </c>
      <c r="P308" s="2">
        <v>0</v>
      </c>
      <c r="Q308" s="13">
        <v>0.3</v>
      </c>
      <c r="R308" s="15">
        <v>0</v>
      </c>
      <c r="S308" s="2">
        <v>2715652.86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2715652.86</v>
      </c>
      <c r="AD308" s="4">
        <f t="shared" si="4"/>
        <v>2715652.86</v>
      </c>
      <c r="AE308" t="s">
        <v>95</v>
      </c>
      <c r="AF308"/>
      <c r="AG308" s="1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</row>
    <row r="309" spans="1:69" s="35" customFormat="1">
      <c r="A309" s="20">
        <v>1633</v>
      </c>
      <c r="B309" t="s">
        <v>263</v>
      </c>
      <c r="C309" t="s">
        <v>2</v>
      </c>
      <c r="D309" t="s">
        <v>200</v>
      </c>
      <c r="E309" t="s">
        <v>441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5">
        <v>0.1</v>
      </c>
      <c r="P309" s="2">
        <v>0</v>
      </c>
      <c r="Q309" s="13">
        <v>0.3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C309" s="4"/>
      <c r="AD309" s="4">
        <f t="shared" si="4"/>
        <v>0</v>
      </c>
      <c r="AE309" t="s">
        <v>241</v>
      </c>
      <c r="AG309" s="48"/>
      <c r="AH309" s="37"/>
      <c r="AI309" s="37"/>
      <c r="AJ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</row>
    <row r="310" spans="1:69" s="32" customFormat="1">
      <c r="A310" s="20">
        <v>1637</v>
      </c>
      <c r="B310" t="s">
        <v>263</v>
      </c>
      <c r="C310" t="s">
        <v>2</v>
      </c>
      <c r="D310" t="s">
        <v>284</v>
      </c>
      <c r="E310" t="s">
        <v>443</v>
      </c>
      <c r="F310" s="2">
        <v>765563000</v>
      </c>
      <c r="G310" s="2">
        <v>0</v>
      </c>
      <c r="H310" s="2">
        <v>765563000</v>
      </c>
      <c r="I310" s="2">
        <v>2224676</v>
      </c>
      <c r="J310" s="2">
        <v>0</v>
      </c>
      <c r="K310" s="2">
        <v>2224676</v>
      </c>
      <c r="L310" s="2">
        <v>1918450.8</v>
      </c>
      <c r="M310" s="2">
        <v>0</v>
      </c>
      <c r="N310" s="2">
        <v>1918450.8</v>
      </c>
      <c r="O310" s="15">
        <v>0.1</v>
      </c>
      <c r="P310" s="2">
        <v>0</v>
      </c>
      <c r="Q310" s="13">
        <v>0.3</v>
      </c>
      <c r="R310" s="15">
        <v>0</v>
      </c>
      <c r="S310" s="2">
        <v>575535.24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575535.24</v>
      </c>
      <c r="AC310" s="4"/>
      <c r="AD310" s="4">
        <f t="shared" si="4"/>
        <v>575535.24</v>
      </c>
      <c r="AE310" t="s">
        <v>192</v>
      </c>
      <c r="AG310" s="49"/>
      <c r="AH310" s="33"/>
      <c r="AI310" s="33"/>
      <c r="AJ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</row>
    <row r="311" spans="1:69">
      <c r="A311" s="20">
        <v>1638</v>
      </c>
      <c r="B311" t="s">
        <v>263</v>
      </c>
      <c r="C311" t="s">
        <v>2</v>
      </c>
      <c r="D311" t="s">
        <v>317</v>
      </c>
      <c r="E311" t="s">
        <v>444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326</v>
      </c>
      <c r="AF311"/>
      <c r="AG311" s="18"/>
      <c r="AK311"/>
      <c r="AL311"/>
      <c r="AM311"/>
      <c r="AN311"/>
    </row>
    <row r="312" spans="1:69">
      <c r="A312" s="20">
        <v>1639</v>
      </c>
      <c r="B312" t="s">
        <v>263</v>
      </c>
      <c r="C312" t="s">
        <v>2</v>
      </c>
      <c r="D312" t="s">
        <v>200</v>
      </c>
      <c r="E312" t="s">
        <v>445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 s="18"/>
      <c r="AK312"/>
      <c r="AL312"/>
      <c r="AM312"/>
      <c r="AN312"/>
    </row>
    <row r="313" spans="1:69" s="35" customFormat="1">
      <c r="A313" s="20">
        <v>1640</v>
      </c>
      <c r="B313" t="s">
        <v>263</v>
      </c>
      <c r="C313" t="s">
        <v>2</v>
      </c>
      <c r="D313" t="s">
        <v>200</v>
      </c>
      <c r="E313" t="s">
        <v>446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C313" s="4"/>
      <c r="AD313" s="4">
        <f t="shared" si="4"/>
        <v>0</v>
      </c>
      <c r="AE313" t="s">
        <v>241</v>
      </c>
      <c r="AF313"/>
      <c r="AG313" s="18"/>
      <c r="AH313" s="4"/>
      <c r="AI313" s="4"/>
      <c r="AJ313" s="4"/>
      <c r="AK313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</row>
    <row r="314" spans="1:69" s="34" customFormat="1">
      <c r="A314" s="70">
        <v>1641</v>
      </c>
      <c r="B314" s="34" t="s">
        <v>264</v>
      </c>
      <c r="C314" s="34" t="s">
        <v>2</v>
      </c>
      <c r="D314" s="34" t="s">
        <v>369</v>
      </c>
      <c r="E314" s="34" t="s">
        <v>447</v>
      </c>
      <c r="F314" s="71">
        <v>8038750000</v>
      </c>
      <c r="G314" s="71">
        <v>0</v>
      </c>
      <c r="H314" s="71">
        <v>8038750000</v>
      </c>
      <c r="I314" s="71">
        <v>20244872</v>
      </c>
      <c r="J314" s="71">
        <v>0</v>
      </c>
      <c r="K314" s="71">
        <v>20244872</v>
      </c>
      <c r="L314" s="71">
        <v>17029372</v>
      </c>
      <c r="M314" s="71">
        <v>0</v>
      </c>
      <c r="N314" s="71">
        <v>17029372</v>
      </c>
      <c r="O314" s="72">
        <v>0.1</v>
      </c>
      <c r="P314" s="71">
        <v>0</v>
      </c>
      <c r="Q314" s="73">
        <v>0.1</v>
      </c>
      <c r="R314" s="72">
        <v>0</v>
      </c>
      <c r="S314" s="71">
        <v>1702937.2</v>
      </c>
      <c r="T314" s="71">
        <v>1000000</v>
      </c>
      <c r="U314" s="71">
        <v>0</v>
      </c>
      <c r="V314" s="71">
        <v>0</v>
      </c>
      <c r="W314" s="71">
        <v>0</v>
      </c>
      <c r="X314" s="71">
        <v>0</v>
      </c>
      <c r="Y314" s="71">
        <v>0</v>
      </c>
      <c r="Z314" s="71">
        <v>0</v>
      </c>
      <c r="AA314" s="74">
        <v>0</v>
      </c>
      <c r="AB314" s="75">
        <v>2702937.2</v>
      </c>
      <c r="AC314" s="75">
        <v>4000000</v>
      </c>
      <c r="AD314" s="75">
        <f t="shared" si="4"/>
        <v>6702937.2000000002</v>
      </c>
      <c r="AE314" s="34" t="s">
        <v>442</v>
      </c>
      <c r="AG314" s="74"/>
      <c r="AH314" s="75"/>
      <c r="AI314" s="75"/>
      <c r="AJ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</row>
    <row r="315" spans="1:69">
      <c r="A315" s="20">
        <v>1642</v>
      </c>
      <c r="B315" t="s">
        <v>263</v>
      </c>
      <c r="C315" t="s">
        <v>2</v>
      </c>
      <c r="D315" t="s">
        <v>317</v>
      </c>
      <c r="E315" t="s">
        <v>448</v>
      </c>
      <c r="F315" s="2">
        <v>3661973000</v>
      </c>
      <c r="G315" s="2">
        <v>0</v>
      </c>
      <c r="H315" s="2">
        <v>3661973000</v>
      </c>
      <c r="I315" s="2">
        <v>11551077</v>
      </c>
      <c r="J315" s="2">
        <v>0</v>
      </c>
      <c r="K315" s="2">
        <v>11551077</v>
      </c>
      <c r="L315" s="2">
        <v>10086287.800000001</v>
      </c>
      <c r="M315" s="2">
        <v>0</v>
      </c>
      <c r="N315" s="2">
        <v>10086287.800000001</v>
      </c>
      <c r="O315" s="15">
        <v>0.1</v>
      </c>
      <c r="P315" s="2">
        <v>0</v>
      </c>
      <c r="Q315" s="13">
        <v>0.3</v>
      </c>
      <c r="R315" s="15">
        <v>0</v>
      </c>
      <c r="S315" s="2">
        <v>3025886.34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3025886.34</v>
      </c>
      <c r="AD315" s="4">
        <f t="shared" si="4"/>
        <v>3025886.34</v>
      </c>
      <c r="AE315" t="s">
        <v>326</v>
      </c>
      <c r="AF315"/>
      <c r="AG315" s="18"/>
      <c r="AK315"/>
      <c r="AL315" s="42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</row>
    <row r="316" spans="1:69">
      <c r="A316" s="20">
        <v>1643</v>
      </c>
      <c r="B316" t="s">
        <v>263</v>
      </c>
      <c r="C316" t="s">
        <v>2</v>
      </c>
      <c r="D316" t="s">
        <v>369</v>
      </c>
      <c r="E316" t="s">
        <v>449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412</v>
      </c>
      <c r="AF316"/>
      <c r="AG316" s="18"/>
      <c r="AK316"/>
      <c r="AL316"/>
    </row>
    <row r="317" spans="1:69" s="32" customFormat="1">
      <c r="A317" s="20">
        <v>1646</v>
      </c>
      <c r="B317" t="s">
        <v>263</v>
      </c>
      <c r="C317" t="s">
        <v>2</v>
      </c>
      <c r="D317" t="s">
        <v>369</v>
      </c>
      <c r="E317" t="s">
        <v>450</v>
      </c>
      <c r="F317" s="2">
        <v>2403077000</v>
      </c>
      <c r="G317" s="2">
        <v>0</v>
      </c>
      <c r="H317" s="2">
        <v>2403077000</v>
      </c>
      <c r="I317" s="2">
        <v>7483374</v>
      </c>
      <c r="J317" s="2">
        <v>0</v>
      </c>
      <c r="K317" s="2">
        <v>7483374</v>
      </c>
      <c r="L317" s="2">
        <v>6522143.2000000002</v>
      </c>
      <c r="M317" s="2">
        <v>0</v>
      </c>
      <c r="N317" s="2">
        <v>6522143.2000000002</v>
      </c>
      <c r="O317" s="15">
        <v>0.1</v>
      </c>
      <c r="P317" s="2">
        <v>0</v>
      </c>
      <c r="Q317" s="13">
        <v>0.3</v>
      </c>
      <c r="R317" s="15">
        <v>0</v>
      </c>
      <c r="S317" s="2">
        <v>1956642.96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1956642.96</v>
      </c>
      <c r="AC317" s="4"/>
      <c r="AD317" s="4">
        <f t="shared" si="4"/>
        <v>1956642.96</v>
      </c>
      <c r="AE317" t="s">
        <v>442</v>
      </c>
      <c r="AF317"/>
      <c r="AG317" s="18"/>
      <c r="AH317" s="4"/>
      <c r="AI317" s="4"/>
      <c r="AJ317" s="4"/>
      <c r="AK317"/>
      <c r="AL31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</row>
    <row r="318" spans="1:69" s="32" customFormat="1">
      <c r="A318" s="20">
        <v>1647</v>
      </c>
      <c r="B318" t="s">
        <v>263</v>
      </c>
      <c r="C318" t="s">
        <v>2</v>
      </c>
      <c r="D318" t="s">
        <v>538</v>
      </c>
      <c r="E318" t="s">
        <v>453</v>
      </c>
      <c r="F318" s="2">
        <v>325210000</v>
      </c>
      <c r="G318" s="2">
        <v>325210000</v>
      </c>
      <c r="H318" s="2">
        <v>0</v>
      </c>
      <c r="I318" s="2">
        <v>1138237</v>
      </c>
      <c r="J318" s="2">
        <v>1138237</v>
      </c>
      <c r="K318" s="2">
        <v>0</v>
      </c>
      <c r="L318" s="2">
        <v>1008153</v>
      </c>
      <c r="M318" s="2">
        <v>1008153</v>
      </c>
      <c r="N318" s="2">
        <v>0</v>
      </c>
      <c r="O318" s="15">
        <v>0.1</v>
      </c>
      <c r="P318" s="2">
        <v>100815.3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100815.3</v>
      </c>
      <c r="AC318" s="4"/>
      <c r="AD318" s="4">
        <f t="shared" si="4"/>
        <v>100815.3</v>
      </c>
      <c r="AE318" t="s">
        <v>107</v>
      </c>
      <c r="AF318"/>
      <c r="AG318" s="18"/>
      <c r="AH318" s="4"/>
      <c r="AI318" s="4"/>
      <c r="AJ318" s="4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</row>
    <row r="319" spans="1:69" s="40" customFormat="1">
      <c r="A319" s="20">
        <v>1648</v>
      </c>
      <c r="B319" t="s">
        <v>263</v>
      </c>
      <c r="C319" t="s">
        <v>2</v>
      </c>
      <c r="D319" t="s">
        <v>4</v>
      </c>
      <c r="E319" t="s">
        <v>451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41</v>
      </c>
      <c r="AF319"/>
      <c r="AG319" s="18"/>
      <c r="AH319" s="4"/>
      <c r="AI319" s="4"/>
      <c r="AJ319" s="4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</row>
    <row r="320" spans="1:69">
      <c r="A320" s="20">
        <v>1650</v>
      </c>
      <c r="B320" t="s">
        <v>264</v>
      </c>
      <c r="C320" t="s">
        <v>2</v>
      </c>
      <c r="D320" t="s">
        <v>283</v>
      </c>
      <c r="E320" t="s">
        <v>454</v>
      </c>
      <c r="F320" s="2">
        <v>11236384000</v>
      </c>
      <c r="G320" s="2">
        <v>0</v>
      </c>
      <c r="H320" s="2">
        <v>11236384000</v>
      </c>
      <c r="I320" s="2">
        <v>21528589</v>
      </c>
      <c r="J320" s="2">
        <v>0</v>
      </c>
      <c r="K320" s="2">
        <v>21528589</v>
      </c>
      <c r="L320" s="2">
        <v>17034035.399999999</v>
      </c>
      <c r="M320" s="2">
        <v>0</v>
      </c>
      <c r="N320" s="2">
        <v>17034035.399999999</v>
      </c>
      <c r="O320" s="15">
        <v>0.1</v>
      </c>
      <c r="P320" s="2">
        <v>0</v>
      </c>
      <c r="Q320" s="13">
        <v>0.1</v>
      </c>
      <c r="R320" s="15">
        <v>0</v>
      </c>
      <c r="S320" s="2">
        <v>1703403.54</v>
      </c>
      <c r="T320" s="2">
        <v>1000000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2703403.54</v>
      </c>
      <c r="AD320" s="4">
        <f t="shared" si="4"/>
        <v>2703403.54</v>
      </c>
      <c r="AE320" t="s">
        <v>429</v>
      </c>
      <c r="AF320"/>
      <c r="AG320" s="18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</row>
    <row r="321" spans="1:69">
      <c r="A321" s="20">
        <v>1651</v>
      </c>
      <c r="B321" t="s">
        <v>263</v>
      </c>
      <c r="C321" t="s">
        <v>2</v>
      </c>
      <c r="D321" t="s">
        <v>369</v>
      </c>
      <c r="E321" t="s">
        <v>455</v>
      </c>
      <c r="F321" s="2">
        <v>19727971000</v>
      </c>
      <c r="G321" s="2">
        <v>0</v>
      </c>
      <c r="H321" s="2">
        <v>19727971000</v>
      </c>
      <c r="I321" s="2">
        <v>32830678</v>
      </c>
      <c r="J321" s="2">
        <v>0</v>
      </c>
      <c r="K321" s="2">
        <v>32830678</v>
      </c>
      <c r="L321" s="2">
        <v>24939489.600000001</v>
      </c>
      <c r="M321" s="2">
        <v>0</v>
      </c>
      <c r="N321" s="2">
        <v>24939489.600000001</v>
      </c>
      <c r="O321" s="15">
        <v>0.1</v>
      </c>
      <c r="P321" s="2">
        <v>0</v>
      </c>
      <c r="Q321" s="13">
        <v>0.3</v>
      </c>
      <c r="R321" s="15">
        <v>0</v>
      </c>
      <c r="S321" s="2">
        <v>7481846.8799999999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7481846.8799999999</v>
      </c>
      <c r="AD321" s="4">
        <f t="shared" si="4"/>
        <v>7481846.8799999999</v>
      </c>
      <c r="AE321" t="s">
        <v>442</v>
      </c>
      <c r="AF321"/>
      <c r="AG321" s="18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</row>
    <row r="322" spans="1:69" s="35" customFormat="1">
      <c r="A322" s="20">
        <v>1652</v>
      </c>
      <c r="B322" t="s">
        <v>263</v>
      </c>
      <c r="C322" t="s">
        <v>2</v>
      </c>
      <c r="D322" t="s">
        <v>369</v>
      </c>
      <c r="E322" t="s">
        <v>456</v>
      </c>
      <c r="F322" s="2">
        <v>13086204000</v>
      </c>
      <c r="G322" s="2">
        <v>473910000</v>
      </c>
      <c r="H322" s="2">
        <v>12612294000</v>
      </c>
      <c r="I322" s="2">
        <v>20363450</v>
      </c>
      <c r="J322" s="2">
        <v>1184776</v>
      </c>
      <c r="K322" s="2">
        <v>19178674</v>
      </c>
      <c r="L322" s="2">
        <v>15128968.4</v>
      </c>
      <c r="M322" s="2">
        <v>995212</v>
      </c>
      <c r="N322" s="2">
        <v>14133756.4</v>
      </c>
      <c r="O322" s="15">
        <v>0.1</v>
      </c>
      <c r="P322" s="2">
        <v>99521.2</v>
      </c>
      <c r="Q322" s="13">
        <v>0.3</v>
      </c>
      <c r="R322" s="15">
        <v>0</v>
      </c>
      <c r="S322" s="2">
        <v>4240126.92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4339648.12</v>
      </c>
      <c r="AC322" s="4"/>
      <c r="AD322" s="4">
        <f t="shared" si="4"/>
        <v>4339648.12</v>
      </c>
      <c r="AE322" t="s">
        <v>412</v>
      </c>
      <c r="AG322" s="48"/>
      <c r="AH322" s="37"/>
      <c r="AI322" s="37"/>
      <c r="AJ322" s="37"/>
    </row>
    <row r="323" spans="1:69">
      <c r="A323" s="20">
        <v>1653</v>
      </c>
      <c r="B323" t="s">
        <v>263</v>
      </c>
      <c r="C323" t="s">
        <v>2</v>
      </c>
      <c r="D323" t="s">
        <v>284</v>
      </c>
      <c r="E323" t="s">
        <v>457</v>
      </c>
      <c r="F323" s="2">
        <v>99794000</v>
      </c>
      <c r="G323" s="2">
        <v>0</v>
      </c>
      <c r="H323" s="2">
        <v>99794000</v>
      </c>
      <c r="I323" s="2">
        <v>349283</v>
      </c>
      <c r="J323" s="2">
        <v>0</v>
      </c>
      <c r="K323" s="2">
        <v>349283</v>
      </c>
      <c r="L323" s="2">
        <v>309365.40000000002</v>
      </c>
      <c r="M323" s="2">
        <v>0</v>
      </c>
      <c r="N323" s="2">
        <v>309365.40000000002</v>
      </c>
      <c r="O323" s="15">
        <v>0.1</v>
      </c>
      <c r="P323" s="2">
        <v>0</v>
      </c>
      <c r="Q323" s="13">
        <v>0.3</v>
      </c>
      <c r="R323" s="15">
        <v>0</v>
      </c>
      <c r="S323" s="2">
        <v>92809.62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92809.62</v>
      </c>
      <c r="AD323" s="4">
        <f t="shared" ref="AD323:AD386" si="5">AB323+AC323</f>
        <v>92809.62</v>
      </c>
      <c r="AE323" t="s">
        <v>166</v>
      </c>
      <c r="AF323"/>
      <c r="AG323" s="18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</row>
    <row r="324" spans="1:69" s="35" customFormat="1">
      <c r="A324" s="20">
        <v>1654</v>
      </c>
      <c r="B324" t="s">
        <v>263</v>
      </c>
      <c r="C324" t="s">
        <v>2</v>
      </c>
      <c r="D324" t="s">
        <v>200</v>
      </c>
      <c r="E324" t="s">
        <v>458</v>
      </c>
      <c r="F324" s="2">
        <v>6106979000</v>
      </c>
      <c r="G324" s="2">
        <v>0</v>
      </c>
      <c r="H324" s="2">
        <v>6106979000</v>
      </c>
      <c r="I324" s="2">
        <v>18010331</v>
      </c>
      <c r="J324" s="2">
        <v>0</v>
      </c>
      <c r="K324" s="2">
        <v>18010331</v>
      </c>
      <c r="L324" s="2">
        <v>15567539.4</v>
      </c>
      <c r="M324" s="2">
        <v>0</v>
      </c>
      <c r="N324" s="2">
        <v>15567539.4</v>
      </c>
      <c r="O324" s="15">
        <v>0.1</v>
      </c>
      <c r="P324" s="2">
        <v>0</v>
      </c>
      <c r="Q324" s="13">
        <v>0.3</v>
      </c>
      <c r="R324" s="15">
        <v>0</v>
      </c>
      <c r="S324" s="2">
        <v>4670261.82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4670261.82</v>
      </c>
      <c r="AC324" s="4"/>
      <c r="AD324" s="4">
        <f t="shared" si="5"/>
        <v>4670261.82</v>
      </c>
      <c r="AE324" t="s">
        <v>241</v>
      </c>
      <c r="AF324"/>
      <c r="AG324" s="18"/>
      <c r="AH324" s="4"/>
      <c r="AI324" s="4"/>
      <c r="AJ324" s="4"/>
      <c r="AK324"/>
    </row>
    <row r="325" spans="1:69">
      <c r="A325" s="20">
        <v>1655</v>
      </c>
      <c r="B325" t="s">
        <v>263</v>
      </c>
      <c r="C325" t="s">
        <v>2</v>
      </c>
      <c r="D325" t="s">
        <v>8</v>
      </c>
      <c r="E325" t="s">
        <v>459</v>
      </c>
      <c r="F325" s="2">
        <v>338703000</v>
      </c>
      <c r="G325" s="2">
        <v>38295000</v>
      </c>
      <c r="H325" s="2">
        <v>300408000</v>
      </c>
      <c r="I325" s="2">
        <v>1185462</v>
      </c>
      <c r="J325" s="2">
        <v>134034</v>
      </c>
      <c r="K325" s="2">
        <v>1051428</v>
      </c>
      <c r="L325" s="2">
        <v>1049980.8</v>
      </c>
      <c r="M325" s="2">
        <v>118716</v>
      </c>
      <c r="N325" s="2">
        <v>931264.8</v>
      </c>
      <c r="O325" s="15">
        <v>0.1</v>
      </c>
      <c r="P325" s="2">
        <v>11871.6</v>
      </c>
      <c r="Q325" s="13">
        <v>0.3</v>
      </c>
      <c r="R325" s="15">
        <v>0</v>
      </c>
      <c r="S325" s="2">
        <v>279379.44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291251.03999999998</v>
      </c>
      <c r="AD325" s="4">
        <f t="shared" si="5"/>
        <v>291251.03999999998</v>
      </c>
      <c r="AE325" t="s">
        <v>33</v>
      </c>
      <c r="AF325"/>
      <c r="AG325" s="18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</row>
    <row r="326" spans="1:69" s="39" customFormat="1">
      <c r="A326" s="20">
        <v>1656</v>
      </c>
      <c r="B326" t="s">
        <v>263</v>
      </c>
      <c r="C326" t="s">
        <v>2</v>
      </c>
      <c r="D326" t="s">
        <v>369</v>
      </c>
      <c r="E326" t="s">
        <v>460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15">
        <v>0.1</v>
      </c>
      <c r="P326" s="2">
        <v>0</v>
      </c>
      <c r="Q326" s="13">
        <v>0.3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0</v>
      </c>
      <c r="AC326" s="4"/>
      <c r="AD326" s="4">
        <f t="shared" si="5"/>
        <v>0</v>
      </c>
      <c r="AE326" t="s">
        <v>442</v>
      </c>
      <c r="AF326"/>
      <c r="AG326" s="18"/>
      <c r="AH326" s="4"/>
      <c r="AI326" s="4"/>
      <c r="AJ326" s="4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</row>
    <row r="327" spans="1:69" s="32" customFormat="1">
      <c r="A327" s="20">
        <v>1658</v>
      </c>
      <c r="B327" t="s">
        <v>263</v>
      </c>
      <c r="C327" t="s">
        <v>9</v>
      </c>
      <c r="D327" t="s">
        <v>27</v>
      </c>
      <c r="E327" t="s">
        <v>461</v>
      </c>
      <c r="F327" s="2">
        <v>447721000</v>
      </c>
      <c r="G327" s="2">
        <v>0</v>
      </c>
      <c r="H327" s="2">
        <v>447721000</v>
      </c>
      <c r="I327" s="2">
        <v>1442076</v>
      </c>
      <c r="J327" s="2">
        <v>0</v>
      </c>
      <c r="K327" s="2">
        <v>1442076</v>
      </c>
      <c r="L327" s="2">
        <v>1262987.6000000001</v>
      </c>
      <c r="M327" s="2">
        <v>0</v>
      </c>
      <c r="N327" s="2">
        <v>1262987.6000000001</v>
      </c>
      <c r="O327" s="15">
        <v>0.1</v>
      </c>
      <c r="P327" s="2">
        <v>0</v>
      </c>
      <c r="Q327" s="13">
        <v>0.3</v>
      </c>
      <c r="R327" s="15">
        <v>0</v>
      </c>
      <c r="S327" s="2">
        <v>378896.28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378896.28</v>
      </c>
      <c r="AC327" s="4"/>
      <c r="AD327" s="4">
        <f t="shared" si="5"/>
        <v>378896.28</v>
      </c>
      <c r="AE327" t="s">
        <v>28</v>
      </c>
      <c r="AG327" s="49"/>
      <c r="AH327" s="33"/>
      <c r="AI327" s="33"/>
      <c r="AJ327" s="33"/>
    </row>
    <row r="328" spans="1:69">
      <c r="A328" s="20">
        <v>1659</v>
      </c>
      <c r="B328" t="s">
        <v>263</v>
      </c>
      <c r="C328" t="s">
        <v>2</v>
      </c>
      <c r="D328" t="s">
        <v>284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192</v>
      </c>
      <c r="AF328"/>
      <c r="AG328" s="18"/>
      <c r="AK328"/>
      <c r="AL328"/>
    </row>
    <row r="329" spans="1:69">
      <c r="A329" s="20">
        <v>1660</v>
      </c>
      <c r="B329" t="s">
        <v>263</v>
      </c>
      <c r="C329" t="s">
        <v>2</v>
      </c>
      <c r="D329" t="s">
        <v>538</v>
      </c>
      <c r="E329" t="s">
        <v>463</v>
      </c>
      <c r="F329" s="2">
        <v>596574200</v>
      </c>
      <c r="G329" s="2">
        <v>0</v>
      </c>
      <c r="H329" s="2">
        <v>596574200</v>
      </c>
      <c r="I329" s="2">
        <v>2006520</v>
      </c>
      <c r="J329" s="2">
        <v>0</v>
      </c>
      <c r="K329" s="2">
        <v>2006520</v>
      </c>
      <c r="L329" s="2">
        <v>1767890.32</v>
      </c>
      <c r="M329" s="2">
        <v>0</v>
      </c>
      <c r="N329" s="2">
        <v>1767890.32</v>
      </c>
      <c r="O329" s="15">
        <v>0.1</v>
      </c>
      <c r="P329" s="2">
        <v>0</v>
      </c>
      <c r="Q329" s="13">
        <v>0.3</v>
      </c>
      <c r="R329" s="15">
        <v>0</v>
      </c>
      <c r="S329" s="2">
        <v>530367.09600000002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530367.09600000002</v>
      </c>
      <c r="AD329" s="4">
        <f t="shared" si="5"/>
        <v>530367.09600000002</v>
      </c>
      <c r="AE329" t="s">
        <v>179</v>
      </c>
      <c r="AF329"/>
      <c r="AG329" s="18"/>
      <c r="AK329"/>
      <c r="AL329"/>
    </row>
    <row r="330" spans="1:69">
      <c r="A330" s="20">
        <v>1661</v>
      </c>
      <c r="B330" t="s">
        <v>263</v>
      </c>
      <c r="C330" t="s">
        <v>2</v>
      </c>
      <c r="D330" t="s">
        <v>369</v>
      </c>
      <c r="E330" t="s">
        <v>464</v>
      </c>
      <c r="F330" s="2">
        <v>232680000</v>
      </c>
      <c r="G330" s="2">
        <v>0</v>
      </c>
      <c r="H330" s="2">
        <v>232680000</v>
      </c>
      <c r="I330" s="2">
        <v>709665</v>
      </c>
      <c r="J330" s="2">
        <v>0</v>
      </c>
      <c r="K330" s="2">
        <v>709665</v>
      </c>
      <c r="L330" s="2">
        <v>616593</v>
      </c>
      <c r="M330" s="2">
        <v>0</v>
      </c>
      <c r="N330" s="2">
        <v>616593</v>
      </c>
      <c r="O330" s="15">
        <v>0.1</v>
      </c>
      <c r="P330" s="2">
        <v>0</v>
      </c>
      <c r="Q330" s="13">
        <v>0.3</v>
      </c>
      <c r="R330" s="15">
        <v>0</v>
      </c>
      <c r="S330" s="2">
        <v>184977.9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184977.9</v>
      </c>
      <c r="AD330" s="4">
        <f t="shared" si="5"/>
        <v>184977.9</v>
      </c>
      <c r="AE330" t="s">
        <v>412</v>
      </c>
      <c r="AF330"/>
      <c r="AG330" s="18"/>
      <c r="AK330"/>
      <c r="AL330" s="42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</row>
    <row r="331" spans="1:69">
      <c r="A331" s="20">
        <v>1662</v>
      </c>
      <c r="B331" t="s">
        <v>263</v>
      </c>
      <c r="C331" t="s">
        <v>9</v>
      </c>
      <c r="D331" t="s">
        <v>367</v>
      </c>
      <c r="E331" t="s">
        <v>465</v>
      </c>
      <c r="F331" s="2">
        <v>8576567000</v>
      </c>
      <c r="G331" s="2">
        <v>0</v>
      </c>
      <c r="H331" s="2">
        <v>8576567000</v>
      </c>
      <c r="I331" s="2">
        <v>23038611</v>
      </c>
      <c r="J331" s="2">
        <v>0</v>
      </c>
      <c r="K331" s="2">
        <v>23038611</v>
      </c>
      <c r="L331" s="2">
        <v>19607984.199999999</v>
      </c>
      <c r="M331" s="2">
        <v>0</v>
      </c>
      <c r="N331" s="2">
        <v>19607984.199999999</v>
      </c>
      <c r="O331" s="15">
        <v>0.1</v>
      </c>
      <c r="P331" s="2">
        <v>0</v>
      </c>
      <c r="Q331" s="13">
        <v>0.3</v>
      </c>
      <c r="R331" s="15">
        <v>0</v>
      </c>
      <c r="S331" s="2">
        <v>5882395.2599999998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5882395.2599999998</v>
      </c>
      <c r="AD331" s="4">
        <f t="shared" si="5"/>
        <v>5882395.2599999998</v>
      </c>
      <c r="AE331" t="s">
        <v>35</v>
      </c>
      <c r="AF331"/>
      <c r="AG331" s="18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</row>
    <row r="332" spans="1:69" s="40" customFormat="1">
      <c r="A332" s="20">
        <v>1663</v>
      </c>
      <c r="B332" t="s">
        <v>263</v>
      </c>
      <c r="C332" t="s">
        <v>2</v>
      </c>
      <c r="D332" t="s">
        <v>283</v>
      </c>
      <c r="E332" t="s">
        <v>466</v>
      </c>
      <c r="F332" s="2">
        <v>14492895000</v>
      </c>
      <c r="G332" s="2">
        <v>181370000</v>
      </c>
      <c r="H332" s="2">
        <v>14311525000</v>
      </c>
      <c r="I332" s="2">
        <v>37580776</v>
      </c>
      <c r="J332" s="2">
        <v>567231</v>
      </c>
      <c r="K332" s="2">
        <v>37013545</v>
      </c>
      <c r="L332" s="2">
        <v>31783618</v>
      </c>
      <c r="M332" s="2">
        <v>494683</v>
      </c>
      <c r="N332" s="2">
        <v>31288935</v>
      </c>
      <c r="O332" s="15">
        <v>0.1</v>
      </c>
      <c r="P332" s="2">
        <v>49468.3</v>
      </c>
      <c r="Q332" s="13">
        <v>0.3</v>
      </c>
      <c r="R332" s="15">
        <v>0</v>
      </c>
      <c r="S332" s="2">
        <v>9386680.5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9436148.8000000007</v>
      </c>
      <c r="AC332" s="4"/>
      <c r="AD332" s="4">
        <f t="shared" si="5"/>
        <v>9436148.8000000007</v>
      </c>
      <c r="AE332" t="s">
        <v>95</v>
      </c>
      <c r="AF332"/>
      <c r="AG332" s="18"/>
      <c r="AH332" s="4"/>
      <c r="AI332" s="4"/>
      <c r="AJ332" s="4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</row>
    <row r="333" spans="1:69">
      <c r="A333" s="20">
        <v>1664</v>
      </c>
      <c r="B333" t="s">
        <v>263</v>
      </c>
      <c r="C333" t="s">
        <v>2</v>
      </c>
      <c r="D333" t="s">
        <v>8</v>
      </c>
      <c r="E333" t="s">
        <v>467</v>
      </c>
      <c r="F333" s="2">
        <v>3430968000</v>
      </c>
      <c r="G333" s="2">
        <v>3235062000</v>
      </c>
      <c r="H333" s="2">
        <v>195906000</v>
      </c>
      <c r="I333" s="2">
        <v>9579339</v>
      </c>
      <c r="J333" s="2">
        <v>8893667</v>
      </c>
      <c r="K333" s="2">
        <v>685672</v>
      </c>
      <c r="L333" s="2">
        <v>8206951.7999999998</v>
      </c>
      <c r="M333" s="2">
        <v>7599642.2000000002</v>
      </c>
      <c r="N333" s="2">
        <v>607309.6</v>
      </c>
      <c r="O333" s="15">
        <v>0.1</v>
      </c>
      <c r="P333" s="2">
        <v>759964.22</v>
      </c>
      <c r="Q333" s="13">
        <v>0.3</v>
      </c>
      <c r="R333" s="15">
        <v>0</v>
      </c>
      <c r="S333" s="2">
        <v>182192.88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942157.1</v>
      </c>
      <c r="AD333" s="4">
        <f t="shared" si="5"/>
        <v>942157.1</v>
      </c>
      <c r="AE333" t="s">
        <v>33</v>
      </c>
      <c r="AF333"/>
      <c r="AG333" s="18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</row>
    <row r="334" spans="1:69" s="35" customFormat="1">
      <c r="A334" s="20">
        <v>1665</v>
      </c>
      <c r="B334" t="s">
        <v>263</v>
      </c>
      <c r="C334" t="s">
        <v>2</v>
      </c>
      <c r="D334" t="s">
        <v>8</v>
      </c>
      <c r="E334" t="s">
        <v>468</v>
      </c>
      <c r="F334" s="2">
        <v>26253052000</v>
      </c>
      <c r="G334" s="2">
        <v>0</v>
      </c>
      <c r="H334" s="2">
        <v>26253052000</v>
      </c>
      <c r="I334" s="2">
        <v>39379601</v>
      </c>
      <c r="J334" s="2">
        <v>0</v>
      </c>
      <c r="K334" s="2">
        <v>39379601</v>
      </c>
      <c r="L334" s="2">
        <v>28878380.199999999</v>
      </c>
      <c r="M334" s="2">
        <v>0</v>
      </c>
      <c r="N334" s="2">
        <v>28878380.199999999</v>
      </c>
      <c r="O334" s="15">
        <v>0.1</v>
      </c>
      <c r="P334" s="2">
        <v>0</v>
      </c>
      <c r="Q334" s="13">
        <v>0.3</v>
      </c>
      <c r="R334" s="15">
        <v>0</v>
      </c>
      <c r="S334" s="2">
        <v>8663514.0600000005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8663514.0600000005</v>
      </c>
      <c r="AC334" s="4"/>
      <c r="AD334" s="4">
        <f t="shared" si="5"/>
        <v>8663514.0600000005</v>
      </c>
      <c r="AE334" t="s">
        <v>33</v>
      </c>
      <c r="AF334"/>
      <c r="AG334" s="18"/>
      <c r="AH334" s="4"/>
      <c r="AI334" s="4"/>
      <c r="AJ334" s="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</row>
    <row r="335" spans="1:69">
      <c r="A335" s="20">
        <v>1666</v>
      </c>
      <c r="B335" t="s">
        <v>263</v>
      </c>
      <c r="C335" t="s">
        <v>2</v>
      </c>
      <c r="D335" t="s">
        <v>200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241</v>
      </c>
      <c r="AF335"/>
      <c r="AG335" s="18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</row>
    <row r="336" spans="1:69" s="32" customFormat="1">
      <c r="A336" s="20">
        <v>1667</v>
      </c>
      <c r="B336" t="s">
        <v>263</v>
      </c>
      <c r="C336" t="s">
        <v>2</v>
      </c>
      <c r="D336" t="s">
        <v>4</v>
      </c>
      <c r="E336" t="s">
        <v>470</v>
      </c>
      <c r="F336" s="2">
        <v>19446151000</v>
      </c>
      <c r="G336" s="2">
        <v>0</v>
      </c>
      <c r="H336" s="2">
        <v>19446151000</v>
      </c>
      <c r="I336" s="2">
        <v>34554360</v>
      </c>
      <c r="J336" s="2">
        <v>0</v>
      </c>
      <c r="K336" s="2">
        <v>34554360</v>
      </c>
      <c r="L336" s="2">
        <v>26775899.600000001</v>
      </c>
      <c r="M336" s="2">
        <v>0</v>
      </c>
      <c r="N336" s="2">
        <v>26775899.600000001</v>
      </c>
      <c r="O336" s="15">
        <v>0.1</v>
      </c>
      <c r="P336" s="2">
        <v>0</v>
      </c>
      <c r="Q336" s="13">
        <v>0.3</v>
      </c>
      <c r="R336" s="15">
        <v>0</v>
      </c>
      <c r="S336" s="2">
        <v>8032769.8799999999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8032769.8799999999</v>
      </c>
      <c r="AC336" s="4"/>
      <c r="AD336" s="4">
        <f t="shared" si="5"/>
        <v>8032769.8799999999</v>
      </c>
      <c r="AE336" t="s">
        <v>250</v>
      </c>
      <c r="AF336"/>
      <c r="AG336" s="18"/>
      <c r="AH336" s="4"/>
      <c r="AI336" s="4"/>
      <c r="AJ336" s="4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</row>
    <row r="337" spans="1:69">
      <c r="A337" s="20">
        <v>1670</v>
      </c>
      <c r="B337" t="s">
        <v>263</v>
      </c>
      <c r="C337" t="s">
        <v>2</v>
      </c>
      <c r="D337" t="s">
        <v>538</v>
      </c>
      <c r="E337" t="s">
        <v>471</v>
      </c>
      <c r="F337" s="2">
        <v>437532000</v>
      </c>
      <c r="G337" s="2">
        <v>13560000</v>
      </c>
      <c r="H337" s="2">
        <v>423972000</v>
      </c>
      <c r="I337" s="2">
        <v>1531365</v>
      </c>
      <c r="J337" s="2">
        <v>47460</v>
      </c>
      <c r="K337" s="2">
        <v>1483905</v>
      </c>
      <c r="L337" s="2">
        <v>1356352.2</v>
      </c>
      <c r="M337" s="2">
        <v>42036</v>
      </c>
      <c r="N337" s="2">
        <v>1314316.2</v>
      </c>
      <c r="O337" s="15">
        <v>0.1</v>
      </c>
      <c r="P337" s="2">
        <v>4203.6000000000004</v>
      </c>
      <c r="Q337" s="13">
        <v>0.3</v>
      </c>
      <c r="R337" s="15">
        <v>0</v>
      </c>
      <c r="S337" s="2">
        <v>394294.86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398498.46</v>
      </c>
      <c r="AD337" s="4">
        <f t="shared" si="5"/>
        <v>398498.46</v>
      </c>
      <c r="AE337" t="s">
        <v>179</v>
      </c>
      <c r="AF337"/>
      <c r="AG337" s="18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</row>
    <row r="338" spans="1:69">
      <c r="A338" s="20">
        <v>1672</v>
      </c>
      <c r="B338" t="s">
        <v>263</v>
      </c>
      <c r="C338" t="s">
        <v>2</v>
      </c>
      <c r="D338" t="s">
        <v>4</v>
      </c>
      <c r="E338" t="s">
        <v>472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15">
        <v>0.1</v>
      </c>
      <c r="P338" s="2">
        <v>0</v>
      </c>
      <c r="Q338" s="13">
        <v>0.3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250</v>
      </c>
      <c r="AF338"/>
      <c r="AG338" s="1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</row>
    <row r="339" spans="1:69" s="34" customFormat="1">
      <c r="A339" s="70">
        <v>1673</v>
      </c>
      <c r="B339" s="34" t="s">
        <v>263</v>
      </c>
      <c r="C339" s="34" t="s">
        <v>2</v>
      </c>
      <c r="D339" s="34" t="s">
        <v>8</v>
      </c>
      <c r="E339" s="34" t="s">
        <v>473</v>
      </c>
      <c r="F339" s="71">
        <v>73778826000</v>
      </c>
      <c r="G339" s="71">
        <v>0</v>
      </c>
      <c r="H339" s="71">
        <v>73778826000</v>
      </c>
      <c r="I339" s="71">
        <v>111382105</v>
      </c>
      <c r="J339" s="71">
        <v>0</v>
      </c>
      <c r="K339" s="71">
        <v>111382105</v>
      </c>
      <c r="L339" s="71">
        <v>81870574.599999994</v>
      </c>
      <c r="M339" s="71">
        <v>0</v>
      </c>
      <c r="N339" s="71">
        <v>81870574.599999994</v>
      </c>
      <c r="O339" s="72">
        <v>0.5</v>
      </c>
      <c r="P339" s="71">
        <v>0</v>
      </c>
      <c r="Q339" s="73">
        <v>0.5</v>
      </c>
      <c r="R339" s="72">
        <v>0.5</v>
      </c>
      <c r="S339" s="71">
        <f>N339*Q339</f>
        <v>40935287.299999997</v>
      </c>
      <c r="T339" s="71">
        <v>0</v>
      </c>
      <c r="U339" s="71">
        <v>0</v>
      </c>
      <c r="V339" s="71">
        <v>0</v>
      </c>
      <c r="W339" s="71">
        <v>0</v>
      </c>
      <c r="X339" s="71">
        <v>0</v>
      </c>
      <c r="Y339" s="71">
        <v>0</v>
      </c>
      <c r="Z339" s="71">
        <v>0</v>
      </c>
      <c r="AA339" s="74">
        <v>0</v>
      </c>
      <c r="AB339" s="75">
        <f>P339+S339</f>
        <v>40935287.299999997</v>
      </c>
      <c r="AC339" s="75"/>
      <c r="AD339" s="75">
        <f t="shared" si="5"/>
        <v>40935287.299999997</v>
      </c>
      <c r="AE339" s="34" t="s">
        <v>14</v>
      </c>
      <c r="AG339" s="74"/>
      <c r="AH339" s="75"/>
      <c r="AI339" s="75"/>
      <c r="AJ339" s="75"/>
    </row>
    <row r="340" spans="1:69" s="32" customFormat="1">
      <c r="A340" s="20">
        <v>1674</v>
      </c>
      <c r="B340" t="s">
        <v>263</v>
      </c>
      <c r="C340" t="s">
        <v>2</v>
      </c>
      <c r="D340" t="s">
        <v>200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C340" s="4"/>
      <c r="AD340" s="4">
        <f t="shared" si="5"/>
        <v>0</v>
      </c>
      <c r="AE340" t="s">
        <v>241</v>
      </c>
      <c r="AG340" s="49"/>
      <c r="AH340" s="33"/>
      <c r="AI340" s="33"/>
      <c r="AJ340" s="33"/>
    </row>
    <row r="341" spans="1:69">
      <c r="A341" s="20">
        <v>1676</v>
      </c>
      <c r="B341" t="s">
        <v>263</v>
      </c>
      <c r="C341" t="s">
        <v>9</v>
      </c>
      <c r="D341" t="s">
        <v>15</v>
      </c>
      <c r="E341" t="s">
        <v>475</v>
      </c>
      <c r="F341" s="2">
        <v>5928804000</v>
      </c>
      <c r="G341" s="2">
        <v>0</v>
      </c>
      <c r="H341" s="2">
        <v>5928804000</v>
      </c>
      <c r="I341" s="2">
        <v>19090262</v>
      </c>
      <c r="J341" s="2">
        <v>0</v>
      </c>
      <c r="K341" s="2">
        <v>19090262</v>
      </c>
      <c r="L341" s="2">
        <v>16718740.4</v>
      </c>
      <c r="M341" s="2">
        <v>0</v>
      </c>
      <c r="N341" s="2">
        <v>16718740.4</v>
      </c>
      <c r="O341" s="15">
        <v>0.1</v>
      </c>
      <c r="P341" s="2">
        <v>0</v>
      </c>
      <c r="Q341" s="13">
        <v>0.3</v>
      </c>
      <c r="R341" s="15">
        <v>0</v>
      </c>
      <c r="S341" s="2">
        <v>5015622.12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5015622.12</v>
      </c>
      <c r="AD341" s="4">
        <f t="shared" si="5"/>
        <v>5015622.12</v>
      </c>
      <c r="AE341" t="s">
        <v>26</v>
      </c>
      <c r="AF341"/>
      <c r="AG341" s="18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</row>
    <row r="342" spans="1:69">
      <c r="A342" s="20">
        <v>1678</v>
      </c>
      <c r="B342" t="s">
        <v>263</v>
      </c>
      <c r="C342" t="s">
        <v>2</v>
      </c>
      <c r="D342" t="s">
        <v>200</v>
      </c>
      <c r="E342" t="s">
        <v>476</v>
      </c>
      <c r="F342" s="2">
        <v>1278456000</v>
      </c>
      <c r="G342" s="2">
        <v>0</v>
      </c>
      <c r="H342" s="2">
        <v>1278456000</v>
      </c>
      <c r="I342" s="2">
        <v>3630232</v>
      </c>
      <c r="J342" s="2">
        <v>0</v>
      </c>
      <c r="K342" s="2">
        <v>3630232</v>
      </c>
      <c r="L342" s="2">
        <v>3118849.6</v>
      </c>
      <c r="M342" s="2">
        <v>0</v>
      </c>
      <c r="N342" s="2">
        <v>3118849.6</v>
      </c>
      <c r="O342" s="15">
        <v>0.1</v>
      </c>
      <c r="P342" s="2">
        <v>0</v>
      </c>
      <c r="Q342" s="13">
        <v>0.3</v>
      </c>
      <c r="R342" s="15">
        <v>0</v>
      </c>
      <c r="S342" s="2">
        <v>935654.88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935654.88</v>
      </c>
      <c r="AD342" s="4">
        <f t="shared" si="5"/>
        <v>935654.88</v>
      </c>
      <c r="AE342" t="s">
        <v>241</v>
      </c>
      <c r="AF342"/>
      <c r="AG342" s="18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</row>
    <row r="343" spans="1:69">
      <c r="A343" s="20">
        <v>1679</v>
      </c>
      <c r="B343" t="s">
        <v>263</v>
      </c>
      <c r="C343" t="s">
        <v>2</v>
      </c>
      <c r="D343" t="s">
        <v>200</v>
      </c>
      <c r="E343" t="s">
        <v>477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184</v>
      </c>
      <c r="AF343"/>
      <c r="AG343" s="18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</row>
    <row r="344" spans="1:69">
      <c r="A344" s="20">
        <v>1680</v>
      </c>
      <c r="B344" t="s">
        <v>263</v>
      </c>
      <c r="C344" t="s">
        <v>2</v>
      </c>
      <c r="D344" t="s">
        <v>4</v>
      </c>
      <c r="E344" t="s">
        <v>478</v>
      </c>
      <c r="F344" s="2">
        <v>55500000</v>
      </c>
      <c r="G344" s="2">
        <v>0</v>
      </c>
      <c r="H344" s="2">
        <v>55500000</v>
      </c>
      <c r="I344" s="2">
        <v>194251</v>
      </c>
      <c r="J344" s="2">
        <v>0</v>
      </c>
      <c r="K344" s="2">
        <v>194251</v>
      </c>
      <c r="L344" s="2">
        <v>172051</v>
      </c>
      <c r="M344" s="2">
        <v>0</v>
      </c>
      <c r="N344" s="2">
        <v>172051</v>
      </c>
      <c r="O344" s="15">
        <v>0.1</v>
      </c>
      <c r="P344" s="2">
        <v>0</v>
      </c>
      <c r="Q344" s="13">
        <v>0.3</v>
      </c>
      <c r="R344" s="15">
        <v>0</v>
      </c>
      <c r="S344" s="2">
        <v>51615.3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51615.3</v>
      </c>
      <c r="AD344" s="4">
        <f t="shared" si="5"/>
        <v>51615.3</v>
      </c>
      <c r="AE344" t="s">
        <v>215</v>
      </c>
      <c r="AF344"/>
      <c r="AG344" s="18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</row>
    <row r="345" spans="1:69" s="32" customFormat="1">
      <c r="A345" s="20">
        <v>1682</v>
      </c>
      <c r="B345" t="s">
        <v>263</v>
      </c>
      <c r="C345" t="s">
        <v>2</v>
      </c>
      <c r="D345" t="s">
        <v>283</v>
      </c>
      <c r="E345" t="s">
        <v>479</v>
      </c>
      <c r="F345" s="2">
        <v>3614058000</v>
      </c>
      <c r="G345" s="2">
        <v>0</v>
      </c>
      <c r="H345" s="2">
        <v>3614058000</v>
      </c>
      <c r="I345" s="2">
        <v>7567158</v>
      </c>
      <c r="J345" s="2">
        <v>0</v>
      </c>
      <c r="K345" s="2">
        <v>7567158</v>
      </c>
      <c r="L345" s="2">
        <v>6121534.7999999998</v>
      </c>
      <c r="M345" s="2">
        <v>0</v>
      </c>
      <c r="N345" s="2">
        <v>6121534.7999999998</v>
      </c>
      <c r="O345" s="15">
        <v>0.1</v>
      </c>
      <c r="P345" s="2">
        <v>0</v>
      </c>
      <c r="Q345" s="13">
        <v>0.3</v>
      </c>
      <c r="R345" s="15">
        <v>0</v>
      </c>
      <c r="S345" s="2">
        <v>1836460.44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1836460.44</v>
      </c>
      <c r="AC345" s="4"/>
      <c r="AD345" s="4">
        <f t="shared" si="5"/>
        <v>1836460.44</v>
      </c>
      <c r="AE345" t="s">
        <v>429</v>
      </c>
      <c r="AF345"/>
      <c r="AG345" s="18"/>
      <c r="AH345" s="4"/>
      <c r="AI345" s="4"/>
      <c r="AJ345" s="4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</row>
    <row r="346" spans="1:69">
      <c r="A346" s="20">
        <v>1684</v>
      </c>
      <c r="B346" t="s">
        <v>264</v>
      </c>
      <c r="C346" t="s">
        <v>2</v>
      </c>
      <c r="D346" t="s">
        <v>284</v>
      </c>
      <c r="E346" t="s">
        <v>480</v>
      </c>
      <c r="F346" s="2">
        <v>9819183000</v>
      </c>
      <c r="G346" s="2">
        <v>0</v>
      </c>
      <c r="H346" s="2">
        <v>9819183000</v>
      </c>
      <c r="I346" s="2">
        <v>16560849</v>
      </c>
      <c r="J346" s="2">
        <v>0</v>
      </c>
      <c r="K346" s="2">
        <v>16560849</v>
      </c>
      <c r="L346" s="2">
        <v>12633175.800000001</v>
      </c>
      <c r="M346" s="2">
        <v>0</v>
      </c>
      <c r="N346" s="2">
        <v>12633175.800000001</v>
      </c>
      <c r="O346" s="15">
        <v>0</v>
      </c>
      <c r="P346" s="2">
        <v>0</v>
      </c>
      <c r="Q346" s="13">
        <v>0</v>
      </c>
      <c r="R346" s="15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0</v>
      </c>
      <c r="AD346" s="4">
        <f t="shared" si="5"/>
        <v>0</v>
      </c>
      <c r="AE346" t="s">
        <v>87</v>
      </c>
      <c r="AF346"/>
      <c r="AG346" s="18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</row>
    <row r="347" spans="1:69">
      <c r="A347" s="20">
        <v>1685</v>
      </c>
      <c r="B347" t="s">
        <v>263</v>
      </c>
      <c r="C347" t="s">
        <v>2</v>
      </c>
      <c r="D347" t="s">
        <v>4</v>
      </c>
      <c r="E347" t="s">
        <v>481</v>
      </c>
      <c r="F347" s="2">
        <v>1686017000</v>
      </c>
      <c r="G347" s="2">
        <v>0</v>
      </c>
      <c r="H347" s="2">
        <v>1686017000</v>
      </c>
      <c r="I347" s="2">
        <v>4316747</v>
      </c>
      <c r="J347" s="2">
        <v>0</v>
      </c>
      <c r="K347" s="2">
        <v>4316747</v>
      </c>
      <c r="L347" s="2">
        <v>3642340.2</v>
      </c>
      <c r="M347" s="2">
        <v>0</v>
      </c>
      <c r="N347" s="2">
        <v>3642340.2</v>
      </c>
      <c r="O347" s="15">
        <v>0.1</v>
      </c>
      <c r="P347" s="2">
        <v>0</v>
      </c>
      <c r="Q347" s="13">
        <v>0.3</v>
      </c>
      <c r="R347" s="15">
        <v>0</v>
      </c>
      <c r="S347" s="2">
        <v>1092702.06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1092702.06</v>
      </c>
      <c r="AD347" s="4">
        <f t="shared" si="5"/>
        <v>1092702.06</v>
      </c>
      <c r="AE347" t="s">
        <v>215</v>
      </c>
      <c r="AF347"/>
      <c r="AG347" s="18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</row>
    <row r="348" spans="1:69">
      <c r="A348" s="20">
        <v>1686</v>
      </c>
      <c r="B348" t="s">
        <v>263</v>
      </c>
      <c r="C348" t="s">
        <v>2</v>
      </c>
      <c r="D348" t="s">
        <v>283</v>
      </c>
      <c r="E348" t="s">
        <v>482</v>
      </c>
      <c r="F348" s="2">
        <v>5022760000</v>
      </c>
      <c r="G348" s="2">
        <v>585750000</v>
      </c>
      <c r="H348" s="2">
        <v>4437010000</v>
      </c>
      <c r="I348" s="2">
        <v>16185018</v>
      </c>
      <c r="J348" s="2">
        <v>1796000</v>
      </c>
      <c r="K348" s="2">
        <v>14389018</v>
      </c>
      <c r="L348" s="2">
        <v>14175914</v>
      </c>
      <c r="M348" s="2">
        <v>1561700</v>
      </c>
      <c r="N348" s="2">
        <v>12614214</v>
      </c>
      <c r="O348" s="15">
        <v>0.1</v>
      </c>
      <c r="P348" s="2">
        <v>156170</v>
      </c>
      <c r="Q348" s="13">
        <v>0.3</v>
      </c>
      <c r="R348" s="15">
        <v>0</v>
      </c>
      <c r="S348" s="2">
        <v>3784264.2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3940434.2</v>
      </c>
      <c r="AD348" s="4">
        <f t="shared" si="5"/>
        <v>3940434.2</v>
      </c>
      <c r="AE348" t="s">
        <v>95</v>
      </c>
      <c r="AF348"/>
      <c r="AG348" s="1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</row>
    <row r="349" spans="1:69" s="51" customFormat="1">
      <c r="A349" s="20">
        <v>1687</v>
      </c>
      <c r="B349" t="s">
        <v>263</v>
      </c>
      <c r="C349" t="s">
        <v>2</v>
      </c>
      <c r="D349" t="s">
        <v>284</v>
      </c>
      <c r="E349" t="s">
        <v>443</v>
      </c>
      <c r="F349" s="2">
        <v>287438000</v>
      </c>
      <c r="G349" s="2">
        <v>0</v>
      </c>
      <c r="H349" s="2">
        <v>287438000</v>
      </c>
      <c r="I349" s="2">
        <v>1006034</v>
      </c>
      <c r="J349" s="2">
        <v>0</v>
      </c>
      <c r="K349" s="2">
        <v>1006034</v>
      </c>
      <c r="L349" s="2">
        <v>891058.8</v>
      </c>
      <c r="M349" s="2">
        <v>0</v>
      </c>
      <c r="N349" s="2">
        <v>891058.8</v>
      </c>
      <c r="O349" s="15">
        <v>0.1</v>
      </c>
      <c r="P349" s="2">
        <v>0</v>
      </c>
      <c r="Q349" s="13">
        <v>0.3</v>
      </c>
      <c r="R349" s="15">
        <v>0</v>
      </c>
      <c r="S349" s="2">
        <v>267317.64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267317.64</v>
      </c>
      <c r="AC349" s="4"/>
      <c r="AD349" s="4">
        <f t="shared" si="5"/>
        <v>267317.64</v>
      </c>
      <c r="AE349" t="s">
        <v>87</v>
      </c>
      <c r="AG349" s="52"/>
      <c r="AH349" s="53"/>
      <c r="AI349" s="53"/>
      <c r="AJ349" s="53"/>
    </row>
    <row r="350" spans="1:69">
      <c r="A350" s="20">
        <v>1688</v>
      </c>
      <c r="B350" t="s">
        <v>263</v>
      </c>
      <c r="C350" t="s">
        <v>2</v>
      </c>
      <c r="D350" t="s">
        <v>200</v>
      </c>
      <c r="E350" t="s">
        <v>483</v>
      </c>
      <c r="F350" s="2">
        <v>120186980000</v>
      </c>
      <c r="G350" s="2">
        <v>0</v>
      </c>
      <c r="H350" s="2">
        <v>120186980000</v>
      </c>
      <c r="I350" s="2">
        <v>187697863</v>
      </c>
      <c r="J350" s="2">
        <v>0</v>
      </c>
      <c r="K350" s="2">
        <v>187697863</v>
      </c>
      <c r="L350" s="2">
        <v>139623071</v>
      </c>
      <c r="M350" s="2">
        <v>0</v>
      </c>
      <c r="N350" s="2">
        <v>139623071</v>
      </c>
      <c r="O350" s="15">
        <v>0.1</v>
      </c>
      <c r="P350" s="2">
        <v>0</v>
      </c>
      <c r="Q350" s="13">
        <v>0.3</v>
      </c>
      <c r="R350" s="15">
        <v>0</v>
      </c>
      <c r="S350" s="2">
        <v>41886921.299999997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41886921.299999997</v>
      </c>
      <c r="AD350" s="4">
        <f t="shared" si="5"/>
        <v>41886921.299999997</v>
      </c>
      <c r="AE350" t="s">
        <v>241</v>
      </c>
      <c r="AF350"/>
      <c r="AG350" s="18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</row>
    <row r="351" spans="1:69">
      <c r="A351" s="20">
        <v>1689</v>
      </c>
      <c r="B351" t="s">
        <v>263</v>
      </c>
      <c r="C351" t="s">
        <v>9</v>
      </c>
      <c r="D351" t="s">
        <v>368</v>
      </c>
      <c r="E351" t="s">
        <v>484</v>
      </c>
      <c r="F351" s="2">
        <v>30920890000</v>
      </c>
      <c r="G351" s="2">
        <v>0</v>
      </c>
      <c r="H351" s="2">
        <v>30920890000</v>
      </c>
      <c r="I351" s="2">
        <v>53437386</v>
      </c>
      <c r="J351" s="2">
        <v>0</v>
      </c>
      <c r="K351" s="2">
        <v>53437386</v>
      </c>
      <c r="L351" s="2">
        <v>41069030</v>
      </c>
      <c r="M351" s="2">
        <v>0</v>
      </c>
      <c r="N351" s="2">
        <v>41069030</v>
      </c>
      <c r="O351" s="15">
        <v>0.1</v>
      </c>
      <c r="P351" s="2">
        <v>0</v>
      </c>
      <c r="Q351" s="13">
        <v>0.3</v>
      </c>
      <c r="R351" s="15">
        <v>0</v>
      </c>
      <c r="S351" s="2">
        <v>12320709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12320709</v>
      </c>
      <c r="AD351" s="4">
        <f t="shared" si="5"/>
        <v>12320709</v>
      </c>
      <c r="AE351" t="s">
        <v>39</v>
      </c>
      <c r="AF351"/>
      <c r="AG351" s="18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</row>
    <row r="352" spans="1:69">
      <c r="A352" s="20">
        <v>1690</v>
      </c>
      <c r="B352" t="s">
        <v>263</v>
      </c>
      <c r="C352" t="s">
        <v>9</v>
      </c>
      <c r="D352" t="s">
        <v>367</v>
      </c>
      <c r="E352" t="s">
        <v>485</v>
      </c>
      <c r="F352" s="2">
        <v>1805480000</v>
      </c>
      <c r="G352" s="2">
        <v>0</v>
      </c>
      <c r="H352" s="2">
        <v>1805480000</v>
      </c>
      <c r="I352" s="2">
        <v>5482433</v>
      </c>
      <c r="J352" s="2">
        <v>0</v>
      </c>
      <c r="K352" s="2">
        <v>5482433</v>
      </c>
      <c r="L352" s="2">
        <v>4760241</v>
      </c>
      <c r="M352" s="2">
        <v>0</v>
      </c>
      <c r="N352" s="2">
        <v>4760241</v>
      </c>
      <c r="O352" s="15">
        <v>0.1</v>
      </c>
      <c r="P352" s="2">
        <v>0</v>
      </c>
      <c r="Q352" s="13">
        <v>0.3</v>
      </c>
      <c r="R352" s="15">
        <v>0</v>
      </c>
      <c r="S352" s="2">
        <v>1428072.3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1428072.3</v>
      </c>
      <c r="AD352" s="4">
        <f t="shared" si="5"/>
        <v>1428072.3</v>
      </c>
      <c r="AE352" t="s">
        <v>35</v>
      </c>
      <c r="AF352"/>
      <c r="AG352" s="18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</row>
    <row r="353" spans="1:69">
      <c r="A353" s="20">
        <v>1691</v>
      </c>
      <c r="B353" t="s">
        <v>263</v>
      </c>
      <c r="C353" t="s">
        <v>2</v>
      </c>
      <c r="D353" t="s">
        <v>200</v>
      </c>
      <c r="E353" t="s">
        <v>487</v>
      </c>
      <c r="F353" s="2">
        <v>259102000</v>
      </c>
      <c r="G353" s="2">
        <v>0</v>
      </c>
      <c r="H353" s="2">
        <v>259102000</v>
      </c>
      <c r="I353" s="2">
        <v>906862</v>
      </c>
      <c r="J353" s="2">
        <v>0</v>
      </c>
      <c r="K353" s="2">
        <v>906862</v>
      </c>
      <c r="L353" s="2">
        <v>803221.2</v>
      </c>
      <c r="M353" s="2">
        <v>0</v>
      </c>
      <c r="N353" s="2">
        <v>803221.2</v>
      </c>
      <c r="O353" s="15">
        <v>0.1</v>
      </c>
      <c r="P353" s="2">
        <v>0</v>
      </c>
      <c r="Q353" s="13">
        <v>0.3</v>
      </c>
      <c r="R353" s="15">
        <v>0</v>
      </c>
      <c r="S353" s="2">
        <v>240966.36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240966.36</v>
      </c>
      <c r="AD353" s="4">
        <f t="shared" si="5"/>
        <v>240966.36</v>
      </c>
      <c r="AE353" t="s">
        <v>241</v>
      </c>
      <c r="AF353"/>
      <c r="AG353" s="18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</row>
    <row r="354" spans="1:69">
      <c r="A354" s="20">
        <v>1692</v>
      </c>
      <c r="B354" t="s">
        <v>263</v>
      </c>
      <c r="C354" t="s">
        <v>2</v>
      </c>
      <c r="D354" t="s">
        <v>538</v>
      </c>
      <c r="E354" t="s">
        <v>488</v>
      </c>
      <c r="F354" s="2">
        <v>11302901000</v>
      </c>
      <c r="G354" s="2">
        <v>1681711000</v>
      </c>
      <c r="H354" s="2">
        <v>9621190000</v>
      </c>
      <c r="I354" s="2">
        <v>26686105</v>
      </c>
      <c r="J354" s="2">
        <v>4816596</v>
      </c>
      <c r="K354" s="2">
        <v>21869509</v>
      </c>
      <c r="L354" s="2">
        <v>22164944.600000001</v>
      </c>
      <c r="M354" s="2">
        <v>4143911.6</v>
      </c>
      <c r="N354" s="2">
        <v>18021033</v>
      </c>
      <c r="O354" s="15">
        <v>0.1</v>
      </c>
      <c r="P354" s="2">
        <v>414391.16</v>
      </c>
      <c r="Q354" s="13">
        <v>0.3</v>
      </c>
      <c r="R354" s="15">
        <v>0</v>
      </c>
      <c r="S354" s="2">
        <v>5406309.9000000004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5820701.0599999996</v>
      </c>
      <c r="AD354" s="4">
        <f t="shared" si="5"/>
        <v>5820701.0599999996</v>
      </c>
      <c r="AE354" t="s">
        <v>179</v>
      </c>
      <c r="AF354"/>
      <c r="AG354" s="18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</row>
    <row r="355" spans="1:69">
      <c r="A355" s="20">
        <v>1694</v>
      </c>
      <c r="B355" t="s">
        <v>263</v>
      </c>
      <c r="C355" t="s">
        <v>2</v>
      </c>
      <c r="D355" t="s">
        <v>538</v>
      </c>
      <c r="E355" t="s">
        <v>489</v>
      </c>
      <c r="F355" s="2">
        <v>6712677000</v>
      </c>
      <c r="G355" s="2">
        <v>0</v>
      </c>
      <c r="H355" s="2">
        <v>6712677000</v>
      </c>
      <c r="I355" s="2">
        <v>18300875</v>
      </c>
      <c r="J355" s="2">
        <v>0</v>
      </c>
      <c r="K355" s="2">
        <v>18300875</v>
      </c>
      <c r="L355" s="2">
        <v>15615804.199999999</v>
      </c>
      <c r="M355" s="2">
        <v>0</v>
      </c>
      <c r="N355" s="2">
        <v>15615804.199999999</v>
      </c>
      <c r="O355" s="15">
        <v>0.1</v>
      </c>
      <c r="P355" s="2">
        <v>0</v>
      </c>
      <c r="Q355" s="13">
        <v>0.3</v>
      </c>
      <c r="R355" s="15">
        <v>0</v>
      </c>
      <c r="S355" s="2">
        <v>4684741.26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4684741.26</v>
      </c>
      <c r="AD355" s="4">
        <f t="shared" si="5"/>
        <v>4684741.26</v>
      </c>
      <c r="AE355" t="s">
        <v>179</v>
      </c>
      <c r="AF355"/>
      <c r="AG355" s="18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</row>
    <row r="356" spans="1:69">
      <c r="A356" s="20">
        <v>1695</v>
      </c>
      <c r="B356" t="s">
        <v>263</v>
      </c>
      <c r="C356" t="s">
        <v>2</v>
      </c>
      <c r="D356" t="s">
        <v>200</v>
      </c>
      <c r="E356" t="s">
        <v>490</v>
      </c>
      <c r="F356" s="2">
        <v>62491000</v>
      </c>
      <c r="G356" s="2">
        <v>0</v>
      </c>
      <c r="H356" s="2">
        <v>62491000</v>
      </c>
      <c r="I356" s="2">
        <v>218721</v>
      </c>
      <c r="J356" s="2">
        <v>0</v>
      </c>
      <c r="K356" s="2">
        <v>218721</v>
      </c>
      <c r="L356" s="2">
        <v>193724.6</v>
      </c>
      <c r="M356" s="2">
        <v>0</v>
      </c>
      <c r="N356" s="2">
        <v>193724.6</v>
      </c>
      <c r="O356" s="15">
        <v>0.1</v>
      </c>
      <c r="P356" s="2">
        <v>0</v>
      </c>
      <c r="Q356" s="13">
        <v>0.3</v>
      </c>
      <c r="R356" s="15">
        <v>0</v>
      </c>
      <c r="S356" s="2">
        <v>58117.38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58117.38</v>
      </c>
      <c r="AD356" s="4">
        <f t="shared" si="5"/>
        <v>58117.38</v>
      </c>
      <c r="AE356" t="s">
        <v>184</v>
      </c>
      <c r="AF356"/>
      <c r="AG356" s="18"/>
      <c r="AK356"/>
      <c r="AL356"/>
    </row>
    <row r="357" spans="1:69">
      <c r="A357" s="20">
        <v>1696</v>
      </c>
      <c r="B357" t="s">
        <v>263</v>
      </c>
      <c r="C357" t="s">
        <v>2</v>
      </c>
      <c r="D357" t="s">
        <v>317</v>
      </c>
      <c r="E357" t="s">
        <v>491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15">
        <v>0.1</v>
      </c>
      <c r="P357" s="2">
        <v>0</v>
      </c>
      <c r="Q357" s="13">
        <v>0.3</v>
      </c>
      <c r="R357" s="15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0</v>
      </c>
      <c r="AD357" s="4">
        <f t="shared" si="5"/>
        <v>0</v>
      </c>
      <c r="AE357" t="s">
        <v>326</v>
      </c>
      <c r="AF357"/>
      <c r="AG357" s="18"/>
      <c r="AK357"/>
      <c r="AL357"/>
    </row>
    <row r="358" spans="1:69" s="35" customFormat="1">
      <c r="A358" s="20">
        <v>1697</v>
      </c>
      <c r="B358" t="s">
        <v>263</v>
      </c>
      <c r="C358" t="s">
        <v>2</v>
      </c>
      <c r="D358" t="s">
        <v>200</v>
      </c>
      <c r="E358" t="s">
        <v>492</v>
      </c>
      <c r="F358" s="2">
        <v>1136863000</v>
      </c>
      <c r="G358" s="2">
        <v>0</v>
      </c>
      <c r="H358" s="2">
        <v>1136863000</v>
      </c>
      <c r="I358" s="2">
        <v>3631283</v>
      </c>
      <c r="J358" s="2">
        <v>0</v>
      </c>
      <c r="K358" s="2">
        <v>3631283</v>
      </c>
      <c r="L358" s="2">
        <v>3176537.8</v>
      </c>
      <c r="M358" s="2">
        <v>0</v>
      </c>
      <c r="N358" s="2">
        <v>3176537.8</v>
      </c>
      <c r="O358" s="15">
        <v>0.1</v>
      </c>
      <c r="P358" s="2">
        <v>0</v>
      </c>
      <c r="Q358" s="13">
        <v>0.3</v>
      </c>
      <c r="R358" s="15">
        <v>0</v>
      </c>
      <c r="S358" s="2">
        <v>952961.34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952961.34</v>
      </c>
      <c r="AC358" s="4"/>
      <c r="AD358" s="4">
        <f t="shared" si="5"/>
        <v>952961.34</v>
      </c>
      <c r="AE358" t="s">
        <v>241</v>
      </c>
      <c r="AF358"/>
      <c r="AG358" s="18"/>
      <c r="AH358" s="4"/>
      <c r="AI358" s="4"/>
      <c r="AJ358" s="4"/>
      <c r="AK358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</row>
    <row r="359" spans="1:69">
      <c r="A359" s="20">
        <v>1699</v>
      </c>
      <c r="B359" t="s">
        <v>263</v>
      </c>
      <c r="C359" t="s">
        <v>9</v>
      </c>
      <c r="D359" t="s">
        <v>367</v>
      </c>
      <c r="E359" t="s">
        <v>493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15">
        <v>0.1</v>
      </c>
      <c r="P359" s="2">
        <v>0</v>
      </c>
      <c r="Q359" s="13">
        <v>0.3</v>
      </c>
      <c r="R359" s="15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0</v>
      </c>
      <c r="AD359" s="4">
        <f t="shared" si="5"/>
        <v>0</v>
      </c>
      <c r="AE359" t="s">
        <v>35</v>
      </c>
      <c r="AF359"/>
      <c r="AG359" s="18"/>
      <c r="AK359"/>
      <c r="AL359"/>
    </row>
    <row r="360" spans="1:69">
      <c r="A360" s="20">
        <v>1700</v>
      </c>
      <c r="B360" t="s">
        <v>263</v>
      </c>
      <c r="C360" t="s">
        <v>9</v>
      </c>
      <c r="D360" t="s">
        <v>15</v>
      </c>
      <c r="E360" t="s">
        <v>494</v>
      </c>
      <c r="F360" s="2">
        <v>890643000</v>
      </c>
      <c r="G360" s="2">
        <v>0</v>
      </c>
      <c r="H360" s="2">
        <v>890643000</v>
      </c>
      <c r="I360" s="2">
        <v>2844926</v>
      </c>
      <c r="J360" s="2">
        <v>0</v>
      </c>
      <c r="K360" s="2">
        <v>2844926</v>
      </c>
      <c r="L360" s="2">
        <v>2488668.7999999998</v>
      </c>
      <c r="M360" s="2">
        <v>0</v>
      </c>
      <c r="N360" s="2">
        <v>2488668.7999999998</v>
      </c>
      <c r="O360" s="15">
        <v>0.1</v>
      </c>
      <c r="P360" s="2">
        <v>0</v>
      </c>
      <c r="Q360" s="13">
        <v>0.3</v>
      </c>
      <c r="R360" s="15">
        <v>0</v>
      </c>
      <c r="S360" s="2">
        <v>746600.64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746600.64</v>
      </c>
      <c r="AD360" s="4">
        <f t="shared" si="5"/>
        <v>746600.64</v>
      </c>
      <c r="AE360" t="s">
        <v>19</v>
      </c>
      <c r="AF360"/>
      <c r="AG360" s="18"/>
      <c r="AK360"/>
      <c r="AL360"/>
    </row>
    <row r="361" spans="1:69">
      <c r="A361" s="20">
        <v>1701</v>
      </c>
      <c r="B361" t="s">
        <v>263</v>
      </c>
      <c r="C361" t="s">
        <v>2</v>
      </c>
      <c r="D361" t="s">
        <v>284</v>
      </c>
      <c r="E361" t="s">
        <v>495</v>
      </c>
      <c r="F361" s="2">
        <v>16883817000</v>
      </c>
      <c r="G361" s="2">
        <v>0</v>
      </c>
      <c r="H361" s="2">
        <v>16883817000</v>
      </c>
      <c r="I361" s="2">
        <v>25325746</v>
      </c>
      <c r="J361" s="2">
        <v>0</v>
      </c>
      <c r="K361" s="2">
        <v>25325746</v>
      </c>
      <c r="L361" s="2">
        <v>18572219.199999999</v>
      </c>
      <c r="M361" s="2">
        <v>0</v>
      </c>
      <c r="N361" s="2">
        <v>18572219.199999999</v>
      </c>
      <c r="O361" s="15">
        <v>0.1</v>
      </c>
      <c r="P361" s="2">
        <v>0</v>
      </c>
      <c r="Q361" s="13">
        <v>0.3</v>
      </c>
      <c r="R361" s="15">
        <v>0</v>
      </c>
      <c r="S361" s="2">
        <v>5571665.7599999998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5571665.7599999998</v>
      </c>
      <c r="AD361" s="4">
        <f t="shared" si="5"/>
        <v>5571665.7599999998</v>
      </c>
      <c r="AE361" t="s">
        <v>192</v>
      </c>
      <c r="AF361"/>
      <c r="AG361" s="18"/>
      <c r="AK361"/>
      <c r="AL361" s="42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</row>
    <row r="362" spans="1:69">
      <c r="A362" s="20">
        <v>1702</v>
      </c>
      <c r="B362" t="s">
        <v>263</v>
      </c>
      <c r="C362" t="s">
        <v>9</v>
      </c>
      <c r="D362" t="s">
        <v>27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28</v>
      </c>
      <c r="AF362"/>
      <c r="AG362" s="18"/>
      <c r="AK362"/>
      <c r="AL362"/>
    </row>
    <row r="363" spans="1:69" s="34" customFormat="1">
      <c r="A363" s="70">
        <v>1703</v>
      </c>
      <c r="B363" s="34" t="s">
        <v>264</v>
      </c>
      <c r="C363" s="34" t="s">
        <v>2</v>
      </c>
      <c r="D363" s="34" t="s">
        <v>317</v>
      </c>
      <c r="E363" s="34" t="s">
        <v>497</v>
      </c>
      <c r="F363" s="71">
        <v>61041096000</v>
      </c>
      <c r="G363" s="71">
        <v>0</v>
      </c>
      <c r="H363" s="71">
        <v>61041096000</v>
      </c>
      <c r="I363" s="71">
        <v>95597305</v>
      </c>
      <c r="J363" s="71">
        <v>0</v>
      </c>
      <c r="K363" s="71">
        <v>95597305</v>
      </c>
      <c r="L363" s="71">
        <v>71180866.599999994</v>
      </c>
      <c r="M363" s="71">
        <v>0</v>
      </c>
      <c r="N363" s="71">
        <v>71180866.599999994</v>
      </c>
      <c r="O363" s="72">
        <v>0.1</v>
      </c>
      <c r="P363" s="71">
        <v>0</v>
      </c>
      <c r="Q363" s="73">
        <v>0.2</v>
      </c>
      <c r="R363" s="72">
        <v>0</v>
      </c>
      <c r="S363" s="71">
        <v>14236173.32</v>
      </c>
      <c r="T363" s="71">
        <v>4000000</v>
      </c>
      <c r="U363" s="71">
        <v>0</v>
      </c>
      <c r="V363" s="71">
        <v>0</v>
      </c>
      <c r="W363" s="71">
        <v>0</v>
      </c>
      <c r="X363" s="71">
        <v>0</v>
      </c>
      <c r="Y363" s="71">
        <v>0</v>
      </c>
      <c r="Z363" s="71">
        <v>0</v>
      </c>
      <c r="AA363" s="74">
        <v>0</v>
      </c>
      <c r="AB363" s="75">
        <v>18236173.32</v>
      </c>
      <c r="AC363" s="75">
        <v>5000000</v>
      </c>
      <c r="AD363" s="75">
        <f t="shared" si="5"/>
        <v>23236173.32</v>
      </c>
      <c r="AE363" s="34" t="s">
        <v>326</v>
      </c>
      <c r="AG363" s="74"/>
      <c r="AH363" s="75"/>
      <c r="AI363" s="75"/>
      <c r="AJ363" s="75"/>
    </row>
    <row r="364" spans="1:69">
      <c r="A364" s="20">
        <v>1704</v>
      </c>
      <c r="B364" t="s">
        <v>263</v>
      </c>
      <c r="C364" t="s">
        <v>2</v>
      </c>
      <c r="D364" t="s">
        <v>317</v>
      </c>
      <c r="E364" t="s">
        <v>498</v>
      </c>
      <c r="F364" s="2">
        <v>1192500</v>
      </c>
      <c r="G364" s="2">
        <v>0</v>
      </c>
      <c r="H364" s="2">
        <v>1192500</v>
      </c>
      <c r="I364" s="2">
        <v>4176</v>
      </c>
      <c r="J364" s="2">
        <v>0</v>
      </c>
      <c r="K364" s="2">
        <v>4176</v>
      </c>
      <c r="L364" s="2">
        <v>3699</v>
      </c>
      <c r="M364" s="2">
        <v>0</v>
      </c>
      <c r="N364" s="2">
        <v>3699</v>
      </c>
      <c r="O364" s="15">
        <v>0.1</v>
      </c>
      <c r="P364" s="2">
        <v>0</v>
      </c>
      <c r="Q364" s="13">
        <v>0.3</v>
      </c>
      <c r="R364" s="15">
        <v>0</v>
      </c>
      <c r="S364" s="2">
        <v>1109.7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1109.7</v>
      </c>
      <c r="AD364" s="4">
        <f t="shared" si="5"/>
        <v>1109.7</v>
      </c>
      <c r="AE364" t="s">
        <v>325</v>
      </c>
      <c r="AF364"/>
      <c r="AG364" s="18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</row>
    <row r="365" spans="1:69">
      <c r="A365" s="20">
        <v>1705</v>
      </c>
      <c r="B365" t="s">
        <v>263</v>
      </c>
      <c r="C365" t="s">
        <v>2</v>
      </c>
      <c r="D365" t="s">
        <v>200</v>
      </c>
      <c r="E365" t="s">
        <v>499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15">
        <v>0.1</v>
      </c>
      <c r="P365" s="2">
        <v>0</v>
      </c>
      <c r="Q365" s="13">
        <v>0.3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184</v>
      </c>
      <c r="AF365"/>
      <c r="AG365" s="18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</row>
    <row r="366" spans="1:69">
      <c r="A366" s="20">
        <v>1706</v>
      </c>
      <c r="B366" t="s">
        <v>263</v>
      </c>
      <c r="C366" t="s">
        <v>2</v>
      </c>
      <c r="D366" t="s">
        <v>8</v>
      </c>
      <c r="E366" t="s">
        <v>500</v>
      </c>
      <c r="F366" s="2">
        <v>5829536000</v>
      </c>
      <c r="G366" s="2">
        <v>0</v>
      </c>
      <c r="H366" s="2">
        <v>5829536000</v>
      </c>
      <c r="I366" s="2">
        <v>16366949</v>
      </c>
      <c r="J366" s="2">
        <v>0</v>
      </c>
      <c r="K366" s="2">
        <v>16366949</v>
      </c>
      <c r="L366" s="2">
        <v>14035134.6</v>
      </c>
      <c r="M366" s="2">
        <v>0</v>
      </c>
      <c r="N366" s="2">
        <v>14035134.6</v>
      </c>
      <c r="O366" s="15">
        <v>0.1</v>
      </c>
      <c r="P366" s="2">
        <v>0</v>
      </c>
      <c r="Q366" s="13">
        <v>0.3</v>
      </c>
      <c r="R366" s="15">
        <v>0</v>
      </c>
      <c r="S366" s="2">
        <v>4210540.38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4210540.38</v>
      </c>
      <c r="AD366" s="4">
        <f t="shared" si="5"/>
        <v>4210540.38</v>
      </c>
      <c r="AE366" t="s">
        <v>38</v>
      </c>
      <c r="AF366"/>
      <c r="AG366" s="18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</row>
    <row r="367" spans="1:69">
      <c r="A367" s="20">
        <v>1709</v>
      </c>
      <c r="B367" t="s">
        <v>263</v>
      </c>
      <c r="C367" t="s">
        <v>2</v>
      </c>
      <c r="D367" t="s">
        <v>284</v>
      </c>
      <c r="E367" t="s">
        <v>501</v>
      </c>
      <c r="F367" s="2">
        <v>2189059000</v>
      </c>
      <c r="G367" s="2">
        <v>0</v>
      </c>
      <c r="H367" s="2">
        <v>2189059000</v>
      </c>
      <c r="I367" s="2">
        <v>6683681</v>
      </c>
      <c r="J367" s="2">
        <v>0</v>
      </c>
      <c r="K367" s="2">
        <v>6683681</v>
      </c>
      <c r="L367" s="2">
        <v>5808057.4000000004</v>
      </c>
      <c r="M367" s="2">
        <v>0</v>
      </c>
      <c r="N367" s="2">
        <v>5808057.4000000004</v>
      </c>
      <c r="O367" s="15">
        <v>0.1</v>
      </c>
      <c r="P367" s="2">
        <v>0</v>
      </c>
      <c r="Q367" s="13">
        <v>0.3</v>
      </c>
      <c r="R367" s="15">
        <v>0</v>
      </c>
      <c r="S367" s="2">
        <v>1742417.22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1742417.22</v>
      </c>
      <c r="AD367" s="4">
        <f t="shared" si="5"/>
        <v>1742417.22</v>
      </c>
      <c r="AE367" t="s">
        <v>192</v>
      </c>
      <c r="AF367"/>
      <c r="AG367" s="18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</row>
    <row r="368" spans="1:69" s="32" customFormat="1">
      <c r="A368" s="20">
        <v>1711</v>
      </c>
      <c r="B368" t="s">
        <v>263</v>
      </c>
      <c r="C368" t="s">
        <v>2</v>
      </c>
      <c r="D368" t="s">
        <v>8</v>
      </c>
      <c r="E368" t="s">
        <v>502</v>
      </c>
      <c r="F368" s="2">
        <v>815969000</v>
      </c>
      <c r="G368" s="2">
        <v>0</v>
      </c>
      <c r="H368" s="2">
        <v>815969000</v>
      </c>
      <c r="I368" s="2">
        <v>2682945</v>
      </c>
      <c r="J368" s="2">
        <v>0</v>
      </c>
      <c r="K368" s="2">
        <v>2682945</v>
      </c>
      <c r="L368" s="2">
        <v>2356557.4</v>
      </c>
      <c r="M368" s="2">
        <v>0</v>
      </c>
      <c r="N368" s="2">
        <v>2356557.4</v>
      </c>
      <c r="O368" s="15">
        <v>0.1</v>
      </c>
      <c r="P368" s="2">
        <v>0</v>
      </c>
      <c r="Q368" s="13">
        <v>0.3</v>
      </c>
      <c r="R368" s="15">
        <v>0</v>
      </c>
      <c r="S368" s="2">
        <v>706967.22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706967.22</v>
      </c>
      <c r="AC368" s="4"/>
      <c r="AD368" s="4">
        <f t="shared" si="5"/>
        <v>706967.22</v>
      </c>
      <c r="AE368" t="s">
        <v>46</v>
      </c>
      <c r="AG368" s="49"/>
      <c r="AH368" s="33"/>
      <c r="AI368" s="33"/>
      <c r="AJ368" s="33"/>
    </row>
    <row r="369" spans="1:69">
      <c r="A369" s="20">
        <v>1712</v>
      </c>
      <c r="B369" t="s">
        <v>263</v>
      </c>
      <c r="C369" t="s">
        <v>2</v>
      </c>
      <c r="D369" t="s">
        <v>284</v>
      </c>
      <c r="E369" t="s">
        <v>503</v>
      </c>
      <c r="F369" s="2">
        <v>1324653000</v>
      </c>
      <c r="G369" s="2">
        <v>0</v>
      </c>
      <c r="H369" s="2">
        <v>1324653000</v>
      </c>
      <c r="I369" s="2">
        <v>4409931</v>
      </c>
      <c r="J369" s="2">
        <v>0</v>
      </c>
      <c r="K369" s="2">
        <v>4409931</v>
      </c>
      <c r="L369" s="2">
        <v>3880069.8</v>
      </c>
      <c r="M369" s="2">
        <v>0</v>
      </c>
      <c r="N369" s="2">
        <v>3880069.8</v>
      </c>
      <c r="O369" s="15">
        <v>0.1</v>
      </c>
      <c r="P369" s="2">
        <v>0</v>
      </c>
      <c r="Q369" s="13">
        <v>0.3</v>
      </c>
      <c r="R369" s="15">
        <v>0</v>
      </c>
      <c r="S369" s="2">
        <v>1164020.94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1164020.94</v>
      </c>
      <c r="AD369" s="4">
        <f t="shared" si="5"/>
        <v>1164020.94</v>
      </c>
      <c r="AE369" t="s">
        <v>87</v>
      </c>
      <c r="AF369"/>
      <c r="AG369" s="18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</row>
    <row r="370" spans="1:69">
      <c r="A370" s="20">
        <v>1713</v>
      </c>
      <c r="B370" t="s">
        <v>263</v>
      </c>
      <c r="C370" t="s">
        <v>2</v>
      </c>
      <c r="D370" t="s">
        <v>8</v>
      </c>
      <c r="E370" t="s">
        <v>504</v>
      </c>
      <c r="F370" s="2">
        <v>11518000</v>
      </c>
      <c r="G370" s="2">
        <v>0</v>
      </c>
      <c r="H370" s="2">
        <v>11518000</v>
      </c>
      <c r="I370" s="2">
        <v>40314</v>
      </c>
      <c r="J370" s="2">
        <v>0</v>
      </c>
      <c r="K370" s="2">
        <v>40314</v>
      </c>
      <c r="L370" s="2">
        <v>35706.800000000003</v>
      </c>
      <c r="M370" s="2">
        <v>0</v>
      </c>
      <c r="N370" s="2">
        <v>35706.800000000003</v>
      </c>
      <c r="O370" s="15">
        <v>0.1</v>
      </c>
      <c r="P370" s="2">
        <v>0</v>
      </c>
      <c r="Q370" s="13">
        <v>0.3</v>
      </c>
      <c r="R370" s="15">
        <v>0</v>
      </c>
      <c r="S370" s="2">
        <v>10712.04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10712.04</v>
      </c>
      <c r="AD370" s="4">
        <f t="shared" si="5"/>
        <v>10712.04</v>
      </c>
      <c r="AE370" t="s">
        <v>50</v>
      </c>
      <c r="AF370"/>
      <c r="AG370" s="18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</row>
    <row r="371" spans="1:69" s="34" customFormat="1">
      <c r="A371" s="70">
        <v>1714</v>
      </c>
      <c r="B371" s="34" t="s">
        <v>264</v>
      </c>
      <c r="C371" s="34" t="s">
        <v>2</v>
      </c>
      <c r="D371" s="34" t="s">
        <v>317</v>
      </c>
      <c r="E371" s="34" t="s">
        <v>512</v>
      </c>
      <c r="F371" s="71">
        <v>971072000</v>
      </c>
      <c r="G371" s="71">
        <v>147820000</v>
      </c>
      <c r="H371" s="71">
        <v>823252000</v>
      </c>
      <c r="I371" s="71">
        <v>3202978</v>
      </c>
      <c r="J371" s="71">
        <v>457870</v>
      </c>
      <c r="K371" s="71">
        <v>2745108</v>
      </c>
      <c r="L371" s="71">
        <v>2814549.2</v>
      </c>
      <c r="M371" s="71">
        <v>398742</v>
      </c>
      <c r="N371" s="71">
        <v>2415807.2000000002</v>
      </c>
      <c r="O371" s="72">
        <v>0</v>
      </c>
      <c r="P371" s="71">
        <v>0</v>
      </c>
      <c r="Q371" s="73">
        <v>0</v>
      </c>
      <c r="R371" s="72">
        <v>0</v>
      </c>
      <c r="S371" s="71">
        <v>0</v>
      </c>
      <c r="T371" s="71">
        <v>0</v>
      </c>
      <c r="U371" s="71">
        <v>0</v>
      </c>
      <c r="V371" s="71">
        <v>0</v>
      </c>
      <c r="W371" s="71">
        <v>0</v>
      </c>
      <c r="X371" s="71">
        <v>0</v>
      </c>
      <c r="Y371" s="71">
        <v>0</v>
      </c>
      <c r="Z371" s="71">
        <v>0</v>
      </c>
      <c r="AA371" s="74">
        <v>0</v>
      </c>
      <c r="AB371" s="75">
        <v>0</v>
      </c>
      <c r="AC371" s="75">
        <v>4000000</v>
      </c>
      <c r="AD371" s="75">
        <f t="shared" si="5"/>
        <v>4000000</v>
      </c>
      <c r="AE371" s="34" t="s">
        <v>326</v>
      </c>
      <c r="AG371" s="74"/>
      <c r="AH371" s="75"/>
      <c r="AI371" s="75"/>
      <c r="AJ371" s="75"/>
    </row>
    <row r="372" spans="1:69">
      <c r="A372" s="20">
        <v>1715</v>
      </c>
      <c r="B372" t="s">
        <v>263</v>
      </c>
      <c r="C372" t="s">
        <v>9</v>
      </c>
      <c r="D372" t="s">
        <v>368</v>
      </c>
      <c r="E372" t="s">
        <v>505</v>
      </c>
      <c r="F372" s="2">
        <v>308930000</v>
      </c>
      <c r="G372" s="2">
        <v>0</v>
      </c>
      <c r="H372" s="2">
        <v>308930000</v>
      </c>
      <c r="I372" s="2">
        <v>1029505</v>
      </c>
      <c r="J372" s="2">
        <v>0</v>
      </c>
      <c r="K372" s="2">
        <v>1029505</v>
      </c>
      <c r="L372" s="2">
        <v>905933</v>
      </c>
      <c r="M372" s="2">
        <v>0</v>
      </c>
      <c r="N372" s="2">
        <v>905933</v>
      </c>
      <c r="O372" s="15">
        <v>0.1</v>
      </c>
      <c r="P372" s="2">
        <v>0</v>
      </c>
      <c r="Q372" s="13">
        <v>0.3</v>
      </c>
      <c r="R372" s="15">
        <v>0</v>
      </c>
      <c r="S372" s="2">
        <v>271779.90000000002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271779.90000000002</v>
      </c>
      <c r="AD372" s="4">
        <f t="shared" si="5"/>
        <v>271779.90000000002</v>
      </c>
      <c r="AE372" t="s">
        <v>79</v>
      </c>
      <c r="AF372"/>
      <c r="AG372" s="18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</row>
    <row r="373" spans="1:69" s="44" customFormat="1">
      <c r="A373" s="20">
        <v>1716</v>
      </c>
      <c r="B373" t="s">
        <v>263</v>
      </c>
      <c r="C373" t="s">
        <v>9</v>
      </c>
      <c r="D373" t="s">
        <v>367</v>
      </c>
      <c r="E373" t="s">
        <v>506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C373" s="4"/>
      <c r="AD373" s="4">
        <f t="shared" si="5"/>
        <v>0</v>
      </c>
      <c r="AE373" t="s">
        <v>70</v>
      </c>
      <c r="AF373"/>
      <c r="AG373" s="18"/>
      <c r="AH373" s="4"/>
      <c r="AI373" s="4"/>
      <c r="AJ373" s="4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</row>
    <row r="374" spans="1:69" s="35" customFormat="1">
      <c r="A374" s="20">
        <v>1717</v>
      </c>
      <c r="B374" t="s">
        <v>263</v>
      </c>
      <c r="C374" t="s">
        <v>9</v>
      </c>
      <c r="D374" t="s">
        <v>367</v>
      </c>
      <c r="E374" t="s">
        <v>507</v>
      </c>
      <c r="F374" s="2">
        <v>3568912000</v>
      </c>
      <c r="G374" s="2">
        <v>0</v>
      </c>
      <c r="H374" s="2">
        <v>3568912000</v>
      </c>
      <c r="I374" s="2">
        <v>10891911</v>
      </c>
      <c r="J374" s="2">
        <v>0</v>
      </c>
      <c r="K374" s="2">
        <v>10891911</v>
      </c>
      <c r="L374" s="2">
        <v>9464346.1999999993</v>
      </c>
      <c r="M374" s="2">
        <v>0</v>
      </c>
      <c r="N374" s="2">
        <v>9464346.1999999993</v>
      </c>
      <c r="O374" s="15">
        <v>0.1</v>
      </c>
      <c r="P374" s="2">
        <v>0</v>
      </c>
      <c r="Q374" s="13">
        <v>0.3</v>
      </c>
      <c r="R374" s="15">
        <v>0</v>
      </c>
      <c r="S374" s="2">
        <v>2839303.86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2839303.86</v>
      </c>
      <c r="AC374" s="4"/>
      <c r="AD374" s="4">
        <f t="shared" si="5"/>
        <v>2839303.86</v>
      </c>
      <c r="AE374" t="s">
        <v>35</v>
      </c>
      <c r="AG374" s="48"/>
      <c r="AH374" s="37"/>
      <c r="AI374" s="37"/>
      <c r="AJ374" s="37"/>
    </row>
    <row r="375" spans="1:69" s="42" customFormat="1">
      <c r="A375" s="20">
        <v>1719</v>
      </c>
      <c r="B375" t="s">
        <v>263</v>
      </c>
      <c r="C375" t="s">
        <v>2</v>
      </c>
      <c r="D375" t="s">
        <v>284</v>
      </c>
      <c r="E375" t="s">
        <v>508</v>
      </c>
      <c r="F375" s="2">
        <v>420450000</v>
      </c>
      <c r="G375" s="2">
        <v>0</v>
      </c>
      <c r="H375" s="2">
        <v>420450000</v>
      </c>
      <c r="I375" s="2">
        <v>1317826</v>
      </c>
      <c r="J375" s="2">
        <v>0</v>
      </c>
      <c r="K375" s="2">
        <v>1317826</v>
      </c>
      <c r="L375" s="2">
        <v>1149646</v>
      </c>
      <c r="M375" s="2">
        <v>0</v>
      </c>
      <c r="N375" s="2">
        <v>1149646</v>
      </c>
      <c r="O375" s="15">
        <v>0.1</v>
      </c>
      <c r="P375" s="2">
        <v>0</v>
      </c>
      <c r="Q375" s="13">
        <v>0.3</v>
      </c>
      <c r="R375" s="15">
        <v>0</v>
      </c>
      <c r="S375" s="2">
        <v>344893.8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344893.8</v>
      </c>
      <c r="AC375" s="4"/>
      <c r="AD375" s="4">
        <f t="shared" si="5"/>
        <v>344893.8</v>
      </c>
      <c r="AE375" t="s">
        <v>87</v>
      </c>
      <c r="AF375"/>
      <c r="AG375" s="18"/>
      <c r="AH375" s="4"/>
      <c r="AI375" s="4"/>
      <c r="AJ375" s="4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</row>
    <row r="376" spans="1:69">
      <c r="A376" s="20">
        <v>1720</v>
      </c>
      <c r="B376" t="s">
        <v>263</v>
      </c>
      <c r="C376" t="s">
        <v>2</v>
      </c>
      <c r="D376" t="s">
        <v>317</v>
      </c>
      <c r="E376" t="s">
        <v>509</v>
      </c>
      <c r="F376" s="2">
        <v>5289077000</v>
      </c>
      <c r="G376" s="2">
        <v>0</v>
      </c>
      <c r="H376" s="2">
        <v>5289077000</v>
      </c>
      <c r="I376" s="2">
        <v>14417402</v>
      </c>
      <c r="J376" s="2">
        <v>0</v>
      </c>
      <c r="K376" s="2">
        <v>14417402</v>
      </c>
      <c r="L376" s="2">
        <v>12301771.199999999</v>
      </c>
      <c r="M376" s="2">
        <v>0</v>
      </c>
      <c r="N376" s="2">
        <v>12301771.199999999</v>
      </c>
      <c r="O376" s="15">
        <v>0.1</v>
      </c>
      <c r="P376" s="2">
        <v>0</v>
      </c>
      <c r="Q376" s="13">
        <v>0.3</v>
      </c>
      <c r="R376" s="15">
        <v>0</v>
      </c>
      <c r="S376" s="2">
        <v>3690531.36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3690531.36</v>
      </c>
      <c r="AD376" s="4">
        <f t="shared" si="5"/>
        <v>3690531.36</v>
      </c>
      <c r="AE376" t="s">
        <v>325</v>
      </c>
      <c r="AF376"/>
      <c r="AG376" s="18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</row>
    <row r="377" spans="1:69">
      <c r="A377" s="20">
        <v>1721</v>
      </c>
      <c r="B377" t="s">
        <v>263</v>
      </c>
      <c r="C377" t="s">
        <v>2</v>
      </c>
      <c r="D377" t="s">
        <v>538</v>
      </c>
      <c r="E377" t="s">
        <v>510</v>
      </c>
      <c r="F377" s="2">
        <v>9966686000</v>
      </c>
      <c r="G377" s="2">
        <v>0</v>
      </c>
      <c r="H377" s="2">
        <v>9966686000</v>
      </c>
      <c r="I377" s="2">
        <v>27338745</v>
      </c>
      <c r="J377" s="2">
        <v>0</v>
      </c>
      <c r="K377" s="2">
        <v>27338745</v>
      </c>
      <c r="L377" s="2">
        <v>23352070.600000001</v>
      </c>
      <c r="M377" s="2">
        <v>0</v>
      </c>
      <c r="N377" s="2">
        <v>23352070.600000001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7005621.1799999997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7005621.1799999997</v>
      </c>
      <c r="AD377" s="4">
        <f t="shared" si="5"/>
        <v>7005621.1799999997</v>
      </c>
      <c r="AE377" t="s">
        <v>107</v>
      </c>
      <c r="AF377"/>
      <c r="AG377" s="18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</row>
    <row r="378" spans="1:69">
      <c r="A378" s="20">
        <v>1722</v>
      </c>
      <c r="B378" t="s">
        <v>263</v>
      </c>
      <c r="C378" t="s">
        <v>9</v>
      </c>
      <c r="D378" t="s">
        <v>27</v>
      </c>
      <c r="E378" t="s">
        <v>511</v>
      </c>
      <c r="F378" s="2">
        <v>2245920000</v>
      </c>
      <c r="G378" s="2">
        <v>0</v>
      </c>
      <c r="H378" s="2">
        <v>2245920000</v>
      </c>
      <c r="I378" s="2">
        <v>5695635</v>
      </c>
      <c r="J378" s="2">
        <v>0</v>
      </c>
      <c r="K378" s="2">
        <v>5695635</v>
      </c>
      <c r="L378" s="2">
        <v>4797267</v>
      </c>
      <c r="M378" s="2">
        <v>0</v>
      </c>
      <c r="N378" s="2">
        <v>4797267</v>
      </c>
      <c r="O378" s="15">
        <v>0.1</v>
      </c>
      <c r="P378" s="2">
        <v>0</v>
      </c>
      <c r="Q378" s="13">
        <v>0.3</v>
      </c>
      <c r="R378" s="15">
        <v>0</v>
      </c>
      <c r="S378" s="2">
        <v>1439180.1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1439180.1</v>
      </c>
      <c r="AD378" s="4">
        <f t="shared" si="5"/>
        <v>1439180.1</v>
      </c>
      <c r="AE378" t="s">
        <v>32</v>
      </c>
      <c r="AF378"/>
      <c r="AG378" s="1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</row>
    <row r="379" spans="1:69">
      <c r="A379" s="20">
        <v>1723</v>
      </c>
      <c r="B379" t="s">
        <v>263</v>
      </c>
      <c r="C379" t="s">
        <v>2</v>
      </c>
      <c r="D379" t="s">
        <v>317</v>
      </c>
      <c r="E379" t="s">
        <v>513</v>
      </c>
      <c r="F379" s="2">
        <v>10932000</v>
      </c>
      <c r="G379" s="2">
        <v>0</v>
      </c>
      <c r="H379" s="2">
        <v>10932000</v>
      </c>
      <c r="I379" s="2">
        <v>38262</v>
      </c>
      <c r="J379" s="2">
        <v>0</v>
      </c>
      <c r="K379" s="2">
        <v>38262</v>
      </c>
      <c r="L379" s="2">
        <v>33889.199999999997</v>
      </c>
      <c r="M379" s="2">
        <v>0</v>
      </c>
      <c r="N379" s="2">
        <v>33889.199999999997</v>
      </c>
      <c r="O379" s="15">
        <v>0.1</v>
      </c>
      <c r="P379" s="2">
        <v>0</v>
      </c>
      <c r="Q379" s="13">
        <v>0.3</v>
      </c>
      <c r="R379" s="15">
        <v>0</v>
      </c>
      <c r="S379" s="2">
        <v>10166.76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10166.76</v>
      </c>
      <c r="AD379" s="4">
        <f t="shared" si="5"/>
        <v>10166.76</v>
      </c>
      <c r="AE379" t="s">
        <v>325</v>
      </c>
      <c r="AF379"/>
      <c r="AG379" s="18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</row>
    <row r="380" spans="1:69" s="42" customFormat="1">
      <c r="A380" s="20">
        <v>1724</v>
      </c>
      <c r="B380" t="s">
        <v>263</v>
      </c>
      <c r="C380" t="s">
        <v>2</v>
      </c>
      <c r="D380" t="s">
        <v>200</v>
      </c>
      <c r="E380" t="s">
        <v>514</v>
      </c>
      <c r="F380" s="2">
        <v>63555000</v>
      </c>
      <c r="G380" s="2">
        <v>0</v>
      </c>
      <c r="H380" s="2">
        <v>63555000</v>
      </c>
      <c r="I380" s="2">
        <v>222445</v>
      </c>
      <c r="J380" s="2">
        <v>0</v>
      </c>
      <c r="K380" s="2">
        <v>222445</v>
      </c>
      <c r="L380" s="2">
        <v>197023</v>
      </c>
      <c r="M380" s="2">
        <v>0</v>
      </c>
      <c r="N380" s="2">
        <v>197023</v>
      </c>
      <c r="O380" s="15">
        <v>0.1</v>
      </c>
      <c r="P380" s="2">
        <v>0</v>
      </c>
      <c r="Q380" s="13">
        <v>0.3</v>
      </c>
      <c r="R380" s="15">
        <v>0</v>
      </c>
      <c r="S380" s="2">
        <v>59106.9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59106.9</v>
      </c>
      <c r="AC380" s="4"/>
      <c r="AD380" s="4">
        <f t="shared" si="5"/>
        <v>59106.9</v>
      </c>
      <c r="AE380" t="s">
        <v>241</v>
      </c>
      <c r="AF380"/>
      <c r="AG380" s="18"/>
      <c r="AH380" s="4"/>
      <c r="AI380" s="4"/>
      <c r="AJ380" s="4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</row>
    <row r="381" spans="1:69">
      <c r="A381" s="20">
        <v>1726</v>
      </c>
      <c r="B381" t="s">
        <v>264</v>
      </c>
      <c r="C381" t="s">
        <v>2</v>
      </c>
      <c r="D381" t="s">
        <v>317</v>
      </c>
      <c r="E381" t="s">
        <v>515</v>
      </c>
      <c r="F381" s="2">
        <v>8005483000</v>
      </c>
      <c r="G381" s="2">
        <v>0</v>
      </c>
      <c r="H381" s="2">
        <v>8005483000</v>
      </c>
      <c r="I381" s="2">
        <v>21634478</v>
      </c>
      <c r="J381" s="2">
        <v>0</v>
      </c>
      <c r="K381" s="2">
        <v>21634478</v>
      </c>
      <c r="L381" s="2">
        <v>18432284.800000001</v>
      </c>
      <c r="M381" s="2">
        <v>0</v>
      </c>
      <c r="N381" s="2">
        <v>18432284.800000001</v>
      </c>
      <c r="O381" s="15">
        <v>0.1</v>
      </c>
      <c r="P381" s="2">
        <v>0</v>
      </c>
      <c r="Q381" s="13">
        <v>0.1</v>
      </c>
      <c r="R381" s="15">
        <v>0</v>
      </c>
      <c r="S381" s="2">
        <v>1843228.48</v>
      </c>
      <c r="T381" s="2">
        <v>1000000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2843228.48</v>
      </c>
      <c r="AD381" s="4">
        <f t="shared" si="5"/>
        <v>2843228.48</v>
      </c>
      <c r="AE381" t="s">
        <v>326</v>
      </c>
      <c r="AF381"/>
      <c r="AG381" s="18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</row>
    <row r="382" spans="1:69" s="35" customFormat="1">
      <c r="A382" s="20">
        <v>1727</v>
      </c>
      <c r="B382" t="s">
        <v>263</v>
      </c>
      <c r="C382" t="s">
        <v>2</v>
      </c>
      <c r="D382" t="s">
        <v>4</v>
      </c>
      <c r="E382" t="s">
        <v>516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15">
        <v>0.1</v>
      </c>
      <c r="P382" s="2">
        <v>0</v>
      </c>
      <c r="Q382" s="13">
        <v>0.3</v>
      </c>
      <c r="R382" s="15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0</v>
      </c>
      <c r="AC382" s="4"/>
      <c r="AD382" s="4">
        <f t="shared" si="5"/>
        <v>0</v>
      </c>
      <c r="AE382" t="s">
        <v>48</v>
      </c>
      <c r="AG382" s="48"/>
      <c r="AH382" s="37"/>
      <c r="AI382" s="37"/>
      <c r="AJ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</row>
    <row r="383" spans="1:69" s="40" customFormat="1">
      <c r="A383" s="20">
        <v>1728</v>
      </c>
      <c r="B383" t="s">
        <v>263</v>
      </c>
      <c r="C383" t="s">
        <v>2</v>
      </c>
      <c r="D383" t="s">
        <v>538</v>
      </c>
      <c r="E383" t="s">
        <v>517</v>
      </c>
      <c r="F383" s="2">
        <v>87400000</v>
      </c>
      <c r="G383" s="2">
        <v>0</v>
      </c>
      <c r="H383" s="2">
        <v>87400000</v>
      </c>
      <c r="I383" s="2">
        <v>305900</v>
      </c>
      <c r="J383" s="2">
        <v>0</v>
      </c>
      <c r="K383" s="2">
        <v>305900</v>
      </c>
      <c r="L383" s="2">
        <v>270940</v>
      </c>
      <c r="M383" s="2">
        <v>0</v>
      </c>
      <c r="N383" s="2">
        <v>270940</v>
      </c>
      <c r="O383" s="15">
        <v>0.1</v>
      </c>
      <c r="P383" s="2">
        <v>0</v>
      </c>
      <c r="Q383" s="13">
        <v>0.3</v>
      </c>
      <c r="R383" s="15">
        <v>0</v>
      </c>
      <c r="S383" s="2">
        <v>81282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81282</v>
      </c>
      <c r="AC383" s="4"/>
      <c r="AD383" s="4">
        <f t="shared" si="5"/>
        <v>81282</v>
      </c>
      <c r="AE383" t="s">
        <v>179</v>
      </c>
      <c r="AG383" s="55"/>
      <c r="AH383" s="41"/>
      <c r="AI383" s="41"/>
      <c r="AJ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</row>
    <row r="384" spans="1:69">
      <c r="A384" s="20">
        <v>1729</v>
      </c>
      <c r="B384" t="s">
        <v>263</v>
      </c>
      <c r="C384" t="s">
        <v>2</v>
      </c>
      <c r="D384" t="s">
        <v>200</v>
      </c>
      <c r="E384" t="s">
        <v>518</v>
      </c>
      <c r="F384" s="2">
        <v>81919000</v>
      </c>
      <c r="G384" s="2">
        <v>0</v>
      </c>
      <c r="H384" s="2">
        <v>81919000</v>
      </c>
      <c r="I384" s="2">
        <v>286719</v>
      </c>
      <c r="J384" s="2">
        <v>0</v>
      </c>
      <c r="K384" s="2">
        <v>286719</v>
      </c>
      <c r="L384" s="2">
        <v>253951.4</v>
      </c>
      <c r="M384" s="2">
        <v>0</v>
      </c>
      <c r="N384" s="2">
        <v>253951.4</v>
      </c>
      <c r="O384" s="15">
        <v>0.1</v>
      </c>
      <c r="P384" s="2">
        <v>0</v>
      </c>
      <c r="Q384" s="13">
        <v>0.3</v>
      </c>
      <c r="R384" s="15">
        <v>0</v>
      </c>
      <c r="S384" s="2">
        <v>76185.42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76185.42</v>
      </c>
      <c r="AD384" s="4">
        <f t="shared" si="5"/>
        <v>76185.42</v>
      </c>
      <c r="AE384" t="s">
        <v>241</v>
      </c>
      <c r="AF384"/>
      <c r="AG384" s="18"/>
      <c r="AK384"/>
    </row>
    <row r="385" spans="1:69">
      <c r="A385" s="20">
        <v>1730</v>
      </c>
      <c r="B385" t="s">
        <v>263</v>
      </c>
      <c r="C385" t="s">
        <v>2</v>
      </c>
      <c r="D385" t="s">
        <v>200</v>
      </c>
      <c r="E385" t="s">
        <v>540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15">
        <v>0.1</v>
      </c>
      <c r="P385" s="2">
        <v>0</v>
      </c>
      <c r="Q385" s="13">
        <v>0.3</v>
      </c>
      <c r="R385" s="15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0</v>
      </c>
      <c r="AD385" s="4">
        <f t="shared" si="5"/>
        <v>0</v>
      </c>
      <c r="AE385" t="s">
        <v>241</v>
      </c>
      <c r="AF385"/>
      <c r="AG385" s="18"/>
      <c r="AK385"/>
    </row>
    <row r="386" spans="1:69" s="35" customFormat="1">
      <c r="A386" s="20">
        <v>1731</v>
      </c>
      <c r="B386" t="s">
        <v>263</v>
      </c>
      <c r="C386" t="s">
        <v>2</v>
      </c>
      <c r="D386" t="s">
        <v>538</v>
      </c>
      <c r="E386" t="s">
        <v>519</v>
      </c>
      <c r="F386" s="2">
        <v>3822530000</v>
      </c>
      <c r="G386" s="2">
        <v>0</v>
      </c>
      <c r="H386" s="2">
        <v>3822530000</v>
      </c>
      <c r="I386" s="2">
        <v>9209841</v>
      </c>
      <c r="J386" s="2">
        <v>0</v>
      </c>
      <c r="K386" s="2">
        <v>9209841</v>
      </c>
      <c r="L386" s="2">
        <v>7680829</v>
      </c>
      <c r="M386" s="2">
        <v>0</v>
      </c>
      <c r="N386" s="2">
        <v>7680829</v>
      </c>
      <c r="O386" s="15">
        <v>0.1</v>
      </c>
      <c r="P386" s="2">
        <v>0</v>
      </c>
      <c r="Q386" s="13">
        <v>0.3</v>
      </c>
      <c r="R386" s="15">
        <v>0</v>
      </c>
      <c r="S386" s="2">
        <v>2304248.7000000002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2304248.7000000002</v>
      </c>
      <c r="AC386" s="4"/>
      <c r="AD386" s="4">
        <f t="shared" si="5"/>
        <v>2304248.7000000002</v>
      </c>
      <c r="AE386" t="s">
        <v>179</v>
      </c>
      <c r="AF386"/>
      <c r="AG386" s="18"/>
      <c r="AH386" s="4"/>
      <c r="AI386" s="4"/>
      <c r="AJ386" s="4"/>
      <c r="AK386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</row>
    <row r="387" spans="1:69">
      <c r="A387" s="20">
        <v>1732</v>
      </c>
      <c r="B387" t="s">
        <v>263</v>
      </c>
      <c r="C387" t="s">
        <v>9</v>
      </c>
      <c r="D387" t="s">
        <v>27</v>
      </c>
      <c r="E387" t="s">
        <v>520</v>
      </c>
      <c r="F387" s="2">
        <v>3896647000</v>
      </c>
      <c r="G387" s="2">
        <v>0</v>
      </c>
      <c r="H387" s="2">
        <v>3896647000</v>
      </c>
      <c r="I387" s="2">
        <v>8815667</v>
      </c>
      <c r="J387" s="2">
        <v>0</v>
      </c>
      <c r="K387" s="2">
        <v>8815667</v>
      </c>
      <c r="L387" s="2">
        <v>7257008.2000000002</v>
      </c>
      <c r="M387" s="2">
        <v>0</v>
      </c>
      <c r="N387" s="2">
        <v>7257008.2000000002</v>
      </c>
      <c r="O387" s="15">
        <v>0.1</v>
      </c>
      <c r="P387" s="2">
        <v>0</v>
      </c>
      <c r="Q387" s="13">
        <v>0.3</v>
      </c>
      <c r="R387" s="15">
        <v>0</v>
      </c>
      <c r="S387" s="2">
        <v>2177102.46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2177102.46</v>
      </c>
      <c r="AD387" s="4">
        <f t="shared" ref="AD387:AD414" si="6">AB387+AC387</f>
        <v>2177102.46</v>
      </c>
      <c r="AE387" t="s">
        <v>76</v>
      </c>
      <c r="AF387"/>
      <c r="AG387" s="18"/>
      <c r="AK387"/>
    </row>
    <row r="388" spans="1:69">
      <c r="A388" s="20">
        <v>1733</v>
      </c>
      <c r="B388" t="s">
        <v>263</v>
      </c>
      <c r="C388" t="s">
        <v>9</v>
      </c>
      <c r="D388" t="s">
        <v>27</v>
      </c>
      <c r="E388" t="s">
        <v>521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32</v>
      </c>
      <c r="AF388"/>
      <c r="AG388" s="1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</row>
    <row r="389" spans="1:69">
      <c r="A389" s="20">
        <v>1734</v>
      </c>
      <c r="B389" t="s">
        <v>263</v>
      </c>
      <c r="C389" t="s">
        <v>9</v>
      </c>
      <c r="D389" t="s">
        <v>367</v>
      </c>
      <c r="E389" t="s">
        <v>522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15">
        <v>0.1</v>
      </c>
      <c r="P389" s="2">
        <v>0</v>
      </c>
      <c r="Q389" s="13">
        <v>0.3</v>
      </c>
      <c r="R389" s="15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0</v>
      </c>
      <c r="AD389" s="4">
        <f t="shared" si="6"/>
        <v>0</v>
      </c>
      <c r="AE389" t="s">
        <v>70</v>
      </c>
      <c r="AF389"/>
      <c r="AG389" s="18"/>
      <c r="AK389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</row>
    <row r="390" spans="1:69">
      <c r="A390" s="20">
        <v>1735</v>
      </c>
      <c r="B390" t="s">
        <v>263</v>
      </c>
      <c r="C390" t="s">
        <v>2</v>
      </c>
      <c r="D390" t="s">
        <v>538</v>
      </c>
      <c r="E390" t="s">
        <v>523</v>
      </c>
      <c r="F390" s="2">
        <v>1012137000</v>
      </c>
      <c r="G390" s="2">
        <v>189150000</v>
      </c>
      <c r="H390" s="2">
        <v>822987000</v>
      </c>
      <c r="I390" s="2">
        <v>3432469</v>
      </c>
      <c r="J390" s="2">
        <v>662025</v>
      </c>
      <c r="K390" s="2">
        <v>2770444</v>
      </c>
      <c r="L390" s="2">
        <v>3027614.2</v>
      </c>
      <c r="M390" s="2">
        <v>586365</v>
      </c>
      <c r="N390" s="2">
        <v>2441249.2000000002</v>
      </c>
      <c r="O390" s="15">
        <v>0.1</v>
      </c>
      <c r="P390" s="2">
        <v>58636.5</v>
      </c>
      <c r="Q390" s="13">
        <v>0.3</v>
      </c>
      <c r="R390" s="15">
        <v>0</v>
      </c>
      <c r="S390" s="2">
        <v>732374.76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791011.26</v>
      </c>
      <c r="AD390" s="4">
        <f t="shared" si="6"/>
        <v>791011.26</v>
      </c>
      <c r="AE390" t="s">
        <v>107</v>
      </c>
      <c r="AF390"/>
      <c r="AG390" s="18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</row>
    <row r="391" spans="1:69">
      <c r="A391" s="20">
        <v>1736</v>
      </c>
      <c r="B391" t="s">
        <v>263</v>
      </c>
      <c r="C391" t="s">
        <v>2</v>
      </c>
      <c r="D391" t="s">
        <v>200</v>
      </c>
      <c r="E391" t="s">
        <v>524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15">
        <v>0.1</v>
      </c>
      <c r="P391" s="2">
        <v>0</v>
      </c>
      <c r="Q391" s="13">
        <v>0.3</v>
      </c>
      <c r="R391" s="15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0</v>
      </c>
      <c r="AD391" s="4">
        <f t="shared" si="6"/>
        <v>0</v>
      </c>
      <c r="AE391" t="s">
        <v>184</v>
      </c>
      <c r="AF391"/>
      <c r="AG391" s="18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</row>
    <row r="392" spans="1:69">
      <c r="A392" s="20">
        <v>1737</v>
      </c>
      <c r="B392" t="s">
        <v>263</v>
      </c>
      <c r="C392" t="s">
        <v>9</v>
      </c>
      <c r="D392" t="s">
        <v>368</v>
      </c>
      <c r="E392" t="s">
        <v>525</v>
      </c>
      <c r="F392" s="2">
        <v>926180000</v>
      </c>
      <c r="G392" s="2">
        <v>0</v>
      </c>
      <c r="H392" s="2">
        <v>926180000</v>
      </c>
      <c r="I392" s="2">
        <v>3099430</v>
      </c>
      <c r="J392" s="2">
        <v>0</v>
      </c>
      <c r="K392" s="2">
        <v>3099430</v>
      </c>
      <c r="L392" s="2">
        <v>2728958</v>
      </c>
      <c r="M392" s="2">
        <v>0</v>
      </c>
      <c r="N392" s="2">
        <v>2728958</v>
      </c>
      <c r="O392" s="15">
        <v>0.1</v>
      </c>
      <c r="P392" s="2">
        <v>0</v>
      </c>
      <c r="Q392" s="13">
        <v>0.3</v>
      </c>
      <c r="R392" s="15">
        <v>0</v>
      </c>
      <c r="S392" s="2">
        <v>818687.4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818687.4</v>
      </c>
      <c r="AD392" s="4">
        <f t="shared" si="6"/>
        <v>818687.4</v>
      </c>
      <c r="AE392" t="s">
        <v>39</v>
      </c>
      <c r="AF392"/>
      <c r="AG392" s="18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</row>
    <row r="393" spans="1:69" s="32" customFormat="1">
      <c r="A393" s="20">
        <v>1738</v>
      </c>
      <c r="B393" t="s">
        <v>263</v>
      </c>
      <c r="C393" t="s">
        <v>9</v>
      </c>
      <c r="D393" t="s">
        <v>367</v>
      </c>
      <c r="E393" t="s">
        <v>526</v>
      </c>
      <c r="F393" s="2">
        <v>1922528000</v>
      </c>
      <c r="G393" s="2">
        <v>0</v>
      </c>
      <c r="H393" s="2">
        <v>1922528000</v>
      </c>
      <c r="I393" s="2">
        <v>6506330</v>
      </c>
      <c r="J393" s="2">
        <v>0</v>
      </c>
      <c r="K393" s="2">
        <v>6506330</v>
      </c>
      <c r="L393" s="2">
        <v>5737318.7999999998</v>
      </c>
      <c r="M393" s="2">
        <v>0</v>
      </c>
      <c r="N393" s="2">
        <v>5737318.7999999998</v>
      </c>
      <c r="O393" s="15">
        <v>0.1</v>
      </c>
      <c r="P393" s="2">
        <v>0</v>
      </c>
      <c r="Q393" s="13">
        <v>0.3</v>
      </c>
      <c r="R393" s="15">
        <v>0</v>
      </c>
      <c r="S393" s="2">
        <v>1721195.64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1721195.64</v>
      </c>
      <c r="AC393" s="4"/>
      <c r="AD393" s="4">
        <f t="shared" si="6"/>
        <v>1721195.64</v>
      </c>
      <c r="AE393" t="s">
        <v>189</v>
      </c>
      <c r="AG393" s="49"/>
      <c r="AH393" s="33"/>
      <c r="AI393" s="33"/>
      <c r="AJ393" s="33"/>
    </row>
    <row r="394" spans="1:69">
      <c r="A394" s="20">
        <v>1740</v>
      </c>
      <c r="B394" t="s">
        <v>263</v>
      </c>
      <c r="C394" t="s">
        <v>2</v>
      </c>
      <c r="D394" t="s">
        <v>283</v>
      </c>
      <c r="E394" t="s">
        <v>531</v>
      </c>
      <c r="F394" s="2">
        <v>9476970000</v>
      </c>
      <c r="G394" s="2">
        <v>0</v>
      </c>
      <c r="H394" s="2">
        <v>9476970000</v>
      </c>
      <c r="I394" s="2">
        <v>15606896</v>
      </c>
      <c r="J394" s="2">
        <v>0</v>
      </c>
      <c r="K394" s="2">
        <v>15606896</v>
      </c>
      <c r="L394" s="2">
        <v>11816108</v>
      </c>
      <c r="M394" s="2">
        <v>0</v>
      </c>
      <c r="N394" s="2">
        <v>11816108</v>
      </c>
      <c r="O394" s="15">
        <v>0.1</v>
      </c>
      <c r="P394" s="2">
        <v>0</v>
      </c>
      <c r="Q394" s="13">
        <v>0.3</v>
      </c>
      <c r="R394" s="15">
        <v>0</v>
      </c>
      <c r="S394" s="2">
        <v>3544832.4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3544832.4</v>
      </c>
      <c r="AD394" s="4">
        <f t="shared" si="6"/>
        <v>3544832.4</v>
      </c>
      <c r="AE394" t="s">
        <v>43</v>
      </c>
      <c r="AF394"/>
      <c r="AG394" s="18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</row>
    <row r="395" spans="1:69">
      <c r="A395" s="20">
        <v>1741</v>
      </c>
      <c r="B395" t="s">
        <v>263</v>
      </c>
      <c r="C395" t="s">
        <v>2</v>
      </c>
      <c r="D395" t="s">
        <v>284</v>
      </c>
      <c r="E395" t="s">
        <v>532</v>
      </c>
      <c r="F395" s="2">
        <v>115276000</v>
      </c>
      <c r="G395" s="2">
        <v>0</v>
      </c>
      <c r="H395" s="2">
        <v>115276000</v>
      </c>
      <c r="I395" s="2">
        <v>403469</v>
      </c>
      <c r="J395" s="2">
        <v>0</v>
      </c>
      <c r="K395" s="2">
        <v>403469</v>
      </c>
      <c r="L395" s="2">
        <v>357358.6</v>
      </c>
      <c r="M395" s="2">
        <v>0</v>
      </c>
      <c r="N395" s="2">
        <v>357358.6</v>
      </c>
      <c r="O395" s="15">
        <v>0.1</v>
      </c>
      <c r="P395" s="2">
        <v>0</v>
      </c>
      <c r="Q395" s="13">
        <v>0.3</v>
      </c>
      <c r="R395" s="15">
        <v>0</v>
      </c>
      <c r="S395" s="2">
        <v>107207.58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107207.58</v>
      </c>
      <c r="AD395" s="4">
        <f t="shared" si="6"/>
        <v>107207.58</v>
      </c>
      <c r="AE395" t="s">
        <v>87</v>
      </c>
      <c r="AF395"/>
      <c r="AG395" s="18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</row>
    <row r="396" spans="1:69">
      <c r="A396" s="20">
        <v>1742</v>
      </c>
      <c r="B396" t="s">
        <v>263</v>
      </c>
      <c r="C396" t="s">
        <v>2</v>
      </c>
      <c r="D396" t="s">
        <v>284</v>
      </c>
      <c r="E396" t="s">
        <v>533</v>
      </c>
      <c r="F396" s="2">
        <v>142000000</v>
      </c>
      <c r="G396" s="2">
        <v>0</v>
      </c>
      <c r="H396" s="2">
        <v>142000000</v>
      </c>
      <c r="I396" s="2">
        <v>426000</v>
      </c>
      <c r="J396" s="2">
        <v>0</v>
      </c>
      <c r="K396" s="2">
        <v>426000</v>
      </c>
      <c r="L396" s="2">
        <v>369200</v>
      </c>
      <c r="M396" s="2">
        <v>0</v>
      </c>
      <c r="N396" s="2">
        <v>369200</v>
      </c>
      <c r="O396" s="15">
        <v>0.1</v>
      </c>
      <c r="P396" s="2">
        <v>0</v>
      </c>
      <c r="Q396" s="13">
        <v>0.3</v>
      </c>
      <c r="R396" s="15">
        <v>0</v>
      </c>
      <c r="S396" s="2">
        <v>110760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110760</v>
      </c>
      <c r="AD396" s="4">
        <f t="shared" si="6"/>
        <v>110760</v>
      </c>
      <c r="AE396" t="s">
        <v>166</v>
      </c>
      <c r="AF396"/>
      <c r="AG396" s="18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</row>
    <row r="397" spans="1:69">
      <c r="A397" s="20">
        <v>1746</v>
      </c>
      <c r="B397" t="s">
        <v>263</v>
      </c>
      <c r="C397" t="s">
        <v>9</v>
      </c>
      <c r="D397" t="s">
        <v>367</v>
      </c>
      <c r="E397" t="s">
        <v>534</v>
      </c>
      <c r="F397" s="2">
        <v>37403661000</v>
      </c>
      <c r="G397" s="2">
        <v>0</v>
      </c>
      <c r="H397" s="2">
        <v>37403661000</v>
      </c>
      <c r="I397" s="2">
        <v>62597004</v>
      </c>
      <c r="J397" s="2">
        <v>0</v>
      </c>
      <c r="K397" s="2">
        <v>62597004</v>
      </c>
      <c r="L397" s="2">
        <v>47635539.600000001</v>
      </c>
      <c r="M397" s="2">
        <v>0</v>
      </c>
      <c r="N397" s="2">
        <v>47635539.600000001</v>
      </c>
      <c r="O397" s="15">
        <v>0.1</v>
      </c>
      <c r="P397" s="2">
        <v>0</v>
      </c>
      <c r="Q397" s="13">
        <v>0.3</v>
      </c>
      <c r="R397" s="15">
        <v>0</v>
      </c>
      <c r="S397" s="2">
        <v>14290661.880000001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14290661.880000001</v>
      </c>
      <c r="AD397" s="4">
        <f t="shared" si="6"/>
        <v>14290661.880000001</v>
      </c>
      <c r="AE397" t="s">
        <v>35</v>
      </c>
      <c r="AF397"/>
      <c r="AG397" s="18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</row>
    <row r="398" spans="1:69">
      <c r="A398" s="20">
        <v>1747</v>
      </c>
      <c r="B398" t="s">
        <v>263</v>
      </c>
      <c r="C398" t="s">
        <v>9</v>
      </c>
      <c r="D398" t="s">
        <v>27</v>
      </c>
      <c r="E398" t="s">
        <v>535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 s="1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</row>
    <row r="399" spans="1:69">
      <c r="A399" s="20">
        <v>1748</v>
      </c>
      <c r="B399" t="s">
        <v>263</v>
      </c>
      <c r="C399" t="s">
        <v>9</v>
      </c>
      <c r="D399" t="s">
        <v>27</v>
      </c>
      <c r="E399" t="s">
        <v>536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32</v>
      </c>
      <c r="AF399"/>
      <c r="AG399" s="18"/>
      <c r="AK399"/>
    </row>
    <row r="400" spans="1:69">
      <c r="A400" s="20">
        <v>1749</v>
      </c>
      <c r="B400" t="s">
        <v>263</v>
      </c>
      <c r="C400" t="s">
        <v>9</v>
      </c>
      <c r="D400" t="s">
        <v>367</v>
      </c>
      <c r="E400" t="s">
        <v>537</v>
      </c>
      <c r="F400" s="2">
        <v>1065220000</v>
      </c>
      <c r="G400" s="2">
        <v>0</v>
      </c>
      <c r="H400" s="2">
        <v>1065220000</v>
      </c>
      <c r="I400" s="2">
        <v>3511917</v>
      </c>
      <c r="J400" s="2">
        <v>0</v>
      </c>
      <c r="K400" s="2">
        <v>3511917</v>
      </c>
      <c r="L400" s="2">
        <v>3085829</v>
      </c>
      <c r="M400" s="2">
        <v>0</v>
      </c>
      <c r="N400" s="2">
        <v>3085829</v>
      </c>
      <c r="O400" s="15">
        <v>0.1</v>
      </c>
      <c r="P400" s="2">
        <v>0</v>
      </c>
      <c r="Q400" s="13">
        <v>0.3</v>
      </c>
      <c r="R400" s="15">
        <v>0</v>
      </c>
      <c r="S400" s="2">
        <v>925748.7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925748.7</v>
      </c>
      <c r="AD400" s="4">
        <f t="shared" si="6"/>
        <v>925748.7</v>
      </c>
      <c r="AE400" t="s">
        <v>70</v>
      </c>
      <c r="AF400"/>
      <c r="AG400" s="18"/>
      <c r="AK400"/>
    </row>
    <row r="401" spans="1:69" s="34" customFormat="1">
      <c r="A401" s="70">
        <v>1754</v>
      </c>
      <c r="B401" s="34" t="s">
        <v>264</v>
      </c>
      <c r="C401" s="34" t="s">
        <v>2</v>
      </c>
      <c r="D401" s="34" t="s">
        <v>317</v>
      </c>
      <c r="E401" s="34" t="s">
        <v>541</v>
      </c>
      <c r="F401" s="71">
        <v>0</v>
      </c>
      <c r="G401" s="71">
        <v>0</v>
      </c>
      <c r="H401" s="71">
        <v>0</v>
      </c>
      <c r="I401" s="71">
        <v>0</v>
      </c>
      <c r="J401" s="71">
        <v>0</v>
      </c>
      <c r="K401" s="71">
        <v>0</v>
      </c>
      <c r="L401" s="71">
        <v>0</v>
      </c>
      <c r="M401" s="71">
        <v>0</v>
      </c>
      <c r="N401" s="71">
        <v>0</v>
      </c>
      <c r="O401" s="72">
        <v>0</v>
      </c>
      <c r="P401" s="71">
        <v>0</v>
      </c>
      <c r="Q401" s="73">
        <v>0</v>
      </c>
      <c r="R401" s="72">
        <v>0</v>
      </c>
      <c r="S401" s="71">
        <v>0</v>
      </c>
      <c r="T401" s="71">
        <v>0</v>
      </c>
      <c r="U401" s="71">
        <v>0</v>
      </c>
      <c r="V401" s="71">
        <v>0</v>
      </c>
      <c r="W401" s="71">
        <v>0</v>
      </c>
      <c r="X401" s="71">
        <v>0</v>
      </c>
      <c r="Y401" s="71">
        <v>0</v>
      </c>
      <c r="Z401" s="71">
        <v>0</v>
      </c>
      <c r="AA401" s="74">
        <v>0</v>
      </c>
      <c r="AB401" s="75">
        <v>0</v>
      </c>
      <c r="AC401" s="75">
        <v>8000000</v>
      </c>
      <c r="AD401" s="75">
        <f t="shared" si="6"/>
        <v>8000000</v>
      </c>
      <c r="AE401" s="34" t="s">
        <v>326</v>
      </c>
      <c r="AG401" s="74"/>
      <c r="AH401" s="75"/>
      <c r="AI401" s="75"/>
      <c r="AJ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</row>
    <row r="402" spans="1:69">
      <c r="A402" s="20">
        <v>1755</v>
      </c>
      <c r="B402" t="s">
        <v>264</v>
      </c>
      <c r="C402" t="s">
        <v>2</v>
      </c>
      <c r="D402" t="s">
        <v>369</v>
      </c>
      <c r="E402" t="s">
        <v>542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15">
        <v>0</v>
      </c>
      <c r="P402" s="2">
        <v>0</v>
      </c>
      <c r="Q402" s="13">
        <v>0</v>
      </c>
      <c r="R402" s="15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0</v>
      </c>
      <c r="AD402" s="4">
        <f t="shared" si="6"/>
        <v>0</v>
      </c>
      <c r="AE402" t="s">
        <v>442</v>
      </c>
      <c r="AF402" s="50"/>
      <c r="AG402" s="18"/>
      <c r="AK402"/>
    </row>
    <row r="403" spans="1:69">
      <c r="A403" s="20">
        <v>1759</v>
      </c>
      <c r="B403" t="s">
        <v>263</v>
      </c>
      <c r="C403" t="s">
        <v>2</v>
      </c>
      <c r="D403" t="s">
        <v>200</v>
      </c>
      <c r="E403" t="s">
        <v>543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15">
        <v>0.1</v>
      </c>
      <c r="P403" s="2">
        <v>0</v>
      </c>
      <c r="Q403" s="13">
        <v>0.3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 t="shared" si="6"/>
        <v>0</v>
      </c>
      <c r="AE403" t="s">
        <v>184</v>
      </c>
      <c r="AF403"/>
      <c r="AG403" s="18"/>
      <c r="AK403"/>
    </row>
    <row r="404" spans="1:69">
      <c r="A404" s="20">
        <v>1760</v>
      </c>
      <c r="B404" t="s">
        <v>263</v>
      </c>
      <c r="C404" t="s">
        <v>2</v>
      </c>
      <c r="D404" t="s">
        <v>283</v>
      </c>
      <c r="E404" t="s">
        <v>544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429</v>
      </c>
      <c r="AF404"/>
      <c r="AG404" s="18"/>
      <c r="AK404"/>
    </row>
    <row r="405" spans="1:69">
      <c r="A405" s="20">
        <v>1761</v>
      </c>
      <c r="B405" t="s">
        <v>263</v>
      </c>
      <c r="C405" t="s">
        <v>2</v>
      </c>
      <c r="D405" t="s">
        <v>200</v>
      </c>
      <c r="E405" t="s">
        <v>545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241</v>
      </c>
      <c r="AF405"/>
      <c r="AG405" s="18"/>
      <c r="AK405"/>
    </row>
    <row r="406" spans="1:69">
      <c r="A406" s="20" t="s">
        <v>527</v>
      </c>
      <c r="B406" t="s">
        <v>264</v>
      </c>
      <c r="C406" t="s">
        <v>2</v>
      </c>
      <c r="D406" t="s">
        <v>200</v>
      </c>
      <c r="E406" t="s">
        <v>217</v>
      </c>
      <c r="F406" s="2">
        <v>400075700</v>
      </c>
      <c r="G406" s="2">
        <v>0</v>
      </c>
      <c r="H406" s="2">
        <v>400075700</v>
      </c>
      <c r="I406" s="2">
        <v>1400269</v>
      </c>
      <c r="J406" s="2">
        <v>0</v>
      </c>
      <c r="K406" s="2">
        <v>1400269</v>
      </c>
      <c r="L406" s="2">
        <v>1240238.72</v>
      </c>
      <c r="M406" s="2">
        <v>0</v>
      </c>
      <c r="N406" s="2">
        <v>1240238.72</v>
      </c>
      <c r="O406" s="15">
        <v>0</v>
      </c>
      <c r="P406" s="2">
        <v>0</v>
      </c>
      <c r="Q406" s="13">
        <v>0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</v>
      </c>
      <c r="AF406"/>
      <c r="AG406" s="18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</row>
    <row r="407" spans="1:69">
      <c r="A407" s="20" t="s">
        <v>218</v>
      </c>
      <c r="B407" t="s">
        <v>264</v>
      </c>
      <c r="C407" t="s">
        <v>9</v>
      </c>
      <c r="D407" t="s">
        <v>15</v>
      </c>
      <c r="E407" t="s">
        <v>219</v>
      </c>
      <c r="F407" s="2">
        <v>385754400</v>
      </c>
      <c r="G407" s="2">
        <v>0</v>
      </c>
      <c r="H407" s="2">
        <v>385754400</v>
      </c>
      <c r="I407" s="2">
        <v>1270450</v>
      </c>
      <c r="J407" s="2">
        <v>0</v>
      </c>
      <c r="K407" s="2">
        <v>1270450</v>
      </c>
      <c r="L407" s="2">
        <v>1116148.24</v>
      </c>
      <c r="M407" s="2">
        <v>0</v>
      </c>
      <c r="N407" s="2">
        <v>1116148.24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 s="18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</row>
    <row r="408" spans="1:69">
      <c r="A408" s="20" t="s">
        <v>220</v>
      </c>
      <c r="B408" t="s">
        <v>264</v>
      </c>
      <c r="C408" t="s">
        <v>9</v>
      </c>
      <c r="D408" t="s">
        <v>27</v>
      </c>
      <c r="E408" t="s">
        <v>221</v>
      </c>
      <c r="F408" s="2">
        <v>5305632000</v>
      </c>
      <c r="G408" s="2">
        <v>0</v>
      </c>
      <c r="H408" s="2">
        <v>5305632000</v>
      </c>
      <c r="I408" s="2">
        <v>10995890</v>
      </c>
      <c r="J408" s="2">
        <v>0</v>
      </c>
      <c r="K408" s="2">
        <v>10995890</v>
      </c>
      <c r="L408" s="2">
        <v>8873637.1999999993</v>
      </c>
      <c r="M408" s="2">
        <v>0</v>
      </c>
      <c r="N408" s="2">
        <v>8873637.1999999993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 s="1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</row>
    <row r="409" spans="1:69">
      <c r="A409" s="20" t="s">
        <v>222</v>
      </c>
      <c r="B409" t="s">
        <v>264</v>
      </c>
      <c r="C409" t="s">
        <v>9</v>
      </c>
      <c r="D409" t="s">
        <v>367</v>
      </c>
      <c r="E409" t="s">
        <v>223</v>
      </c>
      <c r="F409" s="2">
        <v>735339000</v>
      </c>
      <c r="G409" s="2">
        <v>0</v>
      </c>
      <c r="H409" s="2">
        <v>735339000</v>
      </c>
      <c r="I409" s="2">
        <v>2436428</v>
      </c>
      <c r="J409" s="2">
        <v>0</v>
      </c>
      <c r="K409" s="2">
        <v>2436428</v>
      </c>
      <c r="L409" s="2">
        <v>2142292.4</v>
      </c>
      <c r="M409" s="2">
        <v>0</v>
      </c>
      <c r="N409" s="2">
        <v>2142292.4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 s="18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</row>
    <row r="410" spans="1:69">
      <c r="A410" s="20" t="s">
        <v>384</v>
      </c>
      <c r="B410" t="s">
        <v>264</v>
      </c>
      <c r="C410" t="s">
        <v>9</v>
      </c>
      <c r="D410" t="s">
        <v>368</v>
      </c>
      <c r="E410" t="s">
        <v>385</v>
      </c>
      <c r="F410" s="2">
        <v>3022497000</v>
      </c>
      <c r="G410" s="2">
        <v>0</v>
      </c>
      <c r="H410" s="2">
        <v>3022497000</v>
      </c>
      <c r="I410" s="2">
        <v>8033992</v>
      </c>
      <c r="J410" s="2">
        <v>0</v>
      </c>
      <c r="K410" s="2">
        <v>8033992</v>
      </c>
      <c r="L410" s="2">
        <v>6824993.2000000002</v>
      </c>
      <c r="M410" s="2">
        <v>0</v>
      </c>
      <c r="N410" s="2">
        <v>6824993.2000000002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 s="18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</row>
    <row r="411" spans="1:69">
      <c r="A411" s="20" t="s">
        <v>528</v>
      </c>
      <c r="B411" t="s">
        <v>264</v>
      </c>
      <c r="C411" t="s">
        <v>2</v>
      </c>
      <c r="D411" t="s">
        <v>283</v>
      </c>
      <c r="E411" t="s">
        <v>224</v>
      </c>
      <c r="F411" s="2">
        <v>1558354000</v>
      </c>
      <c r="G411" s="2">
        <v>494650000</v>
      </c>
      <c r="H411" s="2">
        <v>1063704000</v>
      </c>
      <c r="I411" s="2">
        <v>5051185</v>
      </c>
      <c r="J411" s="2">
        <v>1567675</v>
      </c>
      <c r="K411" s="2">
        <v>3483510</v>
      </c>
      <c r="L411" s="2">
        <v>4427843.4000000004</v>
      </c>
      <c r="M411" s="2">
        <v>1369815</v>
      </c>
      <c r="N411" s="2">
        <v>3058028.4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 s="18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</row>
    <row r="412" spans="1:69">
      <c r="A412" s="20" t="s">
        <v>529</v>
      </c>
      <c r="B412" t="s">
        <v>264</v>
      </c>
      <c r="C412" t="s">
        <v>2</v>
      </c>
      <c r="D412" t="s">
        <v>284</v>
      </c>
      <c r="E412" t="s">
        <v>316</v>
      </c>
      <c r="F412" s="2">
        <v>173771000</v>
      </c>
      <c r="G412" s="2">
        <v>0</v>
      </c>
      <c r="H412" s="2">
        <v>173771000</v>
      </c>
      <c r="I412" s="2">
        <v>523311</v>
      </c>
      <c r="J412" s="2">
        <v>0</v>
      </c>
      <c r="K412" s="2">
        <v>523311</v>
      </c>
      <c r="L412" s="2">
        <v>453802.6</v>
      </c>
      <c r="M412" s="2">
        <v>0</v>
      </c>
      <c r="N412" s="2">
        <v>453802.6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 s="18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</row>
    <row r="413" spans="1:69">
      <c r="A413" s="20" t="s">
        <v>225</v>
      </c>
      <c r="B413" t="s">
        <v>264</v>
      </c>
      <c r="C413" t="s">
        <v>2</v>
      </c>
      <c r="D413" t="s">
        <v>8</v>
      </c>
      <c r="E413" t="s">
        <v>226</v>
      </c>
      <c r="F413" s="2">
        <v>386092000</v>
      </c>
      <c r="G413" s="2">
        <v>75531000</v>
      </c>
      <c r="H413" s="2">
        <v>310561000</v>
      </c>
      <c r="I413" s="2">
        <v>1351331</v>
      </c>
      <c r="J413" s="2">
        <v>264360</v>
      </c>
      <c r="K413" s="2">
        <v>1086971</v>
      </c>
      <c r="L413" s="2">
        <v>1196894.2</v>
      </c>
      <c r="M413" s="2">
        <v>234147.6</v>
      </c>
      <c r="N413" s="2">
        <v>962746.6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 s="18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</row>
    <row r="414" spans="1:69">
      <c r="A414" s="20" t="s">
        <v>530</v>
      </c>
      <c r="B414" t="s">
        <v>264</v>
      </c>
      <c r="C414" t="s">
        <v>2</v>
      </c>
      <c r="D414" t="s">
        <v>4</v>
      </c>
      <c r="E414" t="s">
        <v>227</v>
      </c>
      <c r="F414" s="2">
        <v>8432672000</v>
      </c>
      <c r="G414" s="2">
        <v>4519874000</v>
      </c>
      <c r="H414" s="2">
        <v>3912798000</v>
      </c>
      <c r="I414" s="2">
        <v>23705899</v>
      </c>
      <c r="J414" s="2">
        <v>12045743</v>
      </c>
      <c r="K414" s="2">
        <v>11660156</v>
      </c>
      <c r="L414" s="2">
        <v>20332830.199999999</v>
      </c>
      <c r="M414" s="2">
        <v>10237793.4</v>
      </c>
      <c r="N414" s="2">
        <v>10095036.800000001</v>
      </c>
      <c r="O414" s="15">
        <v>0.1</v>
      </c>
      <c r="P414" s="2">
        <v>1023779.34</v>
      </c>
      <c r="Q414" s="13">
        <v>0.1</v>
      </c>
      <c r="R414" s="15">
        <v>0</v>
      </c>
      <c r="S414" s="2">
        <v>1009503.68</v>
      </c>
      <c r="T414" s="2">
        <v>2000000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4033283.02</v>
      </c>
      <c r="AD414" s="4">
        <f t="shared" si="6"/>
        <v>4033283.02</v>
      </c>
      <c r="AE414" t="s">
        <v>1</v>
      </c>
      <c r="AF414"/>
      <c r="AG414" s="18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</row>
    <row r="415" spans="1:69">
      <c r="B415"/>
      <c r="C415"/>
      <c r="D415" s="2"/>
      <c r="E415" s="2"/>
      <c r="F415" s="2"/>
      <c r="G415" s="2"/>
      <c r="H415" s="2"/>
      <c r="I415" s="2"/>
      <c r="J415" s="2"/>
      <c r="K415" s="2"/>
      <c r="L415" s="2"/>
      <c r="M415" s="15"/>
      <c r="N415" s="2"/>
      <c r="O415" s="13"/>
      <c r="P415" s="15"/>
      <c r="Q415" s="2"/>
      <c r="R415" s="2"/>
      <c r="S415" s="2"/>
      <c r="T415" s="2"/>
      <c r="U415" s="2"/>
      <c r="V415" s="2"/>
      <c r="W415" s="2"/>
      <c r="X415" s="2"/>
      <c r="Y415" s="18"/>
      <c r="AE415"/>
      <c r="AF415"/>
      <c r="AG415" s="18"/>
      <c r="AK415"/>
    </row>
    <row r="416" spans="1:69">
      <c r="B416"/>
      <c r="C416"/>
      <c r="D416" s="2"/>
      <c r="E416" s="2"/>
      <c r="F416" s="2"/>
      <c r="G416" s="2"/>
      <c r="H416" s="2"/>
      <c r="I416" s="2"/>
      <c r="J416" s="2"/>
      <c r="K416" s="2"/>
      <c r="L416" s="2"/>
      <c r="M416" s="15"/>
      <c r="N416" s="2"/>
      <c r="O416" s="13"/>
      <c r="P416" s="15"/>
      <c r="Q416" s="2"/>
      <c r="R416" s="2"/>
      <c r="S416" s="2"/>
      <c r="T416" s="2"/>
      <c r="U416" s="2"/>
      <c r="V416" s="2"/>
      <c r="W416" s="2"/>
      <c r="X416" s="2"/>
      <c r="Y416" s="18"/>
      <c r="AE416"/>
      <c r="AF416"/>
      <c r="AG416" s="18"/>
      <c r="AK416"/>
    </row>
    <row r="417" spans="2:37">
      <c r="B417"/>
      <c r="C417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2"/>
      <c r="O417" s="13"/>
      <c r="P417" s="15"/>
      <c r="Q417" s="2"/>
      <c r="R417" s="2"/>
      <c r="S417" s="2"/>
      <c r="T417" s="2"/>
      <c r="U417" s="2"/>
      <c r="V417" s="2"/>
      <c r="W417" s="2"/>
      <c r="X417" s="2"/>
      <c r="Y417" s="18"/>
      <c r="AE417"/>
      <c r="AF417"/>
      <c r="AG417" s="18"/>
      <c r="AK417"/>
    </row>
    <row r="418" spans="2:37">
      <c r="B418"/>
      <c r="C418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2"/>
      <c r="O418" s="13"/>
      <c r="P418" s="15"/>
      <c r="Q418" s="2"/>
      <c r="R418" s="2"/>
      <c r="S418" s="2"/>
      <c r="T418" s="2"/>
      <c r="U418" s="2"/>
      <c r="V418" s="2"/>
      <c r="W418" s="2"/>
      <c r="X418" s="2"/>
      <c r="Y418" s="18"/>
      <c r="AE418"/>
      <c r="AF418"/>
      <c r="AG418" s="18"/>
      <c r="AK418"/>
    </row>
    <row r="419" spans="2:37">
      <c r="B419"/>
      <c r="C419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2"/>
      <c r="O419" s="13"/>
      <c r="P419" s="15"/>
      <c r="Q419" s="2"/>
      <c r="R419" s="2"/>
      <c r="S419" s="2"/>
      <c r="T419" s="2"/>
      <c r="U419" s="2"/>
      <c r="V419" s="2"/>
      <c r="W419" s="2"/>
      <c r="X419" s="2"/>
      <c r="Y419" s="18"/>
      <c r="AE419"/>
      <c r="AF419"/>
      <c r="AG419" s="18"/>
      <c r="AK419"/>
    </row>
    <row r="420" spans="2:37">
      <c r="B420"/>
      <c r="C420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2"/>
      <c r="O420" s="13"/>
      <c r="P420" s="15"/>
      <c r="Q420" s="2"/>
      <c r="R420" s="2"/>
      <c r="S420" s="2"/>
      <c r="T420" s="2"/>
      <c r="U420" s="2"/>
      <c r="V420" s="2"/>
      <c r="W420" s="2"/>
      <c r="X420" s="2"/>
      <c r="Y420" s="18"/>
      <c r="AE420"/>
      <c r="AF420"/>
      <c r="AG420" s="18"/>
      <c r="AK420"/>
    </row>
    <row r="421" spans="2:37">
      <c r="B421"/>
      <c r="C421" s="2"/>
      <c r="D421" s="2"/>
      <c r="E421" s="2"/>
      <c r="F421" s="2"/>
      <c r="G421" s="2"/>
      <c r="H421" s="2"/>
      <c r="I421" s="2"/>
      <c r="J421" s="2"/>
      <c r="K421" s="2"/>
      <c r="L421" s="15"/>
      <c r="M421" s="2"/>
      <c r="N421" s="13"/>
      <c r="O421" s="15"/>
      <c r="P421" s="2"/>
      <c r="Q421" s="2"/>
      <c r="R421" s="2"/>
      <c r="S421" s="2"/>
      <c r="T421" s="2"/>
      <c r="U421" s="2"/>
      <c r="V421" s="2"/>
      <c r="W421" s="2"/>
      <c r="X421" s="18"/>
      <c r="AF421"/>
      <c r="AG421" s="18"/>
      <c r="AK421"/>
    </row>
    <row r="422" spans="2:37">
      <c r="B422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"/>
      <c r="N422" s="13"/>
      <c r="O422" s="15"/>
      <c r="P422" s="2"/>
      <c r="Q422" s="2"/>
      <c r="R422" s="2"/>
      <c r="S422" s="2"/>
      <c r="T422" s="2"/>
      <c r="U422" s="2"/>
      <c r="V422" s="2"/>
      <c r="W422" s="2"/>
      <c r="X422" s="18"/>
      <c r="AF422"/>
      <c r="AG422" s="18"/>
      <c r="AK422"/>
    </row>
    <row r="423" spans="2:37">
      <c r="B423"/>
      <c r="C423" s="2"/>
      <c r="D423" s="2"/>
      <c r="E423" s="2"/>
      <c r="F423" s="2"/>
      <c r="G423" s="2"/>
      <c r="H423" s="2"/>
      <c r="I423" s="2"/>
      <c r="J423" s="2"/>
      <c r="K423" s="2"/>
      <c r="L423" s="15"/>
      <c r="M423" s="2"/>
      <c r="N423" s="13"/>
      <c r="O423" s="15"/>
      <c r="P423" s="2"/>
      <c r="Q423" s="2"/>
      <c r="R423" s="2"/>
      <c r="S423" s="2"/>
      <c r="T423" s="2"/>
      <c r="U423" s="2"/>
      <c r="V423" s="2"/>
      <c r="W423" s="2"/>
      <c r="X423" s="18"/>
      <c r="AF423"/>
      <c r="AG423" s="18"/>
      <c r="AK423"/>
    </row>
    <row r="424" spans="2:37">
      <c r="B424"/>
      <c r="C424" s="2"/>
      <c r="D424" s="2"/>
      <c r="E424" s="2"/>
      <c r="F424" s="2"/>
      <c r="G424" s="2"/>
      <c r="H424" s="2"/>
      <c r="I424" s="2"/>
      <c r="J424" s="2"/>
      <c r="K424" s="2"/>
      <c r="L424" s="15"/>
      <c r="M424" s="2"/>
      <c r="N424" s="13"/>
      <c r="O424" s="15"/>
      <c r="P424" s="2"/>
      <c r="Q424" s="2"/>
      <c r="R424" s="2"/>
      <c r="S424" s="2"/>
      <c r="T424" s="2"/>
      <c r="U424" s="2"/>
      <c r="V424" s="2"/>
      <c r="W424" s="2"/>
      <c r="X424" s="18"/>
      <c r="AF424"/>
      <c r="AG424" s="18"/>
      <c r="AK424"/>
    </row>
    <row r="425" spans="2:37">
      <c r="B425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"/>
      <c r="N425" s="13"/>
      <c r="O425" s="15"/>
      <c r="P425" s="2"/>
      <c r="Q425" s="2"/>
      <c r="R425" s="2"/>
      <c r="S425" s="2"/>
      <c r="T425" s="2"/>
      <c r="U425" s="2"/>
      <c r="V425" s="2"/>
      <c r="W425" s="2"/>
      <c r="X425" s="18"/>
      <c r="AF425"/>
      <c r="AG425" s="18"/>
      <c r="AK425"/>
    </row>
    <row r="426" spans="2:37">
      <c r="B426"/>
      <c r="C426" s="2"/>
      <c r="D426" s="2"/>
      <c r="E426" s="2"/>
      <c r="F426" s="2"/>
      <c r="G426" s="2"/>
      <c r="H426" s="2"/>
      <c r="I426" s="2"/>
      <c r="J426" s="2"/>
      <c r="K426" s="2"/>
      <c r="L426" s="15"/>
      <c r="M426" s="2"/>
      <c r="N426" s="13"/>
      <c r="O426" s="15"/>
      <c r="P426" s="2"/>
      <c r="Q426" s="2"/>
      <c r="R426" s="2"/>
      <c r="S426" s="2"/>
      <c r="T426" s="2"/>
      <c r="U426" s="2"/>
      <c r="V426" s="2"/>
      <c r="W426" s="2"/>
      <c r="X426" s="18"/>
      <c r="AF426"/>
      <c r="AG426" s="18"/>
      <c r="AK426"/>
    </row>
    <row r="427" spans="2:37">
      <c r="B427"/>
      <c r="C427" s="2"/>
      <c r="D427" s="2"/>
      <c r="E427" s="2"/>
      <c r="F427" s="2"/>
      <c r="G427" s="2"/>
      <c r="H427" s="2"/>
      <c r="I427" s="2"/>
      <c r="J427" s="2"/>
      <c r="K427" s="2"/>
      <c r="L427" s="15"/>
      <c r="M427" s="2"/>
      <c r="N427" s="13"/>
      <c r="O427" s="15"/>
      <c r="P427" s="2"/>
      <c r="Q427" s="2"/>
      <c r="R427" s="2"/>
      <c r="S427" s="2"/>
      <c r="T427" s="2"/>
      <c r="U427" s="2"/>
      <c r="V427" s="2"/>
      <c r="W427" s="2"/>
      <c r="X427" s="18"/>
      <c r="AF427"/>
      <c r="AG427" s="18"/>
      <c r="AK427"/>
    </row>
    <row r="428" spans="2:37">
      <c r="B428"/>
      <c r="C428" s="2"/>
      <c r="D428" s="2"/>
      <c r="E428" s="2"/>
      <c r="F428" s="2"/>
      <c r="G428" s="2"/>
      <c r="H428" s="2"/>
      <c r="I428" s="2"/>
      <c r="J428" s="2"/>
      <c r="K428" s="2"/>
      <c r="L428" s="15"/>
      <c r="M428" s="2"/>
      <c r="N428" s="13"/>
      <c r="O428" s="15"/>
      <c r="P428" s="2"/>
      <c r="Q428" s="2"/>
      <c r="R428" s="2"/>
      <c r="S428" s="2"/>
      <c r="T428" s="2"/>
      <c r="U428" s="2"/>
      <c r="V428" s="2"/>
      <c r="W428" s="2"/>
      <c r="X428" s="18"/>
      <c r="AF428"/>
      <c r="AG428" s="18"/>
      <c r="AK428"/>
    </row>
    <row r="429" spans="2:37">
      <c r="B429"/>
      <c r="C429" s="2"/>
      <c r="D429" s="2"/>
      <c r="E429" s="2"/>
      <c r="F429" s="2"/>
      <c r="G429" s="2"/>
      <c r="H429" s="2"/>
      <c r="I429" s="2"/>
      <c r="J429" s="2"/>
      <c r="K429" s="2"/>
      <c r="L429" s="15"/>
      <c r="M429" s="2"/>
      <c r="N429" s="13"/>
      <c r="O429" s="15"/>
      <c r="P429" s="2"/>
      <c r="Q429" s="2"/>
      <c r="R429" s="2"/>
      <c r="S429" s="2"/>
      <c r="T429" s="2"/>
      <c r="U429" s="2"/>
      <c r="V429" s="2"/>
      <c r="W429" s="2"/>
      <c r="X429" s="18"/>
      <c r="AF429"/>
      <c r="AG429" s="18"/>
      <c r="AK429"/>
    </row>
    <row r="430" spans="2:37">
      <c r="B430"/>
      <c r="C430" s="2"/>
      <c r="D430" s="2"/>
      <c r="E430" s="2"/>
      <c r="F430" s="2"/>
      <c r="G430" s="2"/>
      <c r="H430" s="2"/>
      <c r="I430" s="2"/>
      <c r="J430" s="2"/>
      <c r="K430" s="2"/>
      <c r="L430" s="15"/>
      <c r="M430" s="2"/>
      <c r="N430" s="13"/>
      <c r="O430" s="15"/>
      <c r="P430" s="2"/>
      <c r="Q430" s="2"/>
      <c r="R430" s="2"/>
      <c r="S430" s="2"/>
      <c r="T430" s="2"/>
      <c r="U430" s="2"/>
      <c r="V430" s="2"/>
      <c r="W430" s="2"/>
      <c r="X430" s="18"/>
      <c r="AF430"/>
      <c r="AG430" s="18"/>
      <c r="AK430"/>
    </row>
    <row r="431" spans="2:37">
      <c r="B431"/>
      <c r="C431" s="2"/>
      <c r="D431" s="2"/>
      <c r="E431" s="2"/>
      <c r="F431" s="2"/>
      <c r="G431" s="2"/>
      <c r="H431" s="2"/>
      <c r="I431" s="2"/>
      <c r="J431" s="2"/>
      <c r="K431" s="2"/>
      <c r="L431" s="15"/>
      <c r="M431" s="2"/>
      <c r="N431" s="13"/>
      <c r="O431" s="15"/>
      <c r="P431" s="2"/>
      <c r="Q431" s="2"/>
      <c r="R431" s="2"/>
      <c r="S431" s="2"/>
      <c r="T431" s="2"/>
      <c r="U431" s="2"/>
      <c r="V431" s="2"/>
      <c r="W431" s="2"/>
      <c r="X431" s="18"/>
      <c r="AF431"/>
      <c r="AG431" s="18"/>
      <c r="AK431"/>
    </row>
    <row r="432" spans="2:37">
      <c r="B432"/>
      <c r="C432" s="2"/>
      <c r="D432" s="2"/>
      <c r="E432" s="2"/>
      <c r="F432" s="2"/>
      <c r="G432" s="2"/>
      <c r="H432" s="2"/>
      <c r="I432" s="2"/>
      <c r="J432" s="2"/>
      <c r="K432" s="2"/>
      <c r="L432" s="15"/>
      <c r="M432" s="2"/>
      <c r="N432" s="13"/>
      <c r="O432" s="15"/>
      <c r="P432" s="2"/>
      <c r="Q432" s="2"/>
      <c r="R432" s="2"/>
      <c r="S432" s="2"/>
      <c r="T432" s="2"/>
      <c r="U432" s="2"/>
      <c r="V432" s="2"/>
      <c r="W432" s="2"/>
      <c r="X432" s="18"/>
      <c r="AF432"/>
      <c r="AG432" s="18"/>
      <c r="AK432"/>
    </row>
    <row r="433" spans="2:37">
      <c r="B433"/>
      <c r="C433" s="2"/>
      <c r="D433" s="2"/>
      <c r="E433" s="2"/>
      <c r="F433" s="2"/>
      <c r="G433" s="2"/>
      <c r="H433" s="2"/>
      <c r="I433" s="2"/>
      <c r="J433" s="2"/>
      <c r="K433" s="2"/>
      <c r="L433" s="15"/>
      <c r="M433" s="2"/>
      <c r="N433" s="13"/>
      <c r="O433" s="15"/>
      <c r="P433" s="2"/>
      <c r="Q433" s="2"/>
      <c r="R433" s="2"/>
      <c r="S433" s="2"/>
      <c r="T433" s="2"/>
      <c r="U433" s="2"/>
      <c r="V433" s="2"/>
      <c r="W433" s="2"/>
      <c r="X433" s="18"/>
      <c r="AF433"/>
      <c r="AG433" s="18"/>
      <c r="AK433"/>
    </row>
    <row r="434" spans="2:37">
      <c r="B434" s="2"/>
      <c r="C434" s="2"/>
      <c r="D434" s="2"/>
      <c r="E434" s="2"/>
      <c r="F434" s="2"/>
      <c r="G434" s="2"/>
      <c r="H434" s="2"/>
      <c r="I434" s="2"/>
      <c r="J434" s="15"/>
      <c r="K434" s="2"/>
      <c r="L434" s="13"/>
      <c r="M434" s="15"/>
      <c r="N434" s="2"/>
      <c r="O434" s="2"/>
      <c r="P434" s="2"/>
      <c r="Q434" s="2"/>
      <c r="R434" s="2"/>
      <c r="S434" s="2"/>
      <c r="T434" s="2"/>
      <c r="U434" s="2"/>
      <c r="V434" s="18"/>
      <c r="AF434"/>
    </row>
    <row r="435" spans="2:37">
      <c r="B435" s="2"/>
      <c r="C435" s="2"/>
      <c r="D435" s="2"/>
      <c r="E435" s="2"/>
      <c r="F435" s="2"/>
      <c r="G435" s="2"/>
      <c r="H435" s="2"/>
      <c r="I435" s="2"/>
      <c r="J435" s="15"/>
      <c r="K435" s="2"/>
      <c r="L435" s="13"/>
      <c r="M435" s="15"/>
      <c r="N435" s="2"/>
      <c r="O435" s="2"/>
      <c r="P435" s="2"/>
      <c r="Q435" s="2"/>
      <c r="R435" s="2"/>
      <c r="S435" s="2"/>
      <c r="T435" s="2"/>
      <c r="U435" s="2"/>
      <c r="V435" s="18"/>
      <c r="AF435"/>
    </row>
    <row r="436" spans="2:37">
      <c r="B436" s="2"/>
      <c r="C436" s="2"/>
      <c r="D436" s="2"/>
      <c r="E436" s="2"/>
      <c r="F436" s="2"/>
      <c r="G436" s="2"/>
      <c r="H436" s="2"/>
      <c r="I436" s="2"/>
      <c r="J436" s="15"/>
      <c r="K436" s="2"/>
      <c r="L436" s="13"/>
      <c r="M436" s="15"/>
      <c r="N436" s="2"/>
      <c r="O436" s="2"/>
      <c r="P436" s="2"/>
      <c r="Q436" s="2"/>
      <c r="R436" s="2"/>
      <c r="S436" s="2"/>
      <c r="T436" s="2"/>
      <c r="U436" s="2"/>
      <c r="V436" s="18"/>
      <c r="AF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5"/>
  <sheetViews>
    <sheetView tabSelected="1" workbookViewId="0">
      <pane ySplit="1" topLeftCell="A15" activePane="bottomLeft" state="frozen"/>
      <selection activeCell="U1" sqref="U1"/>
      <selection pane="bottomLeft" activeCell="AE35" sqref="AE35"/>
    </sheetView>
  </sheetViews>
  <sheetFormatPr defaultRowHeight="15"/>
  <cols>
    <col min="1" max="1" width="9.7109375" customWidth="1"/>
    <col min="2" max="2" width="8" customWidth="1"/>
    <col min="3" max="3" width="8.140625" customWidth="1"/>
    <col min="4" max="4" width="8.5703125" customWidth="1"/>
    <col min="5" max="5" width="30.7109375" customWidth="1"/>
    <col min="6" max="6" width="25.28515625" customWidth="1"/>
    <col min="7" max="16" width="26.28515625" customWidth="1"/>
    <col min="17" max="17" width="26.140625" customWidth="1"/>
    <col min="18" max="51" width="26.85546875" customWidth="1"/>
    <col min="52" max="53" width="26.140625" customWidth="1"/>
    <col min="54" max="91" width="26.28515625" customWidth="1"/>
    <col min="92" max="92" width="24.140625" customWidth="1"/>
    <col min="93" max="93" width="19.140625" style="4" customWidth="1"/>
    <col min="94" max="94" width="29" style="4" customWidth="1"/>
    <col min="95" max="95" width="17.5703125" style="4" customWidth="1"/>
    <col min="96" max="96" width="25.28515625" customWidth="1"/>
    <col min="97" max="97" width="17.85546875" customWidth="1"/>
  </cols>
  <sheetData>
    <row r="1" spans="1:9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556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5"/>
      <c r="AJ1" s="17"/>
      <c r="AK1" s="17"/>
      <c r="AL1" s="5"/>
      <c r="AM1" s="17"/>
      <c r="AN1" s="17"/>
      <c r="AO1" s="5"/>
      <c r="AP1" s="17"/>
      <c r="AQ1" s="17"/>
      <c r="AR1" s="5"/>
      <c r="AS1" s="17"/>
      <c r="AT1" s="5"/>
      <c r="AU1" s="17"/>
      <c r="AV1" s="5"/>
      <c r="AW1" s="17"/>
      <c r="AX1" s="5"/>
      <c r="AY1" s="17"/>
      <c r="AZ1" s="5"/>
      <c r="BA1" s="17"/>
      <c r="BB1" s="5"/>
      <c r="CO1"/>
      <c r="CP1"/>
      <c r="CQ1"/>
    </row>
    <row r="2" spans="1:9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37327300000</v>
      </c>
      <c r="G2" s="2">
        <v>0</v>
      </c>
      <c r="H2" s="2">
        <v>37327300000</v>
      </c>
      <c r="I2" s="2">
        <v>67372165</v>
      </c>
      <c r="J2" s="2">
        <v>0</v>
      </c>
      <c r="K2" s="2">
        <v>67372165</v>
      </c>
      <c r="L2" s="2">
        <v>52441245</v>
      </c>
      <c r="M2" s="2">
        <v>0</v>
      </c>
      <c r="N2" s="2">
        <v>52441245</v>
      </c>
      <c r="O2" s="15">
        <v>0.1</v>
      </c>
      <c r="P2" s="2">
        <v>0</v>
      </c>
      <c r="Q2" s="13">
        <v>0.15</v>
      </c>
      <c r="R2" s="15">
        <v>0</v>
      </c>
      <c r="S2" s="2">
        <v>7866186.75</v>
      </c>
      <c r="T2" s="2">
        <v>0</v>
      </c>
      <c r="U2" s="2">
        <v>420675136.60000002</v>
      </c>
      <c r="V2" s="2">
        <v>0</v>
      </c>
      <c r="W2" s="2">
        <v>420675136.60000002</v>
      </c>
      <c r="X2" s="2">
        <v>329772801000</v>
      </c>
      <c r="Y2" s="2">
        <v>0</v>
      </c>
      <c r="Z2" s="2">
        <v>329772801000</v>
      </c>
      <c r="AA2" s="18">
        <v>16827005.464000002</v>
      </c>
      <c r="AB2" s="4">
        <v>24693192.214000002</v>
      </c>
      <c r="AC2" s="4">
        <f>L2+U2</f>
        <v>473116381.60000002</v>
      </c>
      <c r="AD2" s="4">
        <v>6000000</v>
      </c>
      <c r="AE2" s="4"/>
      <c r="AF2" s="4">
        <f>AB2+AD2+AE2</f>
        <v>30693192.214000002</v>
      </c>
      <c r="AG2" t="s">
        <v>16</v>
      </c>
      <c r="AH2" s="4"/>
      <c r="AJ2" s="4"/>
      <c r="AK2" s="4"/>
      <c r="AM2" s="4"/>
      <c r="AN2" s="4"/>
      <c r="AP2" s="4"/>
      <c r="AQ2" s="4"/>
      <c r="AS2" s="4"/>
      <c r="AU2" s="4"/>
      <c r="AV2" s="37"/>
      <c r="AW2" s="37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1"/>
      <c r="CP2" s="31"/>
      <c r="CQ2" s="31"/>
    </row>
    <row r="3" spans="1:9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17062520000</v>
      </c>
      <c r="G3" s="2">
        <v>10747689000</v>
      </c>
      <c r="H3" s="2">
        <v>6314831000</v>
      </c>
      <c r="I3" s="2">
        <v>46630586</v>
      </c>
      <c r="J3" s="2">
        <v>28798823</v>
      </c>
      <c r="K3" s="2">
        <v>17831763</v>
      </c>
      <c r="L3" s="2">
        <v>39805578</v>
      </c>
      <c r="M3" s="2">
        <v>24499747.399999999</v>
      </c>
      <c r="N3" s="2">
        <v>15305830.6</v>
      </c>
      <c r="O3" s="15">
        <v>0.1</v>
      </c>
      <c r="P3" s="2">
        <v>2449974.7400000002</v>
      </c>
      <c r="Q3" s="13">
        <v>0.15</v>
      </c>
      <c r="R3" s="15">
        <v>0</v>
      </c>
      <c r="S3" s="2">
        <v>2295874.59</v>
      </c>
      <c r="T3" s="2">
        <v>0</v>
      </c>
      <c r="U3" s="2">
        <v>236511482.40000001</v>
      </c>
      <c r="V3" s="2">
        <v>61466382.200000003</v>
      </c>
      <c r="W3" s="2">
        <v>175045100.19999999</v>
      </c>
      <c r="X3" s="2">
        <v>181985969000</v>
      </c>
      <c r="Y3" s="2">
        <v>49494467000</v>
      </c>
      <c r="Z3" s="2">
        <v>132491502000</v>
      </c>
      <c r="AA3" s="18">
        <v>7616467.8300000001</v>
      </c>
      <c r="AB3" s="4">
        <v>12362317.16</v>
      </c>
      <c r="AC3" s="4">
        <f t="shared" ref="AC3:AC43" si="0">L3+U3</f>
        <v>276317060.39999998</v>
      </c>
      <c r="AD3" s="4">
        <v>4000000</v>
      </c>
      <c r="AE3" s="4"/>
      <c r="AF3" s="4">
        <f t="shared" ref="AF3:AF43" si="1">AB3+AD3+AE3</f>
        <v>16362317.16</v>
      </c>
      <c r="AG3" t="s">
        <v>21</v>
      </c>
      <c r="AH3" s="4"/>
      <c r="AJ3" s="4"/>
      <c r="AK3" s="4"/>
      <c r="AM3" s="4"/>
      <c r="AN3" s="4"/>
      <c r="AP3" s="4"/>
      <c r="AQ3" s="4"/>
      <c r="AS3" s="4"/>
      <c r="AU3" s="4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1"/>
      <c r="CP3" s="31"/>
      <c r="CQ3" s="31"/>
    </row>
    <row r="4" spans="1:95" s="40" customFormat="1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8812435600</v>
      </c>
      <c r="G4" s="2">
        <v>0</v>
      </c>
      <c r="H4" s="2">
        <v>8812435600</v>
      </c>
      <c r="I4" s="2">
        <v>24027714</v>
      </c>
      <c r="J4" s="2">
        <v>0</v>
      </c>
      <c r="K4" s="2">
        <v>24027714</v>
      </c>
      <c r="L4" s="2">
        <v>20502739.760000002</v>
      </c>
      <c r="M4" s="2">
        <v>0</v>
      </c>
      <c r="N4" s="2">
        <v>20502739.760000002</v>
      </c>
      <c r="O4" s="15">
        <v>0.1</v>
      </c>
      <c r="P4" s="2">
        <v>0</v>
      </c>
      <c r="Q4" s="13">
        <v>0.1</v>
      </c>
      <c r="R4" s="15">
        <v>0</v>
      </c>
      <c r="S4" s="2">
        <v>2050273.976</v>
      </c>
      <c r="T4" s="2">
        <v>0</v>
      </c>
      <c r="U4" s="2">
        <v>212700480.28</v>
      </c>
      <c r="V4" s="2">
        <v>0</v>
      </c>
      <c r="W4" s="2">
        <v>212700480.28</v>
      </c>
      <c r="X4" s="2">
        <v>153443836800</v>
      </c>
      <c r="Y4" s="2">
        <v>0</v>
      </c>
      <c r="Z4" s="2">
        <v>153443836800</v>
      </c>
      <c r="AA4" s="18">
        <v>8508019.2112000007</v>
      </c>
      <c r="AB4" s="4">
        <v>10558293.187200001</v>
      </c>
      <c r="AC4" s="4">
        <f t="shared" si="0"/>
        <v>233203220.03999999</v>
      </c>
      <c r="AD4" s="4">
        <v>4000000</v>
      </c>
      <c r="AE4" s="4"/>
      <c r="AF4" s="4">
        <f t="shared" si="1"/>
        <v>14558293.187200001</v>
      </c>
      <c r="AG4" t="s">
        <v>16</v>
      </c>
      <c r="AH4" s="41"/>
      <c r="AJ4" s="41"/>
      <c r="AK4" s="41"/>
      <c r="AM4" s="41"/>
      <c r="AN4" s="41"/>
      <c r="AP4" s="41"/>
      <c r="AQ4" s="41"/>
      <c r="AS4" s="41"/>
      <c r="AU4" s="41"/>
      <c r="AW4" s="41"/>
      <c r="AX4" s="56"/>
      <c r="AY4" s="41"/>
      <c r="CO4" s="41"/>
      <c r="CP4" s="41"/>
      <c r="CQ4" s="41"/>
    </row>
    <row r="5" spans="1:9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32456197000</v>
      </c>
      <c r="G5" s="2">
        <v>0</v>
      </c>
      <c r="H5" s="2">
        <v>32456197000</v>
      </c>
      <c r="I5" s="2">
        <v>77539978</v>
      </c>
      <c r="J5" s="2">
        <v>0</v>
      </c>
      <c r="K5" s="2">
        <v>77539978</v>
      </c>
      <c r="L5" s="2">
        <v>64557499.200000003</v>
      </c>
      <c r="M5" s="2">
        <v>0</v>
      </c>
      <c r="N5" s="2">
        <v>64557499.200000003</v>
      </c>
      <c r="O5" s="15">
        <v>0.1</v>
      </c>
      <c r="P5" s="2">
        <v>0</v>
      </c>
      <c r="Q5" s="13">
        <v>0.2</v>
      </c>
      <c r="R5" s="15">
        <v>0</v>
      </c>
      <c r="S5" s="2">
        <v>12911499.84</v>
      </c>
      <c r="T5" s="2">
        <v>0</v>
      </c>
      <c r="U5" s="2">
        <v>64864447</v>
      </c>
      <c r="V5" s="2">
        <v>0</v>
      </c>
      <c r="W5" s="2">
        <v>64864447</v>
      </c>
      <c r="X5" s="2">
        <v>31895715000</v>
      </c>
      <c r="Y5" s="2">
        <v>0</v>
      </c>
      <c r="Z5" s="2">
        <v>31895715000</v>
      </c>
      <c r="AA5" s="18">
        <v>0</v>
      </c>
      <c r="AB5" s="4">
        <v>12911499.84</v>
      </c>
      <c r="AC5" s="4">
        <f t="shared" si="0"/>
        <v>129421946.2</v>
      </c>
      <c r="AD5" s="4">
        <v>0</v>
      </c>
      <c r="AE5" s="4"/>
      <c r="AF5" s="4">
        <f t="shared" si="1"/>
        <v>12911499.84</v>
      </c>
      <c r="AG5" t="s">
        <v>16</v>
      </c>
      <c r="AH5" s="4"/>
      <c r="AJ5" s="4"/>
      <c r="AK5" s="4"/>
      <c r="AM5" s="4"/>
      <c r="AN5" s="4"/>
      <c r="AP5" s="4"/>
      <c r="AQ5" s="4"/>
      <c r="AS5" s="4"/>
      <c r="AU5" s="4"/>
      <c r="AW5" s="4"/>
      <c r="AY5" s="4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1"/>
      <c r="CP5" s="31"/>
      <c r="CQ5" s="31"/>
    </row>
    <row r="6" spans="1:9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6518928000</v>
      </c>
      <c r="G6" s="2">
        <v>0</v>
      </c>
      <c r="H6" s="2">
        <v>6518928000</v>
      </c>
      <c r="I6" s="2">
        <v>17413694</v>
      </c>
      <c r="J6" s="2">
        <v>0</v>
      </c>
      <c r="K6" s="2">
        <v>17413694</v>
      </c>
      <c r="L6" s="2">
        <v>14806122.800000001</v>
      </c>
      <c r="M6" s="2">
        <v>0</v>
      </c>
      <c r="N6" s="2">
        <v>14806122.800000001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186110668.96000001</v>
      </c>
      <c r="V6" s="2">
        <v>0</v>
      </c>
      <c r="W6" s="2">
        <v>186110668.96000001</v>
      </c>
      <c r="X6" s="2">
        <v>120121880100</v>
      </c>
      <c r="Y6" s="2">
        <v>0</v>
      </c>
      <c r="Z6" s="2">
        <v>120121880100</v>
      </c>
      <c r="AA6" s="18">
        <v>5583320.0687999995</v>
      </c>
      <c r="AB6" s="4">
        <v>5583320.0687999995</v>
      </c>
      <c r="AC6" s="4">
        <f t="shared" si="0"/>
        <v>200916791.76000002</v>
      </c>
      <c r="AD6" s="4">
        <v>3000000</v>
      </c>
      <c r="AE6" s="4"/>
      <c r="AF6" s="4">
        <f t="shared" si="1"/>
        <v>8583320.0687999986</v>
      </c>
      <c r="AG6" t="s">
        <v>29</v>
      </c>
      <c r="AH6" s="4"/>
      <c r="AJ6" s="4"/>
      <c r="AK6" s="4"/>
      <c r="AM6" s="4"/>
      <c r="AN6" s="4"/>
      <c r="AP6" s="4"/>
      <c r="AQ6" s="4"/>
      <c r="AS6" s="4"/>
      <c r="AU6" s="4"/>
      <c r="AW6" s="4"/>
      <c r="AY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O6" s="4"/>
      <c r="BP6" s="4"/>
      <c r="CO6"/>
      <c r="CP6"/>
      <c r="CQ6"/>
    </row>
    <row r="7" spans="1:9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4763247000</v>
      </c>
      <c r="G7" s="2">
        <v>0</v>
      </c>
      <c r="H7" s="2">
        <v>4763247000</v>
      </c>
      <c r="I7" s="2">
        <v>12438059</v>
      </c>
      <c r="J7" s="2">
        <v>0</v>
      </c>
      <c r="K7" s="2">
        <v>12438059</v>
      </c>
      <c r="L7" s="2">
        <v>10532760.199999999</v>
      </c>
      <c r="M7" s="2">
        <v>0</v>
      </c>
      <c r="N7" s="2">
        <v>10532760.199999999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171227737.40000001</v>
      </c>
      <c r="V7" s="2">
        <v>0</v>
      </c>
      <c r="W7" s="2">
        <v>171227737.40000001</v>
      </c>
      <c r="X7" s="2">
        <v>93567059000</v>
      </c>
      <c r="Y7" s="2">
        <v>0</v>
      </c>
      <c r="Z7" s="2">
        <v>93567059000</v>
      </c>
      <c r="AA7" s="18">
        <v>5136832.1220000004</v>
      </c>
      <c r="AB7" s="4">
        <v>5136832.1220000004</v>
      </c>
      <c r="AC7" s="4">
        <f t="shared" si="0"/>
        <v>181760497.59999999</v>
      </c>
      <c r="AD7" s="4">
        <v>3000000</v>
      </c>
      <c r="AE7" s="4"/>
      <c r="AF7" s="4">
        <f t="shared" si="1"/>
        <v>8136832.1220000004</v>
      </c>
      <c r="AG7" t="s">
        <v>29</v>
      </c>
      <c r="AH7" s="4"/>
      <c r="AJ7" s="4"/>
      <c r="AK7" s="4"/>
      <c r="AM7" s="4"/>
      <c r="AN7" s="4"/>
      <c r="AP7" s="4"/>
      <c r="AQ7" s="4"/>
      <c r="AS7" s="4"/>
      <c r="AU7" s="4"/>
      <c r="AW7" s="4"/>
      <c r="AY7" s="4"/>
      <c r="BA7" s="4"/>
      <c r="BB7" s="4"/>
      <c r="BC7" s="4"/>
      <c r="BE7" s="4"/>
      <c r="BF7" s="4"/>
      <c r="BI7" s="4"/>
      <c r="BJ7" s="4"/>
      <c r="BL7" s="4"/>
      <c r="BM7" s="4"/>
      <c r="BO7" s="4"/>
      <c r="BP7" s="4"/>
      <c r="CO7"/>
      <c r="CP7"/>
      <c r="CQ7"/>
    </row>
    <row r="8" spans="1:95" s="40" customFormat="1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15849128000</v>
      </c>
      <c r="G8" s="2">
        <v>5493770000</v>
      </c>
      <c r="H8" s="2">
        <v>10355358000</v>
      </c>
      <c r="I8" s="2">
        <v>34077574</v>
      </c>
      <c r="J8" s="2">
        <v>9229295</v>
      </c>
      <c r="K8" s="2">
        <v>24848279</v>
      </c>
      <c r="L8" s="2">
        <v>27737922.800000001</v>
      </c>
      <c r="M8" s="2">
        <v>7031787</v>
      </c>
      <c r="N8" s="2">
        <v>20706135.800000001</v>
      </c>
      <c r="O8" s="15">
        <v>0.1</v>
      </c>
      <c r="P8" s="2">
        <v>703178.7</v>
      </c>
      <c r="Q8" s="13">
        <v>0.1</v>
      </c>
      <c r="R8" s="15">
        <v>0</v>
      </c>
      <c r="S8" s="2">
        <v>2070613.58</v>
      </c>
      <c r="T8" s="2">
        <v>0</v>
      </c>
      <c r="U8" s="2">
        <v>194855396.40000001</v>
      </c>
      <c r="V8" s="2">
        <v>19234057.399999999</v>
      </c>
      <c r="W8" s="2">
        <v>175621339</v>
      </c>
      <c r="X8" s="2">
        <v>135334789000</v>
      </c>
      <c r="Y8" s="2">
        <v>8993104000</v>
      </c>
      <c r="Z8" s="2">
        <v>126341685000</v>
      </c>
      <c r="AA8" s="18">
        <v>5460980.7439999999</v>
      </c>
      <c r="AB8" s="4">
        <v>8234773.0240000002</v>
      </c>
      <c r="AC8" s="4">
        <f t="shared" si="0"/>
        <v>222593319.20000002</v>
      </c>
      <c r="AD8" s="4">
        <v>3000000</v>
      </c>
      <c r="AE8" s="4"/>
      <c r="AF8" s="4">
        <f t="shared" si="1"/>
        <v>11234773.024</v>
      </c>
      <c r="AG8" t="s">
        <v>14</v>
      </c>
      <c r="AH8" s="4"/>
      <c r="AI8"/>
      <c r="AJ8" s="4"/>
      <c r="AK8" s="4"/>
      <c r="AL8"/>
      <c r="AM8" s="4"/>
      <c r="AN8" s="4"/>
      <c r="AO8"/>
      <c r="AP8" s="41"/>
      <c r="AQ8" s="41"/>
      <c r="AS8" s="41"/>
      <c r="AU8" s="41"/>
      <c r="AW8" s="41"/>
      <c r="AY8" s="41"/>
      <c r="BA8" s="41"/>
    </row>
    <row r="9" spans="1:95" s="35" customFormat="1">
      <c r="A9" s="20">
        <v>202</v>
      </c>
      <c r="B9" t="s">
        <v>273</v>
      </c>
      <c r="C9" t="s">
        <v>2</v>
      </c>
      <c r="D9" t="s">
        <v>4</v>
      </c>
      <c r="E9" t="s">
        <v>6</v>
      </c>
      <c r="F9" s="2">
        <v>47875811500</v>
      </c>
      <c r="G9" s="2">
        <v>26426223500</v>
      </c>
      <c r="H9" s="2">
        <v>21449588000</v>
      </c>
      <c r="I9" s="2">
        <v>95344339</v>
      </c>
      <c r="J9" s="2">
        <v>51184273</v>
      </c>
      <c r="K9" s="2">
        <v>44160066</v>
      </c>
      <c r="L9" s="2">
        <v>76194014.400000006</v>
      </c>
      <c r="M9" s="2">
        <v>40613783.600000001</v>
      </c>
      <c r="N9" s="2">
        <v>35580230.799999997</v>
      </c>
      <c r="O9" s="15">
        <v>0.1</v>
      </c>
      <c r="P9" s="2">
        <v>4061378.36</v>
      </c>
      <c r="Q9" s="13">
        <v>0.2</v>
      </c>
      <c r="R9" s="15">
        <v>0</v>
      </c>
      <c r="S9" s="2">
        <v>7116046.1600000001</v>
      </c>
      <c r="T9" s="2">
        <v>0</v>
      </c>
      <c r="U9" s="2">
        <v>180385850.44</v>
      </c>
      <c r="V9" s="2">
        <v>49448858</v>
      </c>
      <c r="W9" s="2">
        <v>130936992.44</v>
      </c>
      <c r="X9" s="2">
        <v>108365208900</v>
      </c>
      <c r="Y9" s="2">
        <v>25301875000</v>
      </c>
      <c r="Z9" s="2">
        <v>83063333900</v>
      </c>
      <c r="AA9" s="18">
        <v>4422598.3531999998</v>
      </c>
      <c r="AB9" s="4">
        <v>15600022.873199999</v>
      </c>
      <c r="AC9" s="4">
        <f t="shared" si="0"/>
        <v>256579864.84</v>
      </c>
      <c r="AD9" s="4">
        <v>4000000</v>
      </c>
      <c r="AE9" s="4"/>
      <c r="AF9" s="4">
        <f t="shared" si="1"/>
        <v>19600022.873199999</v>
      </c>
      <c r="AG9" t="s">
        <v>21</v>
      </c>
      <c r="AH9" s="37"/>
      <c r="AJ9" s="37"/>
      <c r="AK9" s="37"/>
      <c r="AM9" s="37"/>
      <c r="AN9" s="37"/>
      <c r="AP9" s="37"/>
      <c r="AQ9" s="37"/>
      <c r="AS9" s="37"/>
      <c r="AU9" s="37"/>
      <c r="AW9" s="37"/>
      <c r="AY9" s="37"/>
      <c r="BA9" s="37"/>
    </row>
    <row r="10" spans="1:9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11698890000</v>
      </c>
      <c r="G10" s="2">
        <v>697120000</v>
      </c>
      <c r="H10" s="2">
        <v>11001770000</v>
      </c>
      <c r="I10" s="2">
        <v>30681855</v>
      </c>
      <c r="J10" s="2">
        <v>1869920</v>
      </c>
      <c r="K10" s="2">
        <v>28811935</v>
      </c>
      <c r="L10" s="2">
        <v>26002299</v>
      </c>
      <c r="M10" s="2">
        <v>1591072</v>
      </c>
      <c r="N10" s="2">
        <v>24411227</v>
      </c>
      <c r="O10" s="15">
        <v>0.1</v>
      </c>
      <c r="P10" s="2">
        <v>159107.20000000001</v>
      </c>
      <c r="Q10" s="13">
        <v>0.1</v>
      </c>
      <c r="R10" s="15">
        <v>0</v>
      </c>
      <c r="S10" s="2">
        <v>2441122.7000000002</v>
      </c>
      <c r="T10" s="2">
        <v>0</v>
      </c>
      <c r="U10" s="2">
        <v>231734477.16</v>
      </c>
      <c r="V10" s="2">
        <v>16692772.359999999</v>
      </c>
      <c r="W10" s="2">
        <v>215041704.80000001</v>
      </c>
      <c r="X10" s="2">
        <v>129737507100</v>
      </c>
      <c r="Y10" s="2">
        <v>6350584100</v>
      </c>
      <c r="Z10" s="2">
        <v>123386923000</v>
      </c>
      <c r="AA10" s="18">
        <v>8768595.9155999999</v>
      </c>
      <c r="AB10" s="4">
        <v>11368825.8156</v>
      </c>
      <c r="AC10" s="4">
        <f t="shared" si="0"/>
        <v>257736776.16</v>
      </c>
      <c r="AD10" s="4">
        <v>4000000</v>
      </c>
      <c r="AE10" s="4"/>
      <c r="AF10" s="4">
        <f t="shared" si="1"/>
        <v>15368825.8156</v>
      </c>
      <c r="AG10" t="s">
        <v>14</v>
      </c>
      <c r="AH10" s="4"/>
      <c r="AJ10" s="4"/>
      <c r="AK10" s="4"/>
      <c r="AM10" s="4"/>
      <c r="AN10" s="4"/>
      <c r="AP10" s="4"/>
      <c r="AQ10" s="4"/>
      <c r="AS10" s="4"/>
      <c r="AU10" s="4"/>
      <c r="AW10" s="4"/>
      <c r="AY10" s="4"/>
      <c r="BA10" s="4"/>
      <c r="CO10"/>
      <c r="CP10"/>
      <c r="CQ10"/>
    </row>
    <row r="11" spans="1:9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14439302000</v>
      </c>
      <c r="G11" s="2">
        <v>0</v>
      </c>
      <c r="H11" s="2">
        <v>14439302000</v>
      </c>
      <c r="I11" s="2">
        <v>32117379</v>
      </c>
      <c r="J11" s="2">
        <v>0</v>
      </c>
      <c r="K11" s="2">
        <v>32117379</v>
      </c>
      <c r="L11" s="2">
        <v>26341658.199999999</v>
      </c>
      <c r="M11" s="2">
        <v>0</v>
      </c>
      <c r="N11" s="2">
        <v>26341658.199999999</v>
      </c>
      <c r="O11" s="15">
        <v>0.1</v>
      </c>
      <c r="P11" s="2">
        <v>0</v>
      </c>
      <c r="Q11" s="13">
        <v>0.1</v>
      </c>
      <c r="R11" s="15">
        <v>0</v>
      </c>
      <c r="S11" s="2">
        <v>2634165.8199999998</v>
      </c>
      <c r="T11" s="2">
        <v>0</v>
      </c>
      <c r="U11" s="2">
        <v>110198190.36</v>
      </c>
      <c r="V11" s="2">
        <v>0</v>
      </c>
      <c r="W11" s="2">
        <v>110198190.36</v>
      </c>
      <c r="X11" s="2">
        <v>63306986600</v>
      </c>
      <c r="Y11" s="2">
        <v>0</v>
      </c>
      <c r="Z11" s="2">
        <v>63306986600</v>
      </c>
      <c r="AA11" s="18">
        <v>0</v>
      </c>
      <c r="AB11" s="4">
        <v>2634165.8199999998</v>
      </c>
      <c r="AC11" s="4">
        <f t="shared" si="0"/>
        <v>136539848.56</v>
      </c>
      <c r="AD11" s="4">
        <v>0</v>
      </c>
      <c r="AE11" s="4"/>
      <c r="AF11" s="4">
        <f t="shared" si="1"/>
        <v>2634165.8199999998</v>
      </c>
      <c r="AG11" t="s">
        <v>16</v>
      </c>
      <c r="AH11" s="4"/>
      <c r="AJ11" s="4"/>
      <c r="AK11" s="4"/>
      <c r="AM11" s="4"/>
      <c r="AN11" s="4"/>
      <c r="AP11" s="4"/>
      <c r="AQ11" s="4"/>
      <c r="AS11" s="4"/>
      <c r="AU11" s="4"/>
      <c r="AW11" s="4"/>
      <c r="AY11" s="4"/>
      <c r="BA11" s="4"/>
      <c r="CO11"/>
      <c r="CP11"/>
      <c r="CQ11"/>
    </row>
    <row r="12" spans="1:9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89336597000</v>
      </c>
      <c r="G12" s="2">
        <v>0</v>
      </c>
      <c r="H12" s="2">
        <v>89336597000</v>
      </c>
      <c r="I12" s="2">
        <v>157270094</v>
      </c>
      <c r="J12" s="2">
        <v>0</v>
      </c>
      <c r="K12" s="2">
        <v>157270094</v>
      </c>
      <c r="L12" s="2">
        <v>121535455.2</v>
      </c>
      <c r="M12" s="2">
        <v>0</v>
      </c>
      <c r="N12" s="2">
        <v>121535455.2</v>
      </c>
      <c r="O12" s="15">
        <v>0.1</v>
      </c>
      <c r="P12" s="2">
        <v>0</v>
      </c>
      <c r="Q12" s="13">
        <v>0.25</v>
      </c>
      <c r="R12" s="15">
        <v>0</v>
      </c>
      <c r="S12" s="2">
        <v>30383863.800000001</v>
      </c>
      <c r="T12" s="2">
        <v>0</v>
      </c>
      <c r="U12" s="2">
        <v>305758550.80000001</v>
      </c>
      <c r="V12" s="2">
        <v>0</v>
      </c>
      <c r="W12" s="2">
        <v>305758550.80000001</v>
      </c>
      <c r="X12" s="2">
        <v>216049183000</v>
      </c>
      <c r="Y12" s="2">
        <v>0</v>
      </c>
      <c r="Z12" s="2">
        <v>216049183000</v>
      </c>
      <c r="AA12" s="18">
        <v>12230342.032</v>
      </c>
      <c r="AB12" s="4">
        <v>42614205.832000002</v>
      </c>
      <c r="AC12" s="4">
        <f t="shared" si="0"/>
        <v>427294006</v>
      </c>
      <c r="AD12" s="4">
        <v>6000000</v>
      </c>
      <c r="AE12" s="4"/>
      <c r="AF12" s="4">
        <f t="shared" si="1"/>
        <v>48614205.832000002</v>
      </c>
      <c r="AG12" t="s">
        <v>23</v>
      </c>
      <c r="AH12" s="4"/>
      <c r="AJ12" s="4"/>
      <c r="AK12" s="4"/>
      <c r="AM12" s="4"/>
      <c r="AN12" s="4"/>
      <c r="AP12" s="4"/>
      <c r="AQ12" s="4"/>
      <c r="AS12" s="4"/>
      <c r="AU12" s="4"/>
      <c r="AW12" s="4"/>
      <c r="AY12" s="4"/>
      <c r="BA12" s="4"/>
      <c r="CO12"/>
      <c r="CP12"/>
      <c r="CQ12"/>
    </row>
    <row r="13" spans="1:9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17671743600</v>
      </c>
      <c r="G13" s="2">
        <v>665415000</v>
      </c>
      <c r="H13" s="2">
        <v>17006328600</v>
      </c>
      <c r="I13" s="2">
        <v>39154555</v>
      </c>
      <c r="J13" s="2">
        <v>2170704</v>
      </c>
      <c r="K13" s="2">
        <v>36983851</v>
      </c>
      <c r="L13" s="2">
        <v>32085857.559999999</v>
      </c>
      <c r="M13" s="2">
        <v>1904538</v>
      </c>
      <c r="N13" s="2">
        <v>30181319.559999999</v>
      </c>
      <c r="O13" s="15">
        <v>0.1</v>
      </c>
      <c r="P13" s="2">
        <v>190453.8</v>
      </c>
      <c r="Q13" s="13">
        <v>0.15</v>
      </c>
      <c r="R13" s="15">
        <v>0</v>
      </c>
      <c r="S13" s="2">
        <v>4527197.9340000004</v>
      </c>
      <c r="T13" s="2">
        <v>0</v>
      </c>
      <c r="U13" s="2">
        <v>190809043.96000001</v>
      </c>
      <c r="V13" s="2">
        <v>27761456.600000001</v>
      </c>
      <c r="W13" s="2">
        <v>163047587.36000001</v>
      </c>
      <c r="X13" s="2">
        <v>145842777600</v>
      </c>
      <c r="Y13" s="2">
        <v>11429416000</v>
      </c>
      <c r="Z13" s="2">
        <v>134413361600</v>
      </c>
      <c r="AA13" s="18">
        <v>5169042.1868000003</v>
      </c>
      <c r="AB13" s="4">
        <v>9886693.9208000004</v>
      </c>
      <c r="AC13" s="4">
        <f t="shared" si="0"/>
        <v>222894901.52000001</v>
      </c>
      <c r="AD13" s="4">
        <v>3000000</v>
      </c>
      <c r="AE13" s="4"/>
      <c r="AF13" s="4">
        <f t="shared" si="1"/>
        <v>12886693.9208</v>
      </c>
      <c r="AG13" t="s">
        <v>21</v>
      </c>
      <c r="AH13" s="4"/>
      <c r="AJ13" s="4"/>
      <c r="AK13" s="4"/>
      <c r="AM13" s="4"/>
      <c r="AN13" s="4"/>
      <c r="AP13" s="4"/>
      <c r="AQ13" s="4"/>
      <c r="AS13" s="4"/>
      <c r="AU13" s="4"/>
      <c r="AW13" s="4"/>
      <c r="AY13" s="4"/>
      <c r="BA13" s="4"/>
      <c r="CO13"/>
      <c r="CP13"/>
      <c r="CQ13"/>
    </row>
    <row r="14" spans="1:9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2607229000</v>
      </c>
      <c r="G14" s="2">
        <v>943188000</v>
      </c>
      <c r="H14" s="2">
        <v>1664041000</v>
      </c>
      <c r="I14" s="2">
        <v>8372324</v>
      </c>
      <c r="J14" s="2">
        <v>3244362</v>
      </c>
      <c r="K14" s="2">
        <v>5127962</v>
      </c>
      <c r="L14" s="2">
        <v>7329432.4000000004</v>
      </c>
      <c r="M14" s="2">
        <v>2867086.8</v>
      </c>
      <c r="N14" s="2">
        <v>4462345.5999999996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306473493.39999998</v>
      </c>
      <c r="V14" s="2">
        <v>15806625.6</v>
      </c>
      <c r="W14" s="2">
        <v>290666867.80000001</v>
      </c>
      <c r="X14" s="2">
        <v>211206669000</v>
      </c>
      <c r="Y14" s="2">
        <v>8176061000</v>
      </c>
      <c r="Z14" s="2">
        <v>203030608000</v>
      </c>
      <c r="AA14" s="18">
        <v>11784740.968</v>
      </c>
      <c r="AB14" s="4">
        <v>11784740.968</v>
      </c>
      <c r="AC14" s="4">
        <f t="shared" si="0"/>
        <v>313802925.79999995</v>
      </c>
      <c r="AD14" s="4">
        <v>6000000</v>
      </c>
      <c r="AE14" s="4"/>
      <c r="AF14" s="4">
        <f t="shared" si="1"/>
        <v>17784740.968000002</v>
      </c>
      <c r="AG14" t="s">
        <v>14</v>
      </c>
      <c r="AH14" s="4"/>
      <c r="AJ14" s="4"/>
      <c r="AK14" s="4"/>
      <c r="AM14" s="4"/>
      <c r="AN14" s="4"/>
      <c r="AP14" s="4"/>
      <c r="AQ14" s="4"/>
      <c r="AS14" s="4"/>
      <c r="AU14" s="4"/>
      <c r="AW14" s="4"/>
      <c r="AY14" s="4"/>
      <c r="BA14" s="4"/>
      <c r="CO14"/>
      <c r="CP14"/>
      <c r="CQ14"/>
    </row>
    <row r="15" spans="1:9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10668929000</v>
      </c>
      <c r="G15" s="2">
        <v>5064504000</v>
      </c>
      <c r="H15" s="2">
        <v>5604425000</v>
      </c>
      <c r="I15" s="2">
        <v>24455794</v>
      </c>
      <c r="J15" s="2">
        <v>11061247</v>
      </c>
      <c r="K15" s="2">
        <v>13394547</v>
      </c>
      <c r="L15" s="2">
        <v>20188222.399999999</v>
      </c>
      <c r="M15" s="2">
        <v>9035445.4000000004</v>
      </c>
      <c r="N15" s="2">
        <v>11152777</v>
      </c>
      <c r="O15" s="15">
        <v>0.1</v>
      </c>
      <c r="P15" s="2">
        <v>903544.54</v>
      </c>
      <c r="Q15" s="13">
        <v>0.1</v>
      </c>
      <c r="R15" s="15">
        <v>0</v>
      </c>
      <c r="S15" s="2">
        <v>1115277.7</v>
      </c>
      <c r="T15" s="2">
        <v>0</v>
      </c>
      <c r="U15" s="2">
        <v>167206778.72</v>
      </c>
      <c r="V15" s="2">
        <v>40340812.600000001</v>
      </c>
      <c r="W15" s="2">
        <v>126865966.12</v>
      </c>
      <c r="X15" s="2">
        <v>102079648200</v>
      </c>
      <c r="Y15" s="2">
        <v>27163931000</v>
      </c>
      <c r="Z15" s="2">
        <v>74915717200</v>
      </c>
      <c r="AA15" s="18">
        <v>4209387.1096000001</v>
      </c>
      <c r="AB15" s="4">
        <v>6228209.3496000003</v>
      </c>
      <c r="AC15" s="4">
        <f t="shared" si="0"/>
        <v>187395001.12</v>
      </c>
      <c r="AD15" s="4">
        <v>3000000</v>
      </c>
      <c r="AE15" s="4"/>
      <c r="AF15" s="4">
        <f t="shared" si="1"/>
        <v>9228209.3496000003</v>
      </c>
      <c r="AG15" t="s">
        <v>3</v>
      </c>
      <c r="AH15" s="4"/>
      <c r="AJ15" s="4"/>
      <c r="AK15" s="4"/>
      <c r="AM15" s="4"/>
      <c r="AN15" s="4"/>
      <c r="AP15" s="4"/>
      <c r="AQ15" s="4"/>
      <c r="AS15" s="4"/>
      <c r="AU15" s="4"/>
      <c r="AW15" s="4"/>
      <c r="AY15" s="4"/>
      <c r="BA15" s="4"/>
      <c r="CO15"/>
      <c r="CP15"/>
      <c r="CQ15"/>
    </row>
    <row r="16" spans="1:9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13948571000</v>
      </c>
      <c r="G16" s="2">
        <v>10906230000</v>
      </c>
      <c r="H16" s="2">
        <v>3042341000</v>
      </c>
      <c r="I16" s="2">
        <v>30626268</v>
      </c>
      <c r="J16" s="2">
        <v>22798009</v>
      </c>
      <c r="K16" s="2">
        <v>7828259</v>
      </c>
      <c r="L16" s="2">
        <v>25046839.600000001</v>
      </c>
      <c r="M16" s="2">
        <v>18435517</v>
      </c>
      <c r="N16" s="2">
        <v>6611322.5999999996</v>
      </c>
      <c r="O16" s="15">
        <v>0.1</v>
      </c>
      <c r="P16" s="2">
        <v>1843551.7</v>
      </c>
      <c r="Q16" s="13">
        <v>0.1</v>
      </c>
      <c r="R16" s="15">
        <v>0</v>
      </c>
      <c r="S16" s="2">
        <v>661132.26</v>
      </c>
      <c r="T16" s="2">
        <v>0</v>
      </c>
      <c r="U16" s="2">
        <v>123649090.2</v>
      </c>
      <c r="V16" s="2">
        <v>5516350</v>
      </c>
      <c r="W16" s="2">
        <v>118132740.2</v>
      </c>
      <c r="X16" s="2">
        <v>71774627000</v>
      </c>
      <c r="Y16" s="2">
        <v>1888840000</v>
      </c>
      <c r="Z16" s="2">
        <v>69885787000</v>
      </c>
      <c r="AA16" s="18">
        <v>0</v>
      </c>
      <c r="AB16" s="4">
        <v>2504683.96</v>
      </c>
      <c r="AC16" s="4">
        <f t="shared" si="0"/>
        <v>148695929.80000001</v>
      </c>
      <c r="AD16" s="4">
        <v>0</v>
      </c>
      <c r="AE16" s="4"/>
      <c r="AF16" s="4">
        <f t="shared" si="1"/>
        <v>2504683.96</v>
      </c>
      <c r="AG16" t="s">
        <v>14</v>
      </c>
      <c r="AH16" s="4"/>
      <c r="AJ16" s="4"/>
      <c r="AK16" s="4"/>
      <c r="AM16" s="4"/>
      <c r="AN16" s="4"/>
      <c r="AP16" s="4"/>
      <c r="AQ16" s="4"/>
      <c r="AS16" s="4"/>
      <c r="AU16" s="4"/>
      <c r="AW16" s="4"/>
      <c r="AY16" s="4"/>
      <c r="BA16" s="4"/>
      <c r="CO16"/>
      <c r="CP16"/>
      <c r="CQ16"/>
    </row>
    <row r="17" spans="1:9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42883919000</v>
      </c>
      <c r="G17" s="2">
        <v>335660000</v>
      </c>
      <c r="H17" s="2">
        <v>42548259000</v>
      </c>
      <c r="I17" s="2">
        <v>97017208</v>
      </c>
      <c r="J17" s="2">
        <v>1117061</v>
      </c>
      <c r="K17" s="2">
        <v>95900147</v>
      </c>
      <c r="L17" s="2">
        <v>79863640.400000006</v>
      </c>
      <c r="M17" s="2">
        <v>982797</v>
      </c>
      <c r="N17" s="2">
        <v>78880843.400000006</v>
      </c>
      <c r="O17" s="15">
        <v>0.1</v>
      </c>
      <c r="P17" s="2">
        <v>98279.7</v>
      </c>
      <c r="Q17" s="13">
        <v>0.2</v>
      </c>
      <c r="R17" s="15">
        <v>0</v>
      </c>
      <c r="S17" s="2">
        <v>15776168.68</v>
      </c>
      <c r="T17" s="2">
        <v>0</v>
      </c>
      <c r="U17" s="2">
        <v>83509057.400000006</v>
      </c>
      <c r="V17" s="2">
        <v>11785232.4</v>
      </c>
      <c r="W17" s="2">
        <v>71723825</v>
      </c>
      <c r="X17" s="2">
        <v>36504164000</v>
      </c>
      <c r="Y17" s="2">
        <v>4818904000</v>
      </c>
      <c r="Z17" s="2">
        <v>31685260000</v>
      </c>
      <c r="AA17" s="18">
        <v>0</v>
      </c>
      <c r="AB17" s="4">
        <v>15874448.380000001</v>
      </c>
      <c r="AC17" s="4">
        <f t="shared" si="0"/>
        <v>163372697.80000001</v>
      </c>
      <c r="AD17" s="4">
        <v>2000000</v>
      </c>
      <c r="AE17" s="4"/>
      <c r="AF17" s="4">
        <f t="shared" si="1"/>
        <v>17874448.380000003</v>
      </c>
      <c r="AG17" t="s">
        <v>21</v>
      </c>
      <c r="AH17" s="4"/>
      <c r="AJ17" s="4"/>
      <c r="AK17" s="4"/>
      <c r="AM17" s="4"/>
      <c r="AN17" s="4"/>
      <c r="AP17" s="4"/>
      <c r="AQ17" s="4"/>
      <c r="AS17" s="4"/>
      <c r="AU17" s="4"/>
      <c r="AW17" s="4"/>
      <c r="AY17" s="4"/>
      <c r="BA17" s="4"/>
      <c r="CO17"/>
      <c r="CP17"/>
      <c r="CQ17"/>
    </row>
    <row r="18" spans="1:9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7196005000</v>
      </c>
      <c r="G18" s="2">
        <v>3073708000</v>
      </c>
      <c r="H18" s="2">
        <v>4122297000</v>
      </c>
      <c r="I18" s="2">
        <v>19029578</v>
      </c>
      <c r="J18" s="2">
        <v>9241947</v>
      </c>
      <c r="K18" s="2">
        <v>9787631</v>
      </c>
      <c r="L18" s="2">
        <v>16151176</v>
      </c>
      <c r="M18" s="2">
        <v>8012463.7999999998</v>
      </c>
      <c r="N18" s="2">
        <v>8138712.2000000002</v>
      </c>
      <c r="O18" s="15">
        <v>0.1</v>
      </c>
      <c r="P18" s="2">
        <v>801246.38</v>
      </c>
      <c r="Q18" s="13">
        <v>0.1</v>
      </c>
      <c r="R18" s="15">
        <v>0</v>
      </c>
      <c r="S18" s="2">
        <v>813871.22</v>
      </c>
      <c r="T18" s="2">
        <v>0</v>
      </c>
      <c r="U18" s="2">
        <v>248616542.19999999</v>
      </c>
      <c r="V18" s="2">
        <v>36691480.399999999</v>
      </c>
      <c r="W18" s="2">
        <v>211925061.80000001</v>
      </c>
      <c r="X18" s="2">
        <v>131168657000</v>
      </c>
      <c r="Y18" s="2">
        <v>17654904000</v>
      </c>
      <c r="Z18" s="2">
        <v>113513753000</v>
      </c>
      <c r="AA18" s="18">
        <v>8843917.2760000005</v>
      </c>
      <c r="AB18" s="4">
        <v>10459034.876</v>
      </c>
      <c r="AC18" s="4">
        <f t="shared" si="0"/>
        <v>264767718.19999999</v>
      </c>
      <c r="AD18" s="4">
        <v>4000000</v>
      </c>
      <c r="AE18" s="4"/>
      <c r="AF18" s="4">
        <f t="shared" si="1"/>
        <v>14459034.876</v>
      </c>
      <c r="AG18" t="s">
        <v>14</v>
      </c>
      <c r="AH18" s="4"/>
      <c r="AJ18" s="4"/>
      <c r="AK18" s="4"/>
      <c r="AM18" s="4"/>
      <c r="AN18" s="4"/>
      <c r="AP18" s="4"/>
      <c r="AQ18" s="4"/>
      <c r="AS18" s="4"/>
      <c r="AU18" s="4"/>
      <c r="AW18" s="4"/>
      <c r="AY18" s="4"/>
      <c r="BA18" s="4"/>
      <c r="CO18"/>
      <c r="CP18"/>
      <c r="CQ18"/>
    </row>
    <row r="19" spans="1:9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184278000</v>
      </c>
      <c r="G19" s="2">
        <v>0</v>
      </c>
      <c r="H19" s="2">
        <v>184278000</v>
      </c>
      <c r="I19" s="2">
        <v>554179</v>
      </c>
      <c r="J19" s="2">
        <v>0</v>
      </c>
      <c r="K19" s="2">
        <v>554179</v>
      </c>
      <c r="L19" s="2">
        <v>480467.8</v>
      </c>
      <c r="M19" s="2">
        <v>0</v>
      </c>
      <c r="N19" s="2">
        <v>480467.8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80161873.599999994</v>
      </c>
      <c r="V19" s="2">
        <v>0</v>
      </c>
      <c r="W19" s="2">
        <v>80161873.599999994</v>
      </c>
      <c r="X19" s="2">
        <v>47335111000</v>
      </c>
      <c r="Y19" s="2">
        <v>0</v>
      </c>
      <c r="Z19" s="2">
        <v>47335111000</v>
      </c>
      <c r="AA19" s="18">
        <v>0</v>
      </c>
      <c r="AB19" s="4">
        <v>0</v>
      </c>
      <c r="AC19" s="4">
        <f t="shared" si="0"/>
        <v>80642341.399999991</v>
      </c>
      <c r="AD19" s="4">
        <v>0</v>
      </c>
      <c r="AE19" s="4"/>
      <c r="AF19" s="4">
        <f t="shared" si="1"/>
        <v>0</v>
      </c>
      <c r="AG19" t="s">
        <v>63</v>
      </c>
      <c r="AH19" s="4"/>
      <c r="AJ19" s="4"/>
      <c r="AK19" s="4"/>
      <c r="AM19" s="4"/>
      <c r="AN19" s="4"/>
      <c r="AP19" s="4"/>
      <c r="AQ19" s="4"/>
      <c r="AS19" s="4"/>
      <c r="AU19" s="4"/>
      <c r="AW19" s="4"/>
      <c r="AY19" s="4"/>
      <c r="BA19" s="4"/>
      <c r="CO19"/>
      <c r="CP19"/>
      <c r="CQ19"/>
    </row>
    <row r="20" spans="1:95">
      <c r="A20" s="20">
        <v>400</v>
      </c>
      <c r="B20" t="s">
        <v>273</v>
      </c>
      <c r="C20" t="s">
        <v>9</v>
      </c>
      <c r="D20" t="s">
        <v>367</v>
      </c>
      <c r="E20" t="s">
        <v>70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163483283.19999999</v>
      </c>
      <c r="V20" s="2">
        <v>0</v>
      </c>
      <c r="W20" s="2">
        <v>163483283.19999999</v>
      </c>
      <c r="X20" s="2">
        <v>122619132000</v>
      </c>
      <c r="Y20" s="2">
        <v>0</v>
      </c>
      <c r="Z20" s="2">
        <v>122619132000</v>
      </c>
      <c r="AA20" s="18">
        <v>4904498.4960000003</v>
      </c>
      <c r="AB20" s="4">
        <v>4904498.4960000003</v>
      </c>
      <c r="AC20" s="4">
        <f t="shared" si="0"/>
        <v>163483283.19999999</v>
      </c>
      <c r="AD20" s="4">
        <v>2000000</v>
      </c>
      <c r="AE20" s="4"/>
      <c r="AF20" s="4">
        <f t="shared" si="1"/>
        <v>6904498.4960000003</v>
      </c>
      <c r="AG20" t="s">
        <v>35</v>
      </c>
      <c r="AH20" s="4"/>
      <c r="AJ20" s="4"/>
      <c r="AK20" s="4"/>
      <c r="AM20" s="4"/>
      <c r="AN20" s="4"/>
      <c r="AP20" s="4"/>
      <c r="AQ20" s="4"/>
      <c r="AS20" s="4"/>
      <c r="AU20" s="4"/>
      <c r="AW20" s="4"/>
      <c r="AY20" s="4"/>
      <c r="BA20" s="4"/>
      <c r="CO20"/>
      <c r="CP20"/>
      <c r="CQ20"/>
    </row>
    <row r="21" spans="1:95">
      <c r="A21" s="20">
        <v>418</v>
      </c>
      <c r="B21" t="s">
        <v>273</v>
      </c>
      <c r="C21" t="s">
        <v>9</v>
      </c>
      <c r="D21" t="s">
        <v>367</v>
      </c>
      <c r="E21" t="s">
        <v>35</v>
      </c>
      <c r="F21" s="2">
        <v>20170000</v>
      </c>
      <c r="G21" s="2">
        <v>0</v>
      </c>
      <c r="H21" s="2">
        <v>20170000</v>
      </c>
      <c r="I21" s="2">
        <v>70595</v>
      </c>
      <c r="J21" s="2">
        <v>0</v>
      </c>
      <c r="K21" s="2">
        <v>70595</v>
      </c>
      <c r="L21" s="2">
        <v>62527</v>
      </c>
      <c r="M21" s="2">
        <v>0</v>
      </c>
      <c r="N21" s="2">
        <v>62527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353611822.44</v>
      </c>
      <c r="V21" s="2">
        <v>0</v>
      </c>
      <c r="W21" s="2">
        <v>353611822.44</v>
      </c>
      <c r="X21" s="2">
        <v>226306288900</v>
      </c>
      <c r="Y21" s="2">
        <v>0</v>
      </c>
      <c r="Z21" s="2">
        <v>226306288900</v>
      </c>
      <c r="AA21" s="18">
        <v>14144472.897600001</v>
      </c>
      <c r="AB21" s="4">
        <v>14144472.897600001</v>
      </c>
      <c r="AC21" s="4">
        <f t="shared" si="0"/>
        <v>353674349.44</v>
      </c>
      <c r="AD21" s="4">
        <v>6000000</v>
      </c>
      <c r="AE21" s="4"/>
      <c r="AF21" s="4">
        <f t="shared" si="1"/>
        <v>20144472.897600003</v>
      </c>
      <c r="AG21" t="s">
        <v>11</v>
      </c>
      <c r="AH21" s="4"/>
      <c r="AJ21" s="4"/>
      <c r="AK21" s="4"/>
      <c r="AM21" s="4"/>
      <c r="AN21" s="4"/>
      <c r="AP21" s="4"/>
      <c r="AQ21" s="4"/>
      <c r="AS21" s="4"/>
      <c r="AU21" s="4"/>
      <c r="AW21" s="4"/>
      <c r="AY21" s="4"/>
      <c r="BA21" s="4"/>
      <c r="CO21"/>
      <c r="CP21"/>
      <c r="CQ21"/>
    </row>
    <row r="22" spans="1:95">
      <c r="A22" s="20">
        <v>419</v>
      </c>
      <c r="B22" t="s">
        <v>273</v>
      </c>
      <c r="C22" t="s">
        <v>9</v>
      </c>
      <c r="D22" t="s">
        <v>367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85419495.799999997</v>
      </c>
      <c r="V22" s="2">
        <v>0</v>
      </c>
      <c r="W22" s="2">
        <v>85419495.799999997</v>
      </c>
      <c r="X22" s="2">
        <v>45137343000</v>
      </c>
      <c r="Y22" s="2">
        <v>0</v>
      </c>
      <c r="Z22" s="2">
        <v>45137343000</v>
      </c>
      <c r="AA22" s="18">
        <v>0</v>
      </c>
      <c r="AB22" s="4">
        <v>0</v>
      </c>
      <c r="AC22" s="4">
        <f t="shared" si="0"/>
        <v>85419495.799999997</v>
      </c>
      <c r="AD22" s="4">
        <v>0</v>
      </c>
      <c r="AE22" s="4"/>
      <c r="AF22" s="4">
        <f t="shared" si="1"/>
        <v>0</v>
      </c>
      <c r="AG22" t="s">
        <v>11</v>
      </c>
      <c r="AH22" s="4"/>
      <c r="AJ22" s="4"/>
      <c r="AK22" s="4"/>
      <c r="AM22" s="4"/>
      <c r="AN22" s="4"/>
      <c r="AP22" s="4"/>
      <c r="AQ22" s="4"/>
      <c r="AS22" s="4"/>
      <c r="AU22" s="4"/>
      <c r="AW22" s="4"/>
      <c r="AY22" s="4"/>
      <c r="BA22" s="4"/>
      <c r="CO22"/>
      <c r="CP22"/>
      <c r="CQ22"/>
    </row>
    <row r="23" spans="1:95">
      <c r="A23" s="20">
        <v>425</v>
      </c>
      <c r="B23" t="s">
        <v>273</v>
      </c>
      <c r="C23" t="s">
        <v>9</v>
      </c>
      <c r="D23" t="s">
        <v>27</v>
      </c>
      <c r="E23" t="s">
        <v>76</v>
      </c>
      <c r="F23" s="2">
        <v>5850957000</v>
      </c>
      <c r="G23" s="2">
        <v>0</v>
      </c>
      <c r="H23" s="2">
        <v>5850957000</v>
      </c>
      <c r="I23" s="2">
        <v>15490764</v>
      </c>
      <c r="J23" s="2">
        <v>0</v>
      </c>
      <c r="K23" s="2">
        <v>15490764</v>
      </c>
      <c r="L23" s="2">
        <v>13150381.199999999</v>
      </c>
      <c r="M23" s="2">
        <v>0</v>
      </c>
      <c r="N23" s="2">
        <v>13150381.199999999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120189654.59999999</v>
      </c>
      <c r="V23" s="2">
        <v>0</v>
      </c>
      <c r="W23" s="2">
        <v>120189654.59999999</v>
      </c>
      <c r="X23" s="2">
        <v>73381046000</v>
      </c>
      <c r="Y23" s="2">
        <v>0</v>
      </c>
      <c r="Z23" s="2">
        <v>73381046000</v>
      </c>
      <c r="AA23" s="18">
        <v>0</v>
      </c>
      <c r="AB23" s="4">
        <v>0</v>
      </c>
      <c r="AC23" s="4">
        <f t="shared" si="0"/>
        <v>133340035.8</v>
      </c>
      <c r="AD23" s="4">
        <v>0</v>
      </c>
      <c r="AE23" s="4"/>
      <c r="AF23" s="4">
        <f t="shared" si="1"/>
        <v>0</v>
      </c>
      <c r="AG23" t="s">
        <v>17</v>
      </c>
      <c r="AH23" s="4"/>
      <c r="AJ23" s="4"/>
      <c r="AK23" s="4"/>
      <c r="AM23" s="4"/>
      <c r="AN23" s="4"/>
      <c r="AP23" s="4"/>
      <c r="AQ23" s="4"/>
      <c r="AS23" s="4"/>
      <c r="AU23" s="4"/>
      <c r="AW23" s="4"/>
      <c r="AY23" s="4"/>
      <c r="BA23" s="4"/>
      <c r="CO23"/>
      <c r="CP23"/>
      <c r="CQ23"/>
    </row>
    <row r="24" spans="1:95">
      <c r="A24" s="20">
        <v>430</v>
      </c>
      <c r="B24" t="s">
        <v>273</v>
      </c>
      <c r="C24" t="s">
        <v>9</v>
      </c>
      <c r="D24" t="s">
        <v>368</v>
      </c>
      <c r="E24" t="s">
        <v>79</v>
      </c>
      <c r="F24" s="2">
        <v>25375377000</v>
      </c>
      <c r="G24" s="2">
        <v>0</v>
      </c>
      <c r="H24" s="2">
        <v>25375377000</v>
      </c>
      <c r="I24" s="2">
        <v>49722502</v>
      </c>
      <c r="J24" s="2">
        <v>0</v>
      </c>
      <c r="K24" s="2">
        <v>49722502</v>
      </c>
      <c r="L24" s="2">
        <v>39572351.200000003</v>
      </c>
      <c r="M24" s="2">
        <v>0</v>
      </c>
      <c r="N24" s="2">
        <v>39572351.200000003</v>
      </c>
      <c r="O24" s="15">
        <v>0.1</v>
      </c>
      <c r="P24" s="2">
        <v>0</v>
      </c>
      <c r="Q24" s="13">
        <v>0.15</v>
      </c>
      <c r="R24" s="15">
        <v>0</v>
      </c>
      <c r="S24" s="2">
        <v>5935852.6799999997</v>
      </c>
      <c r="T24" s="2">
        <v>0</v>
      </c>
      <c r="U24" s="2">
        <v>131270842.8</v>
      </c>
      <c r="V24" s="2">
        <v>0</v>
      </c>
      <c r="W24" s="2">
        <v>131270842.8</v>
      </c>
      <c r="X24" s="2">
        <v>92108378000</v>
      </c>
      <c r="Y24" s="2">
        <v>0</v>
      </c>
      <c r="Z24" s="2">
        <v>92108378000</v>
      </c>
      <c r="AA24" s="18">
        <v>0</v>
      </c>
      <c r="AB24" s="4">
        <v>5935852.6799999997</v>
      </c>
      <c r="AC24" s="4">
        <f t="shared" si="0"/>
        <v>170843194</v>
      </c>
      <c r="AD24" s="4">
        <v>2000000</v>
      </c>
      <c r="AE24" s="4"/>
      <c r="AF24" s="4">
        <f t="shared" si="1"/>
        <v>7935852.6799999997</v>
      </c>
      <c r="AG24" t="s">
        <v>23</v>
      </c>
      <c r="AH24" s="4"/>
      <c r="AJ24" s="4"/>
      <c r="AK24" s="4"/>
      <c r="AM24" s="4"/>
      <c r="AN24" s="4"/>
      <c r="AP24" s="4"/>
      <c r="AQ24" s="4"/>
      <c r="AS24" s="4"/>
      <c r="AU24" s="4"/>
      <c r="AW24" s="4"/>
      <c r="AY24" s="4"/>
      <c r="BA24" s="4"/>
      <c r="CO24"/>
      <c r="CP24"/>
      <c r="CQ24"/>
    </row>
    <row r="25" spans="1:95">
      <c r="A25" s="20">
        <v>443</v>
      </c>
      <c r="B25" t="s">
        <v>273</v>
      </c>
      <c r="C25" t="s">
        <v>9</v>
      </c>
      <c r="D25" t="s">
        <v>15</v>
      </c>
      <c r="E25" t="s">
        <v>31</v>
      </c>
      <c r="F25" s="2">
        <v>30690770000</v>
      </c>
      <c r="G25" s="2">
        <v>0</v>
      </c>
      <c r="H25" s="2">
        <v>30690770000</v>
      </c>
      <c r="I25" s="2">
        <v>72002176</v>
      </c>
      <c r="J25" s="2">
        <v>0</v>
      </c>
      <c r="K25" s="2">
        <v>72002176</v>
      </c>
      <c r="L25" s="2">
        <v>59725868</v>
      </c>
      <c r="M25" s="2">
        <v>0</v>
      </c>
      <c r="N25" s="2">
        <v>59725868</v>
      </c>
      <c r="O25" s="15">
        <v>0.1</v>
      </c>
      <c r="P25" s="2">
        <v>0</v>
      </c>
      <c r="Q25" s="13">
        <v>0.15</v>
      </c>
      <c r="R25" s="15">
        <v>0</v>
      </c>
      <c r="S25" s="2">
        <v>8958880.1999999993</v>
      </c>
      <c r="T25" s="2">
        <v>0</v>
      </c>
      <c r="U25" s="2">
        <v>117138655</v>
      </c>
      <c r="V25" s="2">
        <v>0</v>
      </c>
      <c r="W25" s="2">
        <v>117138655</v>
      </c>
      <c r="X25" s="2">
        <v>66186750000</v>
      </c>
      <c r="Y25" s="2">
        <v>0</v>
      </c>
      <c r="Z25" s="2">
        <v>66186750000</v>
      </c>
      <c r="AA25" s="18">
        <v>0</v>
      </c>
      <c r="AB25" s="4">
        <v>8958880.1999999993</v>
      </c>
      <c r="AC25" s="4">
        <f t="shared" si="0"/>
        <v>176864523</v>
      </c>
      <c r="AD25" s="4">
        <v>2000000</v>
      </c>
      <c r="AE25" s="4"/>
      <c r="AF25" s="4">
        <f t="shared" si="1"/>
        <v>10958880.199999999</v>
      </c>
      <c r="AG25" t="s">
        <v>16</v>
      </c>
      <c r="AH25" s="4"/>
      <c r="AJ25" s="4"/>
      <c r="AK25" s="4"/>
      <c r="AM25" s="4"/>
      <c r="AN25" s="4"/>
      <c r="AP25" s="4"/>
      <c r="AQ25" s="4"/>
      <c r="AS25" s="4"/>
      <c r="AU25" s="4"/>
      <c r="AW25" s="4"/>
      <c r="AY25" s="4"/>
      <c r="BA25" s="4"/>
      <c r="CO25"/>
      <c r="CP25"/>
      <c r="CQ25"/>
    </row>
    <row r="26" spans="1:95">
      <c r="A26" s="20">
        <v>475</v>
      </c>
      <c r="B26" t="s">
        <v>273</v>
      </c>
      <c r="C26" t="s">
        <v>2</v>
      </c>
      <c r="D26" t="s">
        <v>284</v>
      </c>
      <c r="E26" t="s">
        <v>87</v>
      </c>
      <c r="F26" s="2">
        <v>30791246000</v>
      </c>
      <c r="G26" s="2">
        <v>0</v>
      </c>
      <c r="H26" s="2">
        <v>30791246000</v>
      </c>
      <c r="I26" s="2">
        <v>51631696</v>
      </c>
      <c r="J26" s="2">
        <v>0</v>
      </c>
      <c r="K26" s="2">
        <v>51631696</v>
      </c>
      <c r="L26" s="2">
        <v>39315197.600000001</v>
      </c>
      <c r="M26" s="2">
        <v>0</v>
      </c>
      <c r="N26" s="2">
        <v>39315197.600000001</v>
      </c>
      <c r="O26" s="15">
        <v>0.1</v>
      </c>
      <c r="P26" s="2">
        <v>0</v>
      </c>
      <c r="Q26" s="13">
        <v>0.15</v>
      </c>
      <c r="R26" s="15">
        <v>0</v>
      </c>
      <c r="S26" s="2">
        <v>5897279.6399999997</v>
      </c>
      <c r="T26" s="2">
        <v>0</v>
      </c>
      <c r="U26" s="2">
        <v>248022877.40000001</v>
      </c>
      <c r="V26" s="2">
        <v>45147440.600000001</v>
      </c>
      <c r="W26" s="2">
        <v>202875436.80000001</v>
      </c>
      <c r="X26" s="2">
        <v>151712369000</v>
      </c>
      <c r="Y26" s="2">
        <v>31791581000</v>
      </c>
      <c r="Z26" s="2">
        <v>119920788000</v>
      </c>
      <c r="AA26" s="18">
        <v>8566491.8780000005</v>
      </c>
      <c r="AB26" s="4">
        <v>14463771.517999999</v>
      </c>
      <c r="AC26" s="4">
        <f t="shared" si="0"/>
        <v>287338075</v>
      </c>
      <c r="AD26" s="4">
        <v>6000000</v>
      </c>
      <c r="AE26" s="4"/>
      <c r="AF26" s="4">
        <f t="shared" si="1"/>
        <v>20463771.517999999</v>
      </c>
      <c r="AG26" t="s">
        <v>13</v>
      </c>
      <c r="AH26" s="4"/>
      <c r="AJ26" s="4"/>
      <c r="AK26" s="4"/>
      <c r="AM26" s="4"/>
      <c r="AN26" s="4"/>
      <c r="AP26" s="4"/>
      <c r="AQ26" s="4"/>
      <c r="AS26" s="4"/>
      <c r="AU26" s="4"/>
      <c r="AW26" s="4"/>
      <c r="AY26" s="4"/>
      <c r="BA26" s="4"/>
      <c r="CO26"/>
      <c r="CP26"/>
      <c r="CQ26"/>
    </row>
    <row r="27" spans="1:95">
      <c r="A27" s="20">
        <v>591</v>
      </c>
      <c r="B27" t="s">
        <v>273</v>
      </c>
      <c r="C27" t="s">
        <v>2</v>
      </c>
      <c r="D27" t="s">
        <v>283</v>
      </c>
      <c r="E27" t="s">
        <v>95</v>
      </c>
      <c r="F27" s="2">
        <v>11961969000</v>
      </c>
      <c r="G27" s="2">
        <v>7347178000</v>
      </c>
      <c r="H27" s="2">
        <v>4614791000</v>
      </c>
      <c r="I27" s="2">
        <v>26206328</v>
      </c>
      <c r="J27" s="2">
        <v>16029379</v>
      </c>
      <c r="K27" s="2">
        <v>10176949</v>
      </c>
      <c r="L27" s="2">
        <v>21421540.399999999</v>
      </c>
      <c r="M27" s="2">
        <v>13090507.800000001</v>
      </c>
      <c r="N27" s="2">
        <v>8331032.5999999996</v>
      </c>
      <c r="O27" s="15">
        <v>0.1</v>
      </c>
      <c r="P27" s="2">
        <v>1309050.78</v>
      </c>
      <c r="Q27" s="13">
        <v>0.1</v>
      </c>
      <c r="R27" s="15">
        <v>0</v>
      </c>
      <c r="S27" s="2">
        <v>833103.26</v>
      </c>
      <c r="T27" s="2">
        <v>0</v>
      </c>
      <c r="U27" s="2">
        <v>521668776.04000002</v>
      </c>
      <c r="V27" s="2">
        <v>23846914.199999999</v>
      </c>
      <c r="W27" s="2">
        <v>497821861.83999997</v>
      </c>
      <c r="X27" s="2">
        <v>341799259900</v>
      </c>
      <c r="Y27" s="2">
        <v>8955597000</v>
      </c>
      <c r="Z27" s="2">
        <v>332843662900</v>
      </c>
      <c r="AA27" s="18">
        <v>20151343.615600001</v>
      </c>
      <c r="AB27" s="4">
        <v>22293497.6556</v>
      </c>
      <c r="AC27" s="4">
        <f t="shared" si="0"/>
        <v>543090316.44000006</v>
      </c>
      <c r="AD27" s="4">
        <v>6000000</v>
      </c>
      <c r="AE27" s="4"/>
      <c r="AF27" s="4">
        <f t="shared" si="1"/>
        <v>28293497.6556</v>
      </c>
      <c r="AG27" t="s">
        <v>3</v>
      </c>
      <c r="AH27" s="4"/>
      <c r="AJ27" s="4"/>
      <c r="AK27" s="4"/>
      <c r="AM27" s="4"/>
      <c r="AN27" s="4"/>
      <c r="AP27" s="4"/>
      <c r="AQ27" s="4"/>
      <c r="AS27" s="4"/>
      <c r="AU27" s="4"/>
      <c r="AW27" s="4"/>
      <c r="AY27" s="4"/>
      <c r="BA27" s="4"/>
      <c r="CO27"/>
      <c r="CP27"/>
      <c r="CQ27"/>
    </row>
    <row r="28" spans="1:95">
      <c r="A28" s="20">
        <v>681</v>
      </c>
      <c r="B28" t="s">
        <v>273</v>
      </c>
      <c r="C28" t="s">
        <v>2</v>
      </c>
      <c r="D28" t="s">
        <v>538</v>
      </c>
      <c r="E28" t="s">
        <v>107</v>
      </c>
      <c r="F28" s="2">
        <v>8970404000</v>
      </c>
      <c r="G28" s="2">
        <v>2705828000</v>
      </c>
      <c r="H28" s="2">
        <v>6264576000</v>
      </c>
      <c r="I28" s="2">
        <v>19126894</v>
      </c>
      <c r="J28" s="2">
        <v>7803136</v>
      </c>
      <c r="K28" s="2">
        <v>11323758</v>
      </c>
      <c r="L28" s="2">
        <v>15538732.4</v>
      </c>
      <c r="M28" s="2">
        <v>6720804.7999999998</v>
      </c>
      <c r="N28" s="2">
        <v>8817927.5999999996</v>
      </c>
      <c r="O28" s="15">
        <v>0.1</v>
      </c>
      <c r="P28" s="2">
        <v>672080.48</v>
      </c>
      <c r="Q28" s="13">
        <v>0.1</v>
      </c>
      <c r="R28" s="15">
        <v>0</v>
      </c>
      <c r="S28" s="2">
        <v>881792.76</v>
      </c>
      <c r="T28" s="2">
        <v>0</v>
      </c>
      <c r="U28" s="2">
        <v>83285020.280000001</v>
      </c>
      <c r="V28" s="2">
        <v>8749387.3200000003</v>
      </c>
      <c r="W28" s="2">
        <v>74535632.959999993</v>
      </c>
      <c r="X28" s="2">
        <v>39493211800</v>
      </c>
      <c r="Y28" s="2">
        <v>3271124200</v>
      </c>
      <c r="Z28" s="2">
        <v>36222087600</v>
      </c>
      <c r="AA28" s="18">
        <v>0</v>
      </c>
      <c r="AB28" s="4">
        <v>1553873.24</v>
      </c>
      <c r="AC28" s="4">
        <f t="shared" si="0"/>
        <v>98823752.680000007</v>
      </c>
      <c r="AD28" s="4">
        <v>0</v>
      </c>
      <c r="AE28" s="4"/>
      <c r="AF28" s="4">
        <f t="shared" si="1"/>
        <v>1553873.24</v>
      </c>
      <c r="AG28" t="s">
        <v>45</v>
      </c>
      <c r="AH28" s="4"/>
      <c r="AJ28" s="4"/>
      <c r="AK28" s="4"/>
      <c r="AM28" s="4"/>
      <c r="AN28" s="4"/>
      <c r="AP28" s="4"/>
      <c r="AQ28" s="4"/>
      <c r="AS28" s="4"/>
      <c r="AU28" s="4"/>
      <c r="AW28" s="4"/>
      <c r="AY28" s="4"/>
      <c r="BA28" s="4"/>
      <c r="CO28"/>
      <c r="CP28"/>
      <c r="CQ28"/>
    </row>
    <row r="29" spans="1:95">
      <c r="A29" s="20">
        <v>815</v>
      </c>
      <c r="B29" t="s">
        <v>273</v>
      </c>
      <c r="C29" t="s">
        <v>2</v>
      </c>
      <c r="D29" t="s">
        <v>284</v>
      </c>
      <c r="E29" t="s">
        <v>166</v>
      </c>
      <c r="F29" s="2">
        <v>8826583000</v>
      </c>
      <c r="G29" s="2">
        <v>2708578000</v>
      </c>
      <c r="H29" s="2">
        <v>6118005000</v>
      </c>
      <c r="I29" s="2">
        <v>20317449</v>
      </c>
      <c r="J29" s="2">
        <v>6581000</v>
      </c>
      <c r="K29" s="2">
        <v>13736449</v>
      </c>
      <c r="L29" s="2">
        <v>16786815.800000001</v>
      </c>
      <c r="M29" s="2">
        <v>5497568.7999999998</v>
      </c>
      <c r="N29" s="2">
        <v>11289247</v>
      </c>
      <c r="O29" s="15">
        <v>0.1</v>
      </c>
      <c r="P29" s="2">
        <v>549756.88</v>
      </c>
      <c r="Q29" s="13">
        <v>0.1</v>
      </c>
      <c r="R29" s="15">
        <v>0</v>
      </c>
      <c r="S29" s="2">
        <v>1128924.7</v>
      </c>
      <c r="T29" s="2">
        <v>0</v>
      </c>
      <c r="U29" s="2">
        <v>107841951.59999999</v>
      </c>
      <c r="V29" s="2">
        <v>4695291.2</v>
      </c>
      <c r="W29" s="2">
        <v>103146660.40000001</v>
      </c>
      <c r="X29" s="2">
        <v>47013006000</v>
      </c>
      <c r="Y29" s="2">
        <v>1602642000</v>
      </c>
      <c r="Z29" s="2">
        <v>45410364000</v>
      </c>
      <c r="AA29" s="18">
        <v>0</v>
      </c>
      <c r="AB29" s="4">
        <v>1678681.58</v>
      </c>
      <c r="AC29" s="4">
        <f t="shared" si="0"/>
        <v>124628767.39999999</v>
      </c>
      <c r="AD29" s="4">
        <v>0</v>
      </c>
      <c r="AE29" s="4"/>
      <c r="AF29" s="4">
        <f t="shared" si="1"/>
        <v>1678681.58</v>
      </c>
      <c r="AG29" t="s">
        <v>13</v>
      </c>
      <c r="AH29" s="4"/>
      <c r="AJ29" s="4"/>
      <c r="AK29" s="4"/>
      <c r="AM29" s="4"/>
      <c r="AN29" s="4"/>
      <c r="AP29" s="4"/>
      <c r="AQ29" s="4"/>
      <c r="AS29" s="4"/>
      <c r="AU29" s="4"/>
      <c r="AW29" s="4"/>
      <c r="AY29" s="4"/>
      <c r="BA29" s="4"/>
      <c r="CO29"/>
      <c r="CP29"/>
      <c r="CQ29"/>
    </row>
    <row r="30" spans="1:95">
      <c r="A30" s="20">
        <v>934</v>
      </c>
      <c r="B30" t="s">
        <v>273</v>
      </c>
      <c r="C30" t="s">
        <v>2</v>
      </c>
      <c r="D30" t="s">
        <v>538</v>
      </c>
      <c r="E30" t="s">
        <v>179</v>
      </c>
      <c r="F30" s="2">
        <v>5387461000</v>
      </c>
      <c r="G30" s="2">
        <v>235500000</v>
      </c>
      <c r="H30" s="2">
        <v>5151961000</v>
      </c>
      <c r="I30" s="2">
        <v>17256089</v>
      </c>
      <c r="J30" s="2">
        <v>741750</v>
      </c>
      <c r="K30" s="2">
        <v>16514339</v>
      </c>
      <c r="L30" s="2">
        <v>15101104.6</v>
      </c>
      <c r="M30" s="2">
        <v>647550</v>
      </c>
      <c r="N30" s="2">
        <v>14453554.6</v>
      </c>
      <c r="O30" s="15">
        <v>0.1</v>
      </c>
      <c r="P30" s="2">
        <v>64755</v>
      </c>
      <c r="Q30" s="13">
        <v>0.1</v>
      </c>
      <c r="R30" s="15">
        <v>0</v>
      </c>
      <c r="S30" s="2">
        <v>1445355.46</v>
      </c>
      <c r="T30" s="2">
        <v>0</v>
      </c>
      <c r="U30" s="2">
        <v>406672278.12</v>
      </c>
      <c r="V30" s="2">
        <v>48802778.799999997</v>
      </c>
      <c r="W30" s="2">
        <v>357869499.31999999</v>
      </c>
      <c r="X30" s="2">
        <v>264605592200</v>
      </c>
      <c r="Y30" s="2">
        <v>25584778000</v>
      </c>
      <c r="Z30" s="2">
        <v>239020814200</v>
      </c>
      <c r="AA30" s="18">
        <v>14802807.7608</v>
      </c>
      <c r="AB30" s="4">
        <v>16312918.220799999</v>
      </c>
      <c r="AC30" s="4">
        <f t="shared" si="0"/>
        <v>421773382.72000003</v>
      </c>
      <c r="AD30" s="4">
        <v>6000000</v>
      </c>
      <c r="AE30" s="4"/>
      <c r="AF30" s="4">
        <f t="shared" si="1"/>
        <v>22312918.220799997</v>
      </c>
      <c r="AG30" t="s">
        <v>45</v>
      </c>
      <c r="AH30" s="4"/>
      <c r="AJ30" s="4"/>
      <c r="AK30" s="4"/>
      <c r="AM30" s="4"/>
      <c r="AN30" s="4"/>
      <c r="AP30" s="4"/>
      <c r="AQ30" s="4"/>
      <c r="AS30" s="4"/>
      <c r="AU30" s="4"/>
      <c r="AW30" s="4"/>
      <c r="AY30" s="4"/>
      <c r="BA30" s="4"/>
      <c r="CO30"/>
      <c r="CP30"/>
      <c r="CQ30"/>
    </row>
    <row r="31" spans="1:95">
      <c r="A31" s="20">
        <v>961</v>
      </c>
      <c r="B31" t="s">
        <v>273</v>
      </c>
      <c r="C31" t="s">
        <v>2</v>
      </c>
      <c r="D31" t="s">
        <v>200</v>
      </c>
      <c r="E31" t="s">
        <v>184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400328116.80000001</v>
      </c>
      <c r="V31" s="2">
        <v>3895544.2</v>
      </c>
      <c r="W31" s="2">
        <v>396432572.60000002</v>
      </c>
      <c r="X31" s="2">
        <v>264078658000</v>
      </c>
      <c r="Y31" s="2">
        <v>1613232000</v>
      </c>
      <c r="Z31" s="2">
        <v>262465426000</v>
      </c>
      <c r="AA31" s="18">
        <v>15896258.346000001</v>
      </c>
      <c r="AB31" s="4">
        <v>15896258.346000001</v>
      </c>
      <c r="AC31" s="4">
        <f t="shared" si="0"/>
        <v>400328116.80000001</v>
      </c>
      <c r="AD31" s="4">
        <v>6000000</v>
      </c>
      <c r="AE31" s="4"/>
      <c r="AF31" s="4">
        <f t="shared" si="1"/>
        <v>21896258.346000001</v>
      </c>
      <c r="AG31" t="s">
        <v>203</v>
      </c>
      <c r="AH31" s="4"/>
      <c r="AJ31" s="4"/>
      <c r="AK31" s="4"/>
      <c r="AM31" s="4"/>
      <c r="AN31" s="4"/>
      <c r="AP31" s="4"/>
      <c r="AQ31" s="4"/>
      <c r="AS31" s="4"/>
      <c r="AU31" s="4"/>
      <c r="AW31" s="4"/>
      <c r="AY31" s="4"/>
      <c r="BA31" s="4"/>
      <c r="CO31"/>
      <c r="CP31"/>
      <c r="CQ31"/>
    </row>
    <row r="32" spans="1:95">
      <c r="A32" s="20">
        <v>988</v>
      </c>
      <c r="B32" t="s">
        <v>273</v>
      </c>
      <c r="C32" t="s">
        <v>9</v>
      </c>
      <c r="D32" t="s">
        <v>367</v>
      </c>
      <c r="E32" t="s">
        <v>189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116053342.23999999</v>
      </c>
      <c r="V32" s="2">
        <v>0</v>
      </c>
      <c r="W32" s="2">
        <v>116053342.23999999</v>
      </c>
      <c r="X32" s="2">
        <v>68813354400</v>
      </c>
      <c r="Y32" s="2">
        <v>0</v>
      </c>
      <c r="Z32" s="2">
        <v>68813354400</v>
      </c>
      <c r="AA32" s="18">
        <v>0</v>
      </c>
      <c r="AB32" s="4">
        <v>0</v>
      </c>
      <c r="AC32" s="4">
        <f t="shared" si="0"/>
        <v>116053342.23999999</v>
      </c>
      <c r="AD32" s="4">
        <v>0</v>
      </c>
      <c r="AE32" s="4"/>
      <c r="AF32" s="4">
        <f t="shared" si="1"/>
        <v>0</v>
      </c>
      <c r="AG32" t="s">
        <v>11</v>
      </c>
      <c r="AH32" s="4"/>
      <c r="AJ32" s="4"/>
      <c r="AK32" s="4"/>
      <c r="AM32" s="4"/>
      <c r="AN32" s="4"/>
      <c r="AP32" s="4"/>
      <c r="AQ32" s="4"/>
      <c r="AS32" s="4"/>
      <c r="AU32" s="4"/>
      <c r="AW32" s="4"/>
      <c r="AY32" s="4"/>
      <c r="BA32" s="4"/>
      <c r="CO32"/>
      <c r="CP32"/>
      <c r="CQ32"/>
    </row>
    <row r="33" spans="1:95" s="40" customFormat="1">
      <c r="A33" s="20">
        <v>1002</v>
      </c>
      <c r="B33" t="s">
        <v>273</v>
      </c>
      <c r="C33" t="s">
        <v>2</v>
      </c>
      <c r="D33" t="s">
        <v>284</v>
      </c>
      <c r="E33" t="s">
        <v>192</v>
      </c>
      <c r="F33" s="2">
        <v>9418849000</v>
      </c>
      <c r="G33" s="2">
        <v>2004635000</v>
      </c>
      <c r="H33" s="2">
        <v>7414214000</v>
      </c>
      <c r="I33" s="2">
        <v>24461342</v>
      </c>
      <c r="J33" s="2">
        <v>3539825</v>
      </c>
      <c r="K33" s="2">
        <v>20921517</v>
      </c>
      <c r="L33" s="2">
        <v>20693802.399999999</v>
      </c>
      <c r="M33" s="2">
        <v>2737971</v>
      </c>
      <c r="N33" s="2">
        <v>17955831.399999999</v>
      </c>
      <c r="O33" s="15">
        <v>0.1</v>
      </c>
      <c r="P33" s="2">
        <v>273797.09999999998</v>
      </c>
      <c r="Q33" s="13">
        <v>0.1</v>
      </c>
      <c r="R33" s="15">
        <v>0</v>
      </c>
      <c r="S33" s="2">
        <v>1795583.14</v>
      </c>
      <c r="T33" s="2">
        <v>0</v>
      </c>
      <c r="U33" s="2">
        <v>161155144.19999999</v>
      </c>
      <c r="V33" s="2">
        <v>2498678.4</v>
      </c>
      <c r="W33" s="2">
        <v>158656465.80000001</v>
      </c>
      <c r="X33" s="2">
        <v>106032402000</v>
      </c>
      <c r="Y33" s="2">
        <v>1733864000</v>
      </c>
      <c r="Z33" s="2">
        <v>104298538000</v>
      </c>
      <c r="AA33" s="18">
        <v>4784680.7580000004</v>
      </c>
      <c r="AB33" s="4">
        <v>6854060.9979999997</v>
      </c>
      <c r="AC33" s="4">
        <f t="shared" si="0"/>
        <v>181848946.59999999</v>
      </c>
      <c r="AD33" s="4">
        <v>3000000</v>
      </c>
      <c r="AE33" s="4"/>
      <c r="AF33" s="4">
        <f t="shared" si="1"/>
        <v>9854060.9979999997</v>
      </c>
      <c r="AG33" t="s">
        <v>13</v>
      </c>
      <c r="AH33" s="4"/>
      <c r="AI33"/>
      <c r="AJ33" s="4"/>
      <c r="AK33" s="4"/>
      <c r="AL33"/>
      <c r="AM33" s="4"/>
      <c r="AN33" s="4"/>
      <c r="AO33"/>
      <c r="AP33" s="4"/>
      <c r="AQ33" s="4"/>
      <c r="AR33"/>
      <c r="AS33" s="4"/>
      <c r="AT33"/>
      <c r="AU33" s="4"/>
      <c r="AV33"/>
      <c r="AW33" s="4"/>
      <c r="AX33"/>
      <c r="AY33" s="4"/>
      <c r="AZ33"/>
      <c r="BA33" s="4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</row>
    <row r="34" spans="1:95">
      <c r="A34" s="20">
        <v>1119</v>
      </c>
      <c r="B34" t="s">
        <v>273</v>
      </c>
      <c r="C34" t="s">
        <v>2</v>
      </c>
      <c r="D34" t="s">
        <v>4</v>
      </c>
      <c r="E34" t="s">
        <v>215</v>
      </c>
      <c r="F34" s="2">
        <v>52892877200</v>
      </c>
      <c r="G34" s="2">
        <v>976223000</v>
      </c>
      <c r="H34" s="2">
        <v>51916654200</v>
      </c>
      <c r="I34" s="2">
        <v>100280419</v>
      </c>
      <c r="J34" s="2">
        <v>3105406</v>
      </c>
      <c r="K34" s="2">
        <v>97175013</v>
      </c>
      <c r="L34" s="2">
        <v>79123268.120000005</v>
      </c>
      <c r="M34" s="2">
        <v>2714916.8</v>
      </c>
      <c r="N34" s="2">
        <v>76408351.319999993</v>
      </c>
      <c r="O34" s="15">
        <v>0.1</v>
      </c>
      <c r="P34" s="2">
        <v>271491.68</v>
      </c>
      <c r="Q34" s="13">
        <v>0.2</v>
      </c>
      <c r="R34" s="15">
        <v>0</v>
      </c>
      <c r="S34" s="2">
        <v>15281670.264</v>
      </c>
      <c r="T34" s="2">
        <v>0</v>
      </c>
      <c r="U34" s="2">
        <v>115801797.8</v>
      </c>
      <c r="V34" s="2">
        <v>935700</v>
      </c>
      <c r="W34" s="2">
        <v>114866097.8</v>
      </c>
      <c r="X34" s="2">
        <v>82222343000</v>
      </c>
      <c r="Y34" s="2">
        <v>342000000</v>
      </c>
      <c r="Z34" s="2">
        <v>81880343000</v>
      </c>
      <c r="AA34" s="18">
        <v>0</v>
      </c>
      <c r="AB34" s="4">
        <v>15553161.944</v>
      </c>
      <c r="AC34" s="4">
        <f t="shared" si="0"/>
        <v>194925065.92000002</v>
      </c>
      <c r="AD34" s="4">
        <v>3000000</v>
      </c>
      <c r="AE34" s="4"/>
      <c r="AF34" s="4">
        <f t="shared" si="1"/>
        <v>18553161.943999998</v>
      </c>
      <c r="AG34" t="s">
        <v>21</v>
      </c>
      <c r="AH34" s="4"/>
      <c r="AJ34" s="4"/>
      <c r="AK34" s="4"/>
      <c r="AM34" s="4"/>
      <c r="AN34" s="4"/>
      <c r="AP34" s="4"/>
      <c r="AQ34" s="4"/>
      <c r="AS34" s="4"/>
      <c r="AU34" s="4"/>
      <c r="AW34" s="4"/>
      <c r="AY34" s="4"/>
      <c r="BA34" s="4"/>
      <c r="CO34"/>
      <c r="CP34"/>
      <c r="CQ34"/>
    </row>
    <row r="35" spans="1:95" s="35" customFormat="1">
      <c r="A35" s="45">
        <v>1181</v>
      </c>
      <c r="B35" s="35" t="s">
        <v>273</v>
      </c>
      <c r="C35" s="35" t="s">
        <v>2</v>
      </c>
      <c r="D35" s="35" t="s">
        <v>200</v>
      </c>
      <c r="E35" s="35" t="s">
        <v>241</v>
      </c>
      <c r="F35" s="36">
        <v>5978374000</v>
      </c>
      <c r="G35" s="36">
        <v>0</v>
      </c>
      <c r="H35" s="36">
        <v>5978374000</v>
      </c>
      <c r="I35" s="36">
        <v>11062137</v>
      </c>
      <c r="J35" s="36">
        <v>0</v>
      </c>
      <c r="K35" s="36">
        <v>11062137</v>
      </c>
      <c r="L35" s="36">
        <v>8670787.4000000004</v>
      </c>
      <c r="M35" s="36">
        <v>0</v>
      </c>
      <c r="N35" s="36">
        <v>8670787.4000000004</v>
      </c>
      <c r="O35" s="46">
        <v>0</v>
      </c>
      <c r="P35" s="36">
        <v>0</v>
      </c>
      <c r="Q35" s="47">
        <v>0</v>
      </c>
      <c r="R35" s="46">
        <v>0</v>
      </c>
      <c r="S35" s="36">
        <v>0</v>
      </c>
      <c r="T35" s="36">
        <v>0</v>
      </c>
      <c r="U35" s="36">
        <v>553479853.03999996</v>
      </c>
      <c r="V35" s="36">
        <v>432078</v>
      </c>
      <c r="W35" s="36">
        <v>553047775.03999996</v>
      </c>
      <c r="X35" s="36">
        <v>372663172400</v>
      </c>
      <c r="Y35" s="36">
        <v>139380000</v>
      </c>
      <c r="Z35" s="36">
        <v>372523792400</v>
      </c>
      <c r="AA35" s="48">
        <v>22126231.781599998</v>
      </c>
      <c r="AB35" s="37">
        <v>22126231.781599998</v>
      </c>
      <c r="AC35" s="37">
        <f t="shared" si="0"/>
        <v>562150640.43999994</v>
      </c>
      <c r="AD35" s="37">
        <v>6000000</v>
      </c>
      <c r="AE35" s="37">
        <v>22436188.228</v>
      </c>
      <c r="AF35" s="37">
        <f t="shared" si="1"/>
        <v>50562420.009599999</v>
      </c>
      <c r="AG35" s="35" t="s">
        <v>203</v>
      </c>
      <c r="AH35" s="37"/>
      <c r="AJ35" s="37"/>
      <c r="AK35" s="37"/>
      <c r="AM35" s="37"/>
      <c r="AN35" s="37"/>
      <c r="AP35" s="37"/>
      <c r="AQ35" s="37"/>
      <c r="AS35" s="37"/>
      <c r="AU35" s="37"/>
      <c r="AW35" s="37"/>
      <c r="AY35" s="37"/>
      <c r="BA35" s="37"/>
    </row>
    <row r="36" spans="1:95" s="35" customFormat="1">
      <c r="A36" s="20">
        <v>1203</v>
      </c>
      <c r="B36" t="s">
        <v>273</v>
      </c>
      <c r="C36" t="s">
        <v>2</v>
      </c>
      <c r="D36" t="s">
        <v>4</v>
      </c>
      <c r="E36" t="s">
        <v>250</v>
      </c>
      <c r="F36" s="2">
        <v>6797315000</v>
      </c>
      <c r="G36" s="2">
        <v>0</v>
      </c>
      <c r="H36" s="2">
        <v>6797315000</v>
      </c>
      <c r="I36" s="2">
        <v>13790198</v>
      </c>
      <c r="J36" s="2">
        <v>0</v>
      </c>
      <c r="K36" s="2">
        <v>13790198</v>
      </c>
      <c r="L36" s="2">
        <v>11071272</v>
      </c>
      <c r="M36" s="2">
        <v>0</v>
      </c>
      <c r="N36" s="2">
        <v>11071272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198980525.59999999</v>
      </c>
      <c r="V36" s="2">
        <v>0</v>
      </c>
      <c r="W36" s="2">
        <v>198980525.59999999</v>
      </c>
      <c r="X36" s="2">
        <v>159779461000</v>
      </c>
      <c r="Y36" s="2">
        <v>0</v>
      </c>
      <c r="Z36" s="2">
        <v>159779461000</v>
      </c>
      <c r="AA36" s="18">
        <v>5969415.7680000002</v>
      </c>
      <c r="AB36" s="4">
        <v>5969415.7680000002</v>
      </c>
      <c r="AC36" s="4">
        <f t="shared" si="0"/>
        <v>210051797.59999999</v>
      </c>
      <c r="AD36" s="4">
        <v>3000000</v>
      </c>
      <c r="AE36" s="4"/>
      <c r="AF36" s="4">
        <f t="shared" si="1"/>
        <v>8969415.7679999992</v>
      </c>
      <c r="AG36" t="s">
        <v>21</v>
      </c>
      <c r="AH36" s="4"/>
      <c r="AI36"/>
      <c r="AJ36" s="37"/>
      <c r="AK36" s="37"/>
      <c r="AM36" s="37"/>
      <c r="AN36" s="37"/>
      <c r="AP36" s="37"/>
      <c r="AQ36" s="37"/>
      <c r="AS36" s="37"/>
      <c r="AU36" s="37"/>
      <c r="AW36" s="37"/>
      <c r="AY36" s="37"/>
      <c r="BA36" s="37"/>
    </row>
    <row r="37" spans="1:95" s="30" customFormat="1">
      <c r="A37" s="20">
        <v>1404</v>
      </c>
      <c r="B37" t="s">
        <v>273</v>
      </c>
      <c r="C37" t="s">
        <v>2</v>
      </c>
      <c r="D37" t="s">
        <v>317</v>
      </c>
      <c r="E37" t="s">
        <v>325</v>
      </c>
      <c r="F37" s="2">
        <v>33938429000</v>
      </c>
      <c r="G37" s="2">
        <v>77500000</v>
      </c>
      <c r="H37" s="2">
        <v>33860929000</v>
      </c>
      <c r="I37" s="2">
        <v>66698059</v>
      </c>
      <c r="J37" s="2">
        <v>271250</v>
      </c>
      <c r="K37" s="2">
        <v>66426809</v>
      </c>
      <c r="L37" s="2">
        <v>53122687.399999999</v>
      </c>
      <c r="M37" s="2">
        <v>240250</v>
      </c>
      <c r="N37" s="2">
        <v>52882437.399999999</v>
      </c>
      <c r="O37" s="15">
        <v>0.1</v>
      </c>
      <c r="P37" s="2">
        <v>24025</v>
      </c>
      <c r="Q37" s="13">
        <v>0.15</v>
      </c>
      <c r="R37" s="15">
        <v>0</v>
      </c>
      <c r="S37" s="2">
        <v>7932365.6100000003</v>
      </c>
      <c r="T37" s="2">
        <v>0</v>
      </c>
      <c r="U37" s="2">
        <v>82479981</v>
      </c>
      <c r="V37" s="2">
        <v>128960</v>
      </c>
      <c r="W37" s="2">
        <v>82351021</v>
      </c>
      <c r="X37" s="2">
        <v>34326787500</v>
      </c>
      <c r="Y37" s="2">
        <v>41600000</v>
      </c>
      <c r="Z37" s="2">
        <v>34285187500</v>
      </c>
      <c r="AA37" s="18">
        <v>0</v>
      </c>
      <c r="AB37" s="4">
        <v>7956390.6100000003</v>
      </c>
      <c r="AC37" s="4">
        <f t="shared" si="0"/>
        <v>135602668.40000001</v>
      </c>
      <c r="AD37" s="4">
        <v>0</v>
      </c>
      <c r="AE37" s="4"/>
      <c r="AF37" s="4">
        <f t="shared" si="1"/>
        <v>7956390.6100000003</v>
      </c>
      <c r="AG37" t="s">
        <v>318</v>
      </c>
      <c r="AH37" s="4"/>
      <c r="AI37"/>
      <c r="AJ37" s="4"/>
      <c r="AK37" s="4"/>
      <c r="AL37"/>
      <c r="AM37" s="4"/>
      <c r="AN37" s="4"/>
      <c r="AO37"/>
      <c r="AP37" s="4"/>
      <c r="AQ37" s="4"/>
      <c r="AR37"/>
      <c r="AS37" s="4"/>
      <c r="AT37"/>
      <c r="AU37" s="4"/>
      <c r="AV37"/>
      <c r="AW37" s="4"/>
      <c r="AX37"/>
      <c r="AY37" s="4"/>
      <c r="AZ37"/>
      <c r="BA37" s="4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</row>
    <row r="38" spans="1:95" s="40" customFormat="1">
      <c r="A38" s="20">
        <v>1406</v>
      </c>
      <c r="B38" t="s">
        <v>273</v>
      </c>
      <c r="C38" t="s">
        <v>2</v>
      </c>
      <c r="D38" t="s">
        <v>317</v>
      </c>
      <c r="E38" t="s">
        <v>326</v>
      </c>
      <c r="F38" s="2">
        <v>19150455000</v>
      </c>
      <c r="G38" s="2">
        <v>0</v>
      </c>
      <c r="H38" s="2">
        <v>19150455000</v>
      </c>
      <c r="I38" s="2">
        <v>39564665</v>
      </c>
      <c r="J38" s="2">
        <v>0</v>
      </c>
      <c r="K38" s="2">
        <v>39564665</v>
      </c>
      <c r="L38" s="2">
        <v>31904483</v>
      </c>
      <c r="M38" s="2">
        <v>0</v>
      </c>
      <c r="N38" s="2">
        <v>31904483</v>
      </c>
      <c r="O38" s="15">
        <v>0.1</v>
      </c>
      <c r="P38" s="2">
        <v>0</v>
      </c>
      <c r="Q38" s="13">
        <v>0.15</v>
      </c>
      <c r="R38" s="15">
        <v>0</v>
      </c>
      <c r="S38" s="2">
        <v>4785672.45</v>
      </c>
      <c r="T38" s="2">
        <v>0</v>
      </c>
      <c r="U38" s="2">
        <v>175959904.80000001</v>
      </c>
      <c r="V38" s="2">
        <v>405066</v>
      </c>
      <c r="W38" s="2">
        <v>175554838.80000001</v>
      </c>
      <c r="X38" s="2">
        <v>108922153000</v>
      </c>
      <c r="Y38" s="2">
        <v>149860000</v>
      </c>
      <c r="Z38" s="2">
        <v>108772293000</v>
      </c>
      <c r="AA38" s="18">
        <v>5270695.824</v>
      </c>
      <c r="AB38" s="4">
        <v>10056368.274</v>
      </c>
      <c r="AC38" s="4">
        <f t="shared" si="0"/>
        <v>207864387.80000001</v>
      </c>
      <c r="AD38" s="4">
        <v>3000000</v>
      </c>
      <c r="AE38" s="4"/>
      <c r="AF38" s="4">
        <f t="shared" si="1"/>
        <v>13056368.274</v>
      </c>
      <c r="AG38" t="s">
        <v>318</v>
      </c>
      <c r="AH38" s="41"/>
      <c r="AJ38" s="41"/>
      <c r="AK38" s="41"/>
      <c r="AM38" s="41"/>
      <c r="AN38" s="41"/>
      <c r="AP38" s="41"/>
      <c r="AQ38" s="41"/>
      <c r="AS38" s="41"/>
      <c r="AU38" s="41"/>
      <c r="AW38" s="41"/>
      <c r="AY38" s="41"/>
      <c r="BA38" s="41"/>
    </row>
    <row r="39" spans="1:95" s="34" customFormat="1">
      <c r="A39" s="70">
        <v>1610</v>
      </c>
      <c r="B39" s="34" t="s">
        <v>273</v>
      </c>
      <c r="C39" s="34" t="s">
        <v>2</v>
      </c>
      <c r="D39" s="34" t="s">
        <v>317</v>
      </c>
      <c r="E39" s="34" t="s">
        <v>412</v>
      </c>
      <c r="F39" s="71">
        <v>524340000</v>
      </c>
      <c r="G39" s="71">
        <v>0</v>
      </c>
      <c r="H39" s="71">
        <v>524340000</v>
      </c>
      <c r="I39" s="71">
        <v>1612510</v>
      </c>
      <c r="J39" s="71">
        <v>0</v>
      </c>
      <c r="K39" s="71">
        <v>1612510</v>
      </c>
      <c r="L39" s="71">
        <v>1402774</v>
      </c>
      <c r="M39" s="71">
        <v>0</v>
      </c>
      <c r="N39" s="71">
        <v>1402774</v>
      </c>
      <c r="O39" s="72">
        <v>0</v>
      </c>
      <c r="P39" s="71">
        <v>0</v>
      </c>
      <c r="Q39" s="73">
        <v>0</v>
      </c>
      <c r="R39" s="72">
        <v>0</v>
      </c>
      <c r="S39" s="71">
        <v>0</v>
      </c>
      <c r="T39" s="71">
        <v>0</v>
      </c>
      <c r="U39" s="71">
        <v>45410448.039999999</v>
      </c>
      <c r="V39" s="71">
        <v>995212</v>
      </c>
      <c r="W39" s="71">
        <v>44415236.039999999</v>
      </c>
      <c r="X39" s="71">
        <v>29713739900</v>
      </c>
      <c r="Y39" s="71">
        <v>473910000</v>
      </c>
      <c r="Z39" s="71">
        <v>29239829900</v>
      </c>
      <c r="AA39" s="74">
        <v>0</v>
      </c>
      <c r="AB39" s="75">
        <v>0</v>
      </c>
      <c r="AC39" s="75">
        <f t="shared" si="0"/>
        <v>46813222.039999999</v>
      </c>
      <c r="AD39" s="75">
        <v>0</v>
      </c>
      <c r="AE39" s="75">
        <v>4000000</v>
      </c>
      <c r="AF39" s="75">
        <f t="shared" si="1"/>
        <v>4000000</v>
      </c>
      <c r="AG39" s="34" t="s">
        <v>452</v>
      </c>
      <c r="AH39" s="75"/>
      <c r="AJ39" s="75"/>
      <c r="AK39" s="75"/>
      <c r="AM39" s="75"/>
      <c r="AN39" s="75"/>
      <c r="AP39" s="75"/>
      <c r="AQ39" s="75"/>
      <c r="AS39" s="75"/>
      <c r="AU39" s="75"/>
      <c r="AW39" s="75"/>
      <c r="AY39" s="75"/>
      <c r="BA39" s="75"/>
    </row>
    <row r="40" spans="1:95" s="40" customFormat="1">
      <c r="A40" s="20">
        <v>1611</v>
      </c>
      <c r="B40" t="s">
        <v>273</v>
      </c>
      <c r="C40" t="s">
        <v>2</v>
      </c>
      <c r="D40" t="s">
        <v>283</v>
      </c>
      <c r="E40" t="s">
        <v>429</v>
      </c>
      <c r="F40" s="2">
        <v>12548630000</v>
      </c>
      <c r="G40" s="2">
        <v>0</v>
      </c>
      <c r="H40" s="2">
        <v>12548630000</v>
      </c>
      <c r="I40" s="2">
        <v>27346450</v>
      </c>
      <c r="J40" s="2">
        <v>0</v>
      </c>
      <c r="K40" s="2">
        <v>27346450</v>
      </c>
      <c r="L40" s="2">
        <v>22326998</v>
      </c>
      <c r="M40" s="2">
        <v>0</v>
      </c>
      <c r="N40" s="2">
        <v>22326998</v>
      </c>
      <c r="O40" s="15">
        <v>0.1</v>
      </c>
      <c r="P40" s="2">
        <v>0</v>
      </c>
      <c r="Q40" s="13">
        <v>0.1</v>
      </c>
      <c r="R40" s="15">
        <v>0</v>
      </c>
      <c r="S40" s="2">
        <v>2232699.7999999998</v>
      </c>
      <c r="T40" s="2">
        <v>0</v>
      </c>
      <c r="U40" s="2">
        <v>23155570.199999999</v>
      </c>
      <c r="V40" s="2">
        <v>0</v>
      </c>
      <c r="W40" s="2">
        <v>23155570.199999999</v>
      </c>
      <c r="X40" s="2">
        <v>14850442000</v>
      </c>
      <c r="Y40" s="2">
        <v>0</v>
      </c>
      <c r="Z40" s="2">
        <v>14850442000</v>
      </c>
      <c r="AA40" s="18">
        <v>0</v>
      </c>
      <c r="AB40" s="4">
        <v>2232699.7999999998</v>
      </c>
      <c r="AC40" s="4">
        <f t="shared" si="0"/>
        <v>45482568.200000003</v>
      </c>
      <c r="AD40" s="4">
        <v>0</v>
      </c>
      <c r="AE40" s="4"/>
      <c r="AF40" s="4">
        <f t="shared" si="1"/>
        <v>2232699.7999999998</v>
      </c>
      <c r="AG40" t="s">
        <v>3</v>
      </c>
      <c r="AH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54"/>
      <c r="AU40" s="41"/>
      <c r="AV40" s="54"/>
      <c r="AW40" s="54"/>
      <c r="CO40" s="41"/>
      <c r="CP40" s="41"/>
      <c r="CQ40" s="41"/>
    </row>
    <row r="41" spans="1:95" s="34" customFormat="1">
      <c r="A41" s="70">
        <v>1634</v>
      </c>
      <c r="B41" s="34" t="s">
        <v>273</v>
      </c>
      <c r="C41" s="34" t="s">
        <v>2</v>
      </c>
      <c r="D41" s="34" t="s">
        <v>317</v>
      </c>
      <c r="E41" s="34" t="s">
        <v>442</v>
      </c>
      <c r="F41" s="71">
        <v>7753214000</v>
      </c>
      <c r="G41" s="71">
        <v>0</v>
      </c>
      <c r="H41" s="71">
        <v>7753214000</v>
      </c>
      <c r="I41" s="71">
        <v>17977273</v>
      </c>
      <c r="J41" s="71">
        <v>0</v>
      </c>
      <c r="K41" s="71">
        <v>17977273</v>
      </c>
      <c r="L41" s="71">
        <v>14875987.4</v>
      </c>
      <c r="M41" s="71">
        <v>0</v>
      </c>
      <c r="N41" s="71">
        <v>14875987.4</v>
      </c>
      <c r="O41" s="72">
        <v>0</v>
      </c>
      <c r="P41" s="71">
        <v>0</v>
      </c>
      <c r="Q41" s="73">
        <v>0</v>
      </c>
      <c r="R41" s="72">
        <v>0</v>
      </c>
      <c r="S41" s="71">
        <v>0</v>
      </c>
      <c r="T41" s="71">
        <v>0</v>
      </c>
      <c r="U41" s="71">
        <v>48491004.799999997</v>
      </c>
      <c r="V41" s="71">
        <v>0</v>
      </c>
      <c r="W41" s="71">
        <v>48491004.799999997</v>
      </c>
      <c r="X41" s="71">
        <v>30169798000</v>
      </c>
      <c r="Y41" s="71">
        <v>0</v>
      </c>
      <c r="Z41" s="71">
        <v>30169798000</v>
      </c>
      <c r="AA41" s="74">
        <v>0</v>
      </c>
      <c r="AB41" s="75">
        <v>0</v>
      </c>
      <c r="AC41" s="75">
        <f t="shared" si="0"/>
        <v>63366992.199999996</v>
      </c>
      <c r="AD41" s="75">
        <v>0</v>
      </c>
      <c r="AE41" s="75">
        <v>4000000</v>
      </c>
      <c r="AF41" s="75">
        <f t="shared" si="1"/>
        <v>4000000</v>
      </c>
      <c r="AG41" s="34" t="s">
        <v>452</v>
      </c>
      <c r="AH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6"/>
      <c r="AU41" s="75"/>
      <c r="AV41" s="76"/>
      <c r="AW41" s="76"/>
      <c r="CO41" s="75"/>
      <c r="CP41" s="75"/>
      <c r="CQ41" s="75"/>
    </row>
    <row r="42" spans="1:95" s="30" customFormat="1">
      <c r="A42" s="20">
        <v>1762</v>
      </c>
      <c r="B42" t="s">
        <v>273</v>
      </c>
      <c r="C42" t="s">
        <v>2</v>
      </c>
      <c r="D42" t="s">
        <v>317</v>
      </c>
      <c r="E42" t="s">
        <v>546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C42" s="4">
        <f t="shared" si="0"/>
        <v>0</v>
      </c>
      <c r="AD42" s="4">
        <v>0</v>
      </c>
      <c r="AE42" s="4"/>
      <c r="AF42" s="4">
        <f t="shared" si="1"/>
        <v>0</v>
      </c>
      <c r="AG42" t="s">
        <v>452</v>
      </c>
      <c r="CO42" s="31"/>
      <c r="CP42" s="31"/>
      <c r="CQ42" s="31"/>
    </row>
    <row r="43" spans="1:95" s="30" customFormat="1">
      <c r="A43" s="20" t="s">
        <v>229</v>
      </c>
      <c r="B43" t="s">
        <v>273</v>
      </c>
      <c r="C43" t="s">
        <v>2</v>
      </c>
      <c r="D43" t="s">
        <v>200</v>
      </c>
      <c r="E43" t="s">
        <v>228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0</v>
      </c>
      <c r="AD43" s="4">
        <v>0</v>
      </c>
      <c r="AE43" s="4"/>
      <c r="AF43" s="4">
        <f t="shared" si="1"/>
        <v>0</v>
      </c>
      <c r="AG43" t="s">
        <v>203</v>
      </c>
      <c r="CO43" s="31"/>
      <c r="CP43" s="31"/>
      <c r="CQ43" s="31"/>
    </row>
    <row r="44" spans="1:95" s="30" customFormat="1">
      <c r="CO44" s="31"/>
      <c r="CP44" s="31"/>
      <c r="CQ44" s="31"/>
    </row>
    <row r="45" spans="1:95" s="30" customFormat="1">
      <c r="CO45" s="31"/>
      <c r="CP45" s="31"/>
      <c r="CQ45" s="31"/>
    </row>
    <row r="52" spans="3:6">
      <c r="C52" s="4"/>
      <c r="E52" t="s">
        <v>403</v>
      </c>
      <c r="F52" s="53">
        <v>741483811.39999998</v>
      </c>
    </row>
    <row r="53" spans="3:6">
      <c r="C53" s="4"/>
      <c r="E53" s="63">
        <v>0.02</v>
      </c>
      <c r="F53" s="4">
        <f>F52*0.02</f>
        <v>14829676.228</v>
      </c>
    </row>
    <row r="54" spans="3:6">
      <c r="C54" s="4"/>
      <c r="E54" t="s">
        <v>557</v>
      </c>
      <c r="F54" s="77">
        <v>7606512</v>
      </c>
    </row>
    <row r="55" spans="3:6">
      <c r="F55" s="4">
        <f>SUM(F53,F54)</f>
        <v>22436188.228</v>
      </c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opLeftCell="H1" workbookViewId="0">
      <pane ySplit="1" topLeftCell="A2" activePane="bottomLeft" state="frozen"/>
      <selection pane="bottomLeft" activeCell="K20" sqref="K20:M22"/>
    </sheetView>
  </sheetViews>
  <sheetFormatPr defaultRowHeight="1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>
      <c r="A2" s="29">
        <v>8</v>
      </c>
      <c r="B2" t="s">
        <v>2</v>
      </c>
      <c r="C2" t="s">
        <v>283</v>
      </c>
      <c r="D2" s="29">
        <v>2</v>
      </c>
      <c r="E2" s="60" t="s">
        <v>3</v>
      </c>
      <c r="F2" s="61">
        <v>495467232100</v>
      </c>
      <c r="G2" s="61">
        <v>780395729.15999997</v>
      </c>
      <c r="H2" s="62">
        <v>1.4999999999999999E-2</v>
      </c>
      <c r="I2" s="4">
        <f>H2*G2</f>
        <v>11705935.937399998</v>
      </c>
      <c r="J2" s="25">
        <v>5.5999999999999999E-3</v>
      </c>
      <c r="K2" s="4">
        <v>0</v>
      </c>
      <c r="L2" s="4">
        <f>I2+K2</f>
        <v>11705935.937399998</v>
      </c>
      <c r="M2" s="4">
        <v>13363512</v>
      </c>
      <c r="N2" s="4">
        <f>L2+M2</f>
        <v>25069447.937399998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>
      <c r="A3" s="29">
        <v>42</v>
      </c>
      <c r="B3" t="s">
        <v>2</v>
      </c>
      <c r="C3" t="s">
        <v>284</v>
      </c>
      <c r="D3" s="29">
        <v>1</v>
      </c>
      <c r="E3" s="60" t="s">
        <v>13</v>
      </c>
      <c r="F3" s="61">
        <v>353968226000</v>
      </c>
      <c r="G3" s="61">
        <v>594269591.60000002</v>
      </c>
      <c r="H3" s="62">
        <v>1.4999999999999999E-2</v>
      </c>
      <c r="I3" s="4">
        <f>H3*G3</f>
        <v>8914043.8739999998</v>
      </c>
      <c r="J3" s="25">
        <v>3.3E-3</v>
      </c>
      <c r="K3" s="4">
        <v>0</v>
      </c>
      <c r="L3" s="4">
        <f>I3+K3</f>
        <v>8914043.8739999998</v>
      </c>
      <c r="M3" s="4">
        <v>7000000</v>
      </c>
      <c r="N3" s="4">
        <f>M3+L3</f>
        <v>15914043.874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>
      <c r="A4" s="29">
        <v>283</v>
      </c>
      <c r="B4" t="s">
        <v>2</v>
      </c>
      <c r="C4" t="s">
        <v>538</v>
      </c>
      <c r="D4" s="29">
        <v>1</v>
      </c>
      <c r="E4" s="60" t="s">
        <v>45</v>
      </c>
      <c r="F4" s="61">
        <v>318456669000</v>
      </c>
      <c r="G4" s="61">
        <v>520597135.39999998</v>
      </c>
      <c r="H4" s="62">
        <v>1.4999999999999999E-2</v>
      </c>
      <c r="I4" s="4">
        <f>H4*G4</f>
        <v>7808957.0309999995</v>
      </c>
      <c r="J4" s="25">
        <v>1.9E-3</v>
      </c>
      <c r="K4" s="4">
        <v>0</v>
      </c>
      <c r="L4" s="4">
        <f>I4+K4</f>
        <v>7808957.0309999995</v>
      </c>
      <c r="M4" s="4">
        <v>0</v>
      </c>
      <c r="N4" s="4">
        <f>M4+L4</f>
        <v>7808957.0309999995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>
      <c r="A5" s="29">
        <v>44</v>
      </c>
      <c r="B5" t="s">
        <v>2</v>
      </c>
      <c r="C5" t="s">
        <v>8</v>
      </c>
      <c r="D5" s="29">
        <v>2</v>
      </c>
      <c r="E5" s="60" t="s">
        <v>14</v>
      </c>
      <c r="F5" s="61">
        <v>804686990100</v>
      </c>
      <c r="G5" s="61">
        <v>1290664137.96</v>
      </c>
      <c r="H5" s="62">
        <v>1.4999999999999999E-2</v>
      </c>
      <c r="I5" s="4">
        <f t="shared" ref="I5:I7" si="0">H5*G5</f>
        <v>19359962.069400001</v>
      </c>
      <c r="J5" s="25">
        <v>7.4000000000000003E-3</v>
      </c>
      <c r="K5" s="4">
        <v>0</v>
      </c>
      <c r="L5" s="4">
        <f t="shared" ref="L5:L7" si="1">I5+K5</f>
        <v>19359962.069400001</v>
      </c>
      <c r="M5"/>
      <c r="N5" s="4">
        <f t="shared" ref="N5:N6" si="2">M5+L5</f>
        <v>19359962.069400001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>
      <c r="A6" s="29">
        <v>1038</v>
      </c>
      <c r="B6" t="s">
        <v>2</v>
      </c>
      <c r="C6" t="s">
        <v>200</v>
      </c>
      <c r="D6" s="29">
        <v>2</v>
      </c>
      <c r="E6" s="60" t="s">
        <v>203</v>
      </c>
      <c r="F6" s="61">
        <v>1314483794100</v>
      </c>
      <c r="G6" s="61">
        <v>1705202807.3599999</v>
      </c>
      <c r="H6" s="62">
        <v>1.4999999999999999E-2</v>
      </c>
      <c r="I6" s="4">
        <f t="shared" si="0"/>
        <v>25578042.110399999</v>
      </c>
      <c r="J6" s="25">
        <v>1.21E-2</v>
      </c>
      <c r="K6" s="4">
        <v>20000000</v>
      </c>
      <c r="L6" s="4">
        <f t="shared" si="1"/>
        <v>45578042.110399999</v>
      </c>
      <c r="N6" s="4">
        <f t="shared" si="2"/>
        <v>45578042.110399999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I6" s="8"/>
    </row>
    <row r="7" spans="1:35">
      <c r="A7" s="29">
        <v>63</v>
      </c>
      <c r="B7" t="s">
        <v>2</v>
      </c>
      <c r="C7" t="s">
        <v>4</v>
      </c>
      <c r="D7" s="29">
        <v>3</v>
      </c>
      <c r="E7" s="60" t="s">
        <v>21</v>
      </c>
      <c r="F7" s="61">
        <v>908316781800</v>
      </c>
      <c r="G7" s="61">
        <v>1344474218.28</v>
      </c>
      <c r="H7" s="62">
        <v>1.4999999999999999E-2</v>
      </c>
      <c r="I7" s="61">
        <f t="shared" si="0"/>
        <v>20167113.2742</v>
      </c>
      <c r="J7" s="25">
        <v>8.6E-3</v>
      </c>
      <c r="K7" s="4">
        <v>0</v>
      </c>
      <c r="L7" s="4">
        <f t="shared" si="1"/>
        <v>20167113.2742</v>
      </c>
      <c r="M7"/>
      <c r="N7" s="4">
        <f>M7+L7</f>
        <v>20167113.2742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>
      <c r="A8" s="29">
        <v>136</v>
      </c>
      <c r="B8" t="s">
        <v>9</v>
      </c>
      <c r="C8" t="s">
        <v>367</v>
      </c>
      <c r="D8" s="29">
        <v>3</v>
      </c>
      <c r="E8" s="60" t="s">
        <v>11</v>
      </c>
      <c r="F8" s="61">
        <v>537259115300</v>
      </c>
      <c r="G8" s="61">
        <v>857892115.88</v>
      </c>
      <c r="H8" s="62">
        <v>8.0000000000000002E-3</v>
      </c>
      <c r="I8" s="61">
        <f t="shared" ref="I8:I13" si="3">H8*G8</f>
        <v>6863136.9270400004</v>
      </c>
      <c r="J8" s="25">
        <v>5.0000000000000001E-3</v>
      </c>
      <c r="K8" s="4">
        <v>0</v>
      </c>
      <c r="L8" s="4">
        <f t="shared" ref="L8:L13" si="4">I8+K8</f>
        <v>6863136.9270400004</v>
      </c>
      <c r="M8"/>
      <c r="N8" s="4">
        <f t="shared" ref="N8:N9" si="5">M8+L8</f>
        <v>6863136.9270400004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>
      <c r="A9" s="29">
        <v>146</v>
      </c>
      <c r="B9" t="s">
        <v>9</v>
      </c>
      <c r="C9" t="s">
        <v>368</v>
      </c>
      <c r="D9" s="29">
        <v>1</v>
      </c>
      <c r="E9" s="60" t="s">
        <v>23</v>
      </c>
      <c r="F9" s="61">
        <v>436939095000</v>
      </c>
      <c r="G9" s="61">
        <v>617227939</v>
      </c>
      <c r="H9" s="62">
        <v>8.0000000000000002E-3</v>
      </c>
      <c r="I9" s="61">
        <f t="shared" si="3"/>
        <v>4937823.5120000001</v>
      </c>
      <c r="J9" s="25">
        <v>4.1000000000000003E-3</v>
      </c>
      <c r="K9" s="4">
        <v>0</v>
      </c>
      <c r="L9" s="4">
        <f t="shared" si="4"/>
        <v>4937823.5120000001</v>
      </c>
      <c r="M9" s="4">
        <v>7000000</v>
      </c>
      <c r="N9" s="4">
        <f t="shared" si="5"/>
        <v>11937823.512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>
      <c r="A10" s="29">
        <v>179</v>
      </c>
      <c r="B10" t="s">
        <v>9</v>
      </c>
      <c r="C10" t="s">
        <v>27</v>
      </c>
      <c r="D10" s="29">
        <v>1</v>
      </c>
      <c r="E10" s="60" t="s">
        <v>29</v>
      </c>
      <c r="F10" s="61">
        <v>338243746100</v>
      </c>
      <c r="G10" s="61">
        <v>572373603.55999994</v>
      </c>
      <c r="H10" s="62">
        <v>8.0000000000000002E-3</v>
      </c>
      <c r="I10" s="61">
        <f t="shared" si="3"/>
        <v>4578988.8284799997</v>
      </c>
      <c r="J10" s="25">
        <v>3.0999999999999999E-3</v>
      </c>
      <c r="K10" s="4">
        <v>0</v>
      </c>
      <c r="L10" s="4">
        <f t="shared" si="4"/>
        <v>4578988.8284799997</v>
      </c>
      <c r="N10" s="4">
        <f>L10+M10</f>
        <v>4578988.8284799997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>
      <c r="A11" s="29">
        <v>51</v>
      </c>
      <c r="B11" t="s">
        <v>9</v>
      </c>
      <c r="C11" t="s">
        <v>15</v>
      </c>
      <c r="D11" s="29">
        <v>3</v>
      </c>
      <c r="E11" s="60" t="s">
        <v>16</v>
      </c>
      <c r="F11" s="61">
        <v>751876808400</v>
      </c>
      <c r="G11" s="61">
        <v>1125022578.6400001</v>
      </c>
      <c r="H11" s="62">
        <v>8.0000000000000002E-3</v>
      </c>
      <c r="I11" s="61">
        <f t="shared" si="3"/>
        <v>9000180.6291200016</v>
      </c>
      <c r="J11" s="25">
        <v>6.7999999999999996E-3</v>
      </c>
      <c r="K11" s="4">
        <v>0</v>
      </c>
      <c r="L11" s="4">
        <f t="shared" si="4"/>
        <v>9000180.6291200016</v>
      </c>
      <c r="M11"/>
      <c r="N11" s="4">
        <f t="shared" ref="N11:N13" si="6">L11+M11</f>
        <v>9000180.6291200016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>
      <c r="A12" s="29">
        <v>1386</v>
      </c>
      <c r="B12" t="s">
        <v>2</v>
      </c>
      <c r="C12" t="s">
        <v>378</v>
      </c>
      <c r="D12" s="29">
        <v>1</v>
      </c>
      <c r="E12" s="60" t="s">
        <v>318</v>
      </c>
      <c r="F12" s="61">
        <v>204637099500</v>
      </c>
      <c r="G12" s="61">
        <v>359813153.19999999</v>
      </c>
      <c r="H12" s="62">
        <v>1.4999999999999999E-2</v>
      </c>
      <c r="I12" s="61">
        <f t="shared" si="3"/>
        <v>5397197.2979999995</v>
      </c>
      <c r="J12" s="25">
        <v>1.9E-3</v>
      </c>
      <c r="K12" s="4">
        <v>0</v>
      </c>
      <c r="L12" s="4">
        <f t="shared" si="4"/>
        <v>5397197.2979999995</v>
      </c>
      <c r="M12" s="4">
        <v>0</v>
      </c>
      <c r="N12" s="4">
        <f t="shared" si="6"/>
        <v>5397197.2979999995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>
      <c r="A13" s="29">
        <v>1583</v>
      </c>
      <c r="B13" t="s">
        <v>2</v>
      </c>
      <c r="C13" t="s">
        <v>369</v>
      </c>
      <c r="D13" s="29">
        <v>1</v>
      </c>
      <c r="E13" s="60" t="s">
        <v>452</v>
      </c>
      <c r="F13" s="61">
        <v>59883537900</v>
      </c>
      <c r="G13" s="61">
        <v>93901452.840000004</v>
      </c>
      <c r="H13" s="62">
        <v>1.4999999999999999E-2</v>
      </c>
      <c r="I13" s="61">
        <f t="shared" si="3"/>
        <v>1408521.7926</v>
      </c>
      <c r="J13" s="25">
        <v>5.0000000000000001E-4</v>
      </c>
      <c r="K13" s="4">
        <v>0</v>
      </c>
      <c r="L13" s="4">
        <f t="shared" si="4"/>
        <v>1408521.7926</v>
      </c>
      <c r="M13" s="4">
        <v>0</v>
      </c>
      <c r="N13" s="4">
        <f t="shared" si="6"/>
        <v>1408521.7926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22"/>
      <c r="AF14" s="2"/>
      <c r="AG14" s="10"/>
      <c r="AH14" s="2"/>
      <c r="AI14" s="8"/>
    </row>
    <row r="15" spans="1:35">
      <c r="F15" s="2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>
      <c r="F16" s="25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>
      <c r="F17" s="4">
        <f>SUM(F2:F13)</f>
        <v>6524219095300</v>
      </c>
      <c r="G17" s="4">
        <f>SUM(G2:G13)</f>
        <v>9861834462.8799992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4"/>
      <c r="AF19"/>
    </row>
    <row r="20" spans="1:32">
      <c r="E20" t="s">
        <v>2</v>
      </c>
      <c r="F20" s="4">
        <v>4459900330500</v>
      </c>
      <c r="G20" s="2">
        <v>6689318225.8000002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>
      <c r="E21" s="4" t="s">
        <v>9</v>
      </c>
      <c r="F21" s="18">
        <v>2064318764800</v>
      </c>
      <c r="G21" s="2">
        <v>3172516237.0799999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>
      <c r="E22" s="4" t="s">
        <v>233</v>
      </c>
      <c r="F22" s="4">
        <f>SUM(F20,F21)</f>
        <v>6524219095300</v>
      </c>
      <c r="G22" s="4">
        <f>SUM(G20,G21)</f>
        <v>9861834462.8800011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>
      <c r="F27" s="64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>
      <c r="F28" s="64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>
      <c r="A2" t="s">
        <v>141</v>
      </c>
      <c r="B2" t="s">
        <v>142</v>
      </c>
      <c r="C2" s="18">
        <v>2064318764800</v>
      </c>
      <c r="D2" s="18"/>
      <c r="E2" s="2">
        <v>3172516237.0799999</v>
      </c>
      <c r="F2" s="2"/>
      <c r="G2" s="4">
        <f>0.6%*E2</f>
        <v>19035097.422479998</v>
      </c>
    </row>
    <row r="3" spans="1:9">
      <c r="A3" s="44" t="s">
        <v>143</v>
      </c>
      <c r="B3" s="44" t="s">
        <v>144</v>
      </c>
      <c r="C3" s="58">
        <v>2064318764800</v>
      </c>
      <c r="D3" s="57">
        <v>4459900330500</v>
      </c>
      <c r="E3" s="59">
        <v>3172516237.0799999</v>
      </c>
      <c r="F3" s="59">
        <v>6689318225.8000002</v>
      </c>
      <c r="G3" s="37">
        <f>0.4%*F3+0.1%*E3</f>
        <v>29929789.140280001</v>
      </c>
      <c r="H3" s="37">
        <v>16830</v>
      </c>
      <c r="I3" s="37">
        <f>G3+H3</f>
        <v>29946619.140280001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2.75"/>
  <cols>
    <col min="1" max="1" width="9.7109375" style="69" customWidth="1"/>
    <col min="2" max="2" width="22.140625" style="69" customWidth="1"/>
    <col min="3" max="3" width="10.5703125" style="69" customWidth="1"/>
    <col min="4" max="4" width="11.28515625" style="69" customWidth="1"/>
    <col min="5" max="5" width="23.85546875" style="69" customWidth="1"/>
    <col min="6" max="6" width="20" style="69" customWidth="1"/>
    <col min="7" max="16384" width="9.140625" style="69"/>
  </cols>
  <sheetData>
    <row r="1" spans="1:8" ht="38.25">
      <c r="A1" s="65" t="s">
        <v>547</v>
      </c>
      <c r="B1" s="66" t="s">
        <v>548</v>
      </c>
      <c r="C1" s="66" t="s">
        <v>114</v>
      </c>
      <c r="D1" s="66" t="s">
        <v>549</v>
      </c>
      <c r="E1" s="66" t="s">
        <v>550</v>
      </c>
      <c r="F1" s="66" t="s">
        <v>551</v>
      </c>
      <c r="G1" s="67" t="s">
        <v>552</v>
      </c>
      <c r="H1" s="68"/>
    </row>
    <row r="2" spans="1:8" ht="14.25">
      <c r="A2" s="67" t="s">
        <v>553</v>
      </c>
      <c r="B2" s="68" t="s">
        <v>12</v>
      </c>
      <c r="C2" s="67" t="s">
        <v>554</v>
      </c>
      <c r="D2" s="67">
        <v>1038</v>
      </c>
      <c r="E2" s="67" t="s">
        <v>241</v>
      </c>
      <c r="F2" s="67" t="s">
        <v>555</v>
      </c>
    </row>
  </sheetData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Bù trừ tháng trước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2016-01-21T10:08:09Z</dcterms:modified>
</cp:coreProperties>
</file>