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stoque"/>
    <sheet r:id="rId2" sheetId="2" name="Incorporadora - Andamento"/>
    <sheet r:id="rId3" sheetId="3" name="DADOSOBRAS"/>
    <sheet r:id="rId4" sheetId="4" name="UNIDADES"/>
    <sheet r:id="rId5" sheetId="5" name="CONTRATOS"/>
    <sheet r:id="rId6" sheetId="6" name="PARCELASCRC"/>
    <sheet r:id="rId7" sheetId="7" name="ACOMPANHAMENTOFISICO"/>
    <sheet r:id="rId8" sheetId="8" name="PARCELASCPG"/>
    <sheet r:id="rId9" sheetId="9" name="Incorporadora - Concluídas"/>
  </sheets>
  <definedNames>
    <definedName name="\c">#REF!</definedName>
    <definedName name="\d">#REF!</definedName>
    <definedName name="\l">#REF!</definedName>
    <definedName name="\r">#REF!</definedName>
    <definedName name="\t">#REF!</definedName>
    <definedName name="__123Graph_A">[1]Assum!$B$12:$B$19</definedName>
    <definedName name="__123Graph_B">[1]Assum!$C$12:$C$19</definedName>
    <definedName name="__123Graph_C">[1]Assum!$D$12:$D$19</definedName>
    <definedName name="__123Graph_D">[1]Assum!$E$12:$E$19</definedName>
    <definedName name="__123Graph_E">[1]Assum!$F$12:$F$19</definedName>
    <definedName name="__123Graph_F">[2]Balance!#REF!</definedName>
    <definedName name="__123Graph_X">[3]TRIB1995!#REF!</definedName>
    <definedName name="__CEN30">{#N/A,#N/A,FALSE,"SIM95"}</definedName>
    <definedName name="_1Excel_BuiltIn_Print_Titles_1_1_1">#REF!</definedName>
    <definedName name="_3_0_S">#REF!</definedName>
    <definedName name="_74251">[4]Calc!#REF!</definedName>
    <definedName name="_74252">[4]Calc!#REF!</definedName>
    <definedName name="_bdm.21D7D386D9E84985AF664F3C7799C259.edm">#REF!</definedName>
    <definedName name="_bdm.2A91C1ED3A2545C59EA4503C8F8573E9.edm">#REF!</definedName>
    <definedName name="_bdm.33B70CF3A0F2437297087AD3DF03D4F0.edm">#REF!</definedName>
    <definedName name="_bdm.623926599D314EB19888B270F00CE46B.edm">#REF!</definedName>
    <definedName name="_bdm.66EB2CED205C4212998F04F10A7D7AC6.edm">#REF!</definedName>
    <definedName name="_bdm.67BC21E674014F51BAAC0A526DF5929B.edm">#REF!</definedName>
    <definedName name="_bdm.86CF4161BD9E44EDA61CA69429042A87.edm">#REF!</definedName>
    <definedName name="_bdm.C540E9950CBF4F60951F2074C39BADB6.edm">#REF!</definedName>
    <definedName name="_bdm.EB4A45E593104102B34B7741F00678B2.edm">#REF!</definedName>
    <definedName name="_bdm.ED408283517448EAAA78235AD8A1FEAD.edm">#REF!</definedName>
    <definedName name="_EQa1">#REF!</definedName>
    <definedName name="_Fill">#REF!</definedName>
    <definedName name="_fl1111">{"Fecha_Novembro",#N/A,FALSE,"FECHAMENTO-2002 ";"Defer_Novembro",#N/A,FALSE,"DIFERIDO";"Pis_Novembro",#N/A,FALSE,"PIS COFINS";"Iss_Novembro",#N/A,FALSE,"ISS"}</definedName>
    <definedName name="_G12">#REF!</definedName>
    <definedName name="_GSRATES_1">"CT30000119991231        "</definedName>
    <definedName name="_GSRATES_10">"CF3000012003033120030101"</definedName>
    <definedName name="_GSRATES_2">"CT30000120000516        "</definedName>
    <definedName name="_GSRATES_3">"CT30000119991231        "</definedName>
    <definedName name="_GSRATES_4">"CT30000119981231        "</definedName>
    <definedName name="_GSRATES_5">"CT30000119981231        "</definedName>
    <definedName name="_GSRATES_6">"CT30000120000517        "</definedName>
    <definedName name="_GSRATES_7">"CT30000120000331        "</definedName>
    <definedName name="_GSRATES_8">"CT30000120020930        "</definedName>
    <definedName name="_GSRATES_9">"CF5000012003033120020101"</definedName>
    <definedName name="_GSRATES_COUNT">7</definedName>
    <definedName name="_GSRATESR_1">#REF!</definedName>
    <definedName name="_GSRATESR_2">#REF!</definedName>
    <definedName name="_GSRATESR_3">#REF!</definedName>
    <definedName name="_GSRATESR_4">#REF!</definedName>
    <definedName name="_GSRATESR_5">#REF!</definedName>
    <definedName name="_GSRATESR_6">#REF!</definedName>
    <definedName name="_GSRATESR_7">#REF!</definedName>
    <definedName name="_Key1">#REF!</definedName>
    <definedName name="_Key2">'[5]Fin LP'!#REF!</definedName>
    <definedName name="_l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_MatInverse_In">#REF!</definedName>
    <definedName name="_Order1">255</definedName>
    <definedName name="_Order2">255</definedName>
    <definedName name="_Regression_Out">#REF!</definedName>
    <definedName name="_Regression_X">#REF!</definedName>
    <definedName name="_Regression_Y">#REF!</definedName>
    <definedName name="_Sort">#REF!</definedName>
    <definedName name="_Table1_In1">#REF!</definedName>
    <definedName name="_Table2_In1">'[6]#REF'!$P$17:$P$17</definedName>
    <definedName name="_Table2_In2">'[6]#REF'!$G$62:$G$62</definedName>
    <definedName name="_Table2_Out">#REF!</definedName>
    <definedName name="_Table3_In2">'[6]#REF'!$P$12:$P$12</definedName>
    <definedName name="aa">{#N/A,#N/A,FALSE,"GP";#N/A,#N/A,FALSE,"Assinantes";#N/A,#N/A,FALSE,"Rede";#N/A,#N/A,FALSE,"Evolução";#N/A,#N/A,FALSE,"Resultado"}</definedName>
    <definedName name="AAA_DOCTOPS">"AAA_SET"</definedName>
    <definedName name="AAA_duser">"OFF"</definedName>
    <definedName name="AAB_Addin5">"AAB_Description for addin 5,Description for addin 5,Description for addin 5,Description for addin 5,Description for addin 5,Description for addin 5"</definedName>
    <definedName name="AAB_GSPPG">"AAB_Goldman Sachs PPG Chart Utilities 1.0g"</definedName>
    <definedName name="ab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abc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AccessDatabase">"G:\Controlete_Orcamentario\Andrade\RESUMO GERAL_AAA.mdb"</definedName>
    <definedName name="ACwvu.ACC.">#REF!</definedName>
    <definedName name="ACwvu.AFAC.">#REF!</definedName>
    <definedName name="ACwvu.ELIMLUCRO.">#REF!</definedName>
    <definedName name="ACwvu.ESTOQUES.">#REF!</definedName>
    <definedName name="ACwvu.Fabio.">#REF!</definedName>
    <definedName name="ACwvu.LPERDAS.">#REF!</definedName>
    <definedName name="ACwvu.RES432.">#REF!</definedName>
    <definedName name="adeletar">{"TotalGeralDespesasPorArea",#N/A,FALSE,"VinculosAccessEfetivo"}</definedName>
    <definedName name="adeletar1">{"TotalGeralDespesasPorArea",#N/A,FALSE,"VinculosAccessEfetivo"}</definedName>
    <definedName name="adeletar10">{"TotalGeralDespesasPorArea",#N/A,FALSE,"VinculosAccessEfetivo"}</definedName>
    <definedName name="adeletar2">{"TotalGeralDespesasPorArea",#N/A,FALSE,"VinculosAccessEfetivo"}</definedName>
    <definedName name="adeletar20">{"TotalGeralDespesasPorArea",#N/A,FALSE,"VinculosAccessEfetivo"}</definedName>
    <definedName name="adeletar4">{"TotalGeralDespesasPorArea",#N/A,FALSE,"VinculosAccessEfetivo"}</definedName>
    <definedName name="adeletar50">{"TotalGeralDespesasPorArea",#N/A,FALSE,"VinculosAccessEfetivo"}</definedName>
    <definedName name="adeletar51">{"TotalGeralDespesasPorArea",#N/A,FALSE,"VinculosAccessEfetivo"}</definedName>
    <definedName name="adsfgadfv">[2]Balance!#REF!</definedName>
    <definedName name="AGDC">#REF!</definedName>
    <definedName name="anscount">1</definedName>
    <definedName name="antecipações">{"Fecha_Outubro",#N/A,FALSE,"FECHAMENTO-2002 ";"Defer_Outubro",#N/A,FALSE,"DIFERIDO";"Pis_Outubro",#N/A,FALSE,"PIS COFINS";"Iss_Outubro",#N/A,FALSE,"ISS"}</definedName>
    <definedName name="ap">{"Fecha_Novembro",#N/A,FALSE,"FECHAMENTO-2002 ";"Defer_Novembro",#N/A,FALSE,"DIFERIDO";"Pis_Novembro",#N/A,FALSE,"PIS COFINS";"Iss_Novembro",#N/A,FALSE,"ISS"}</definedName>
    <definedName name="_xlnm.Print_Area" localSheetId="1">'Incorporadora - Andamento'!$C$1:$W$14</definedName>
    <definedName name="AS2DocOpenMode">"AS2DocumentEdit"</definedName>
    <definedName name="AS2ReportLS">1</definedName>
    <definedName name="AS2StaticLS">#REF!</definedName>
    <definedName name="AS2SyncStepLS">0</definedName>
    <definedName name="AS2TickmarkLS">#REF!</definedName>
    <definedName name="AS2VersionLS">300</definedName>
    <definedName name="ASSAD">{TRUE,TRUE,-1.25,-15.5,484.5,278.25,FALSE,FALSE,TRUE,FALSE,0,1,#N/A,183,#N/A,5.92592592592593,22.5714285714286,1,FALSE,FALSE,3,TRUE,1,FALSE,100,"Swvu.ESTOQUES.","ACwvu.ESTOQUES.",#N/A,FALSE,FALSE,0,0,0,0,2,"","",FALSE,FALSE,FALSE,FALSE,1,90,#N/A,#N/A,"=R1C1:R650C11",FALSE,#N/A,#N/A,FALSE,FALSE,FALSE,1,65532,65532,FALSE,FALSE,TRUE,TRUE,TRUE}</definedName>
    <definedName name="bacen">#REF!</definedName>
    <definedName name="BAD_IPC">#N/A</definedName>
    <definedName name="BD_YTS">{TRUE,TRUE,-1.25,-15.5,484.5,278.25,FALSE,FALSE,TRUE,FALSE,0,1,#N/A,452,#N/A,5.92592592592593,22.5714285714286,1,FALSE,FALSE,3,TRUE,1,FALSE,100,"Swvu.ACC.","ACwvu.ACC.",#N/A,FALSE,FALSE,0,0,0,0,2,"","",FALSE,FALSE,FALSE,FALSE,1,90,#N/A,#N/A,"=R1C1:R650C11",FALSE,#N/A,#N/A,FALSE,FALSE,FALSE,1,65532,65532,FALSE,FALSE,TRUE,TRUE,TRUE}</definedName>
    <definedName name="BESC_IPC">#N/A</definedName>
    <definedName name="BG_Del">15</definedName>
    <definedName name="BG_Ins">4</definedName>
    <definedName name="BG_Mod">6</definedName>
    <definedName name="BLPH1">'[7]Global-Bond 27'!$A$3</definedName>
    <definedName name="BLPH2">'[7]T-Bond'!$A$3</definedName>
    <definedName name="BLPH3">#REF!</definedName>
    <definedName name="BLPH4">#REF!</definedName>
    <definedName name="BLPH5">#REF!</definedName>
    <definedName name="BNDS1">[4]Calc!#REF!</definedName>
    <definedName name="BNDS2">[4]Calc!#REF!</definedName>
    <definedName name="BNDS3">[4]Calc!#REF!</definedName>
    <definedName name="BNDS4">[4]Calc!#REF!</definedName>
    <definedName name="BNDS5">[4]Calc!#REF!</definedName>
    <definedName name="boston">{"TotalGeralDespesasPorArea",#N/A,FALSE,"VinculosAccessEfetivo"}</definedName>
    <definedName name="BRASIL01">#N/A</definedName>
    <definedName name="BRASIL02">#N/A</definedName>
    <definedName name="BRASILFSG1">[4]Calc!#REF!</definedName>
    <definedName name="BRASILFSG2">[4]Calc!#REF!</definedName>
    <definedName name="BRASILSG3">[4]Calc!#REF!</definedName>
    <definedName name="BRDE7644">[4]Calc!#REF!</definedName>
    <definedName name="BRDE8091">[4]Calc!#REF!</definedName>
    <definedName name="BRDE8776">[4]Calc!#REF!</definedName>
    <definedName name="BRDE8877">[4]Calc!#REF!</definedName>
    <definedName name="BRDE9372">[4]Calc!#REF!</definedName>
    <definedName name="CAPEX98">[8]FINALPHP!$G$27</definedName>
    <definedName name="cbs">{#N/A,#N/A,FALSE,"IRENDA"}</definedName>
    <definedName name="CBWorkbookPriority">-1184384521</definedName>
    <definedName name="cc">{"Fecha_Outubro",#N/A,FALSE,"FECHAMENTO-2002 ";"Defer_Outubro",#N/A,FALSE,"DIFERIDO";"Pis_Outubro",#N/A,FALSE,"PIS COFINS";"Iss_Outubro",#N/A,FALSE,"ISS"}</definedName>
    <definedName name="CIQWBGuid">"babcf6a3-6b20-4765-89c4-52fa6cc2ae90"</definedName>
    <definedName name="Cobertura">#REF!</definedName>
    <definedName name="COFINS">{"Fecha_Dezembro",#N/A,FALSE,"FECHAMENTO-2002 ";"Defer_Dezermbro",#N/A,FALSE,"DIFERIDO";"Pis_Dezembro",#N/A,FALSE,"PIS COFINS";"Iss_Dezembro",#N/A,FALSE,"ISS"}</definedName>
    <definedName name="cofins1">{"Fecha_Outubro",#N/A,FALSE,"FECHAMENTO-2002 ";"Defer_Outubro",#N/A,FALSE,"DIFERIDO";"Pis_Outubro",#N/A,FALSE,"PIS COFINS";"Iss_Outubro",#N/A,FALSE,"ISS"}</definedName>
    <definedName name="CONTROLE">#N/A</definedName>
    <definedName name="dados_ok">{#N/A,#N/A,FALSE,"NET";#N/A,#N/A,FALSE,"caxi";#N/A,#N/A,FALSE,"nhai";#N/A,#N/A,FALSE,"urui";#N/A,#N/A,FALSE,"cali";#N/A,#N/A,FALSE,"joii";#N/A,#N/A,FALSE,"hol";#N/A,#N/A,FALSE,"poa";#N/A,#N/A,FALSE,"pel";#N/A,#N/A,FALSE,"cha";#N/A,#N/A,FALSE,"rgr";#N/A,#N/A,FALSE,"ere";#N/A,#N/A,FALSE,"scr";#N/A,#N/A,FALSE,"cri";#N/A,#N/A,FALSE,"bag";#N/A,#N/A,FALSE,"pfu";#N/A,#N/A,FALSE,"lit";#N/A,#N/A,FALSE,"mmd";#N/A,#N/A,FALSE,"sma";#N/A,#N/A,FALSE,"btg";#N/A,#N/A,FALSE,"far";#N/A,#N/A,FALSE,"laj";#N/A,#N/A,FALSE,"flo";#N/A,#N/A,FALSE,"076";#N/A,#N/A,FALSE,"iflo";#N/A,#N/A,FALSE,"blu"}</definedName>
    <definedName name="dados2">{#N/A,#N/A,FALSE,"NET";#N/A,#N/A,FALSE,"caxi";#N/A,#N/A,FALSE,"nhai";#N/A,#N/A,FALSE,"urui";#N/A,#N/A,FALSE,"cali";#N/A,#N/A,FALSE,"joii";#N/A,#N/A,FALSE,"hol";#N/A,#N/A,FALSE,"poa";#N/A,#N/A,FALSE,"pel";#N/A,#N/A,FALSE,"cha";#N/A,#N/A,FALSE,"rgr";#N/A,#N/A,FALSE,"ere";#N/A,#N/A,FALSE,"scr";#N/A,#N/A,FALSE,"cri";#N/A,#N/A,FALSE,"bag";#N/A,#N/A,FALSE,"pfu";#N/A,#N/A,FALSE,"lit";#N/A,#N/A,FALSE,"mmd";#N/A,#N/A,FALSE,"sma";#N/A,#N/A,FALSE,"btg";#N/A,#N/A,FALSE,"far";#N/A,#N/A,FALSE,"laj";#N/A,#N/A,FALSE,"flo";#N/A,#N/A,FALSE,"076";#N/A,#N/A,FALSE,"iflo";#N/A,#N/A,FALSE,"blu"}</definedName>
    <definedName name="dados3">{#N/A,#N/A,FALSE,"NET";#N/A,#N/A,FALSE,"caxi";#N/A,#N/A,FALSE,"nhai";#N/A,#N/A,FALSE,"urui";#N/A,#N/A,FALSE,"cali";#N/A,#N/A,FALSE,"joii";#N/A,#N/A,FALSE,"hol";#N/A,#N/A,FALSE,"poa";#N/A,#N/A,FALSE,"pel";#N/A,#N/A,FALSE,"cha";#N/A,#N/A,FALSE,"rgr";#N/A,#N/A,FALSE,"ere";#N/A,#N/A,FALSE,"scr";#N/A,#N/A,FALSE,"cri";#N/A,#N/A,FALSE,"bag";#N/A,#N/A,FALSE,"pfu";#N/A,#N/A,FALSE,"lit";#N/A,#N/A,FALSE,"mmd";#N/A,#N/A,FALSE,"sma";#N/A,#N/A,FALSE,"btg";#N/A,#N/A,FALSE,"far";#N/A,#N/A,FALSE,"laj";#N/A,#N/A,FALSE,"flo";#N/A,#N/A,FALSE,"076";#N/A,#N/A,FALSE,"iflo";#N/A,#N/A,FALSE,"blu"}</definedName>
    <definedName name="DATA">#N/A</definedName>
    <definedName name="dddddddddddd">{0,#N/A,FALSE,0;0,#N/A,FALSE,0;0,#N/A,FALSE,0;0,#N/A,FALSE,0}</definedName>
    <definedName name="deee">{"Fecha_Setembro",#N/A,FALSE,"FECHAMENTO-2002 ";"Defer_Setembro",#N/A,FALSE,"DIFERIDO";"Pis_Setembro",#N/A,FALSE,"PIS COFINS";"Iss_Setembro",#N/A,FALSE,"ISS"}</definedName>
    <definedName name="DEM">#REF!</definedName>
    <definedName name="diretos">{"Fecha_Novembro",#N/A,FALSE,"FECHAMENTO-2002 ";"Defer_Novembro",#N/A,FALSE,"DIFERIDO";"Pis_Novembro",#N/A,FALSE,"PIS COFINS";"Iss_Novembro",#N/A,FALSE,"ISS"}</definedName>
    <definedName name="DSADSADSA">[9]Revisão!$X$31:$AA$31</definedName>
    <definedName name="e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eerr">{"Alle Perioden",#N/A,FALSE,"Erf";"Alle Perioden",#N/A,FALSE,"Ang";"Alle Perioden",#N/A,FALSE,"BV";"Alle Perioden",#N/A,FALSE,"BE";"Alle Perioden",#N/A,FALSE,"Re";"Alle Perioden",#N/A,FALSE,"Vol"}</definedName>
    <definedName name="ELIMLUCRO_1">{TRUE,TRUE,-1.25,-15.5,484.5,278.25,FALSE,FALSE,TRUE,FALSE,0,3,#N/A,574,#N/A,6.75,22.5714285714286,1,FALSE,FALSE,3,TRUE,1,FALSE,100,"Swvu.ELIMLUCRO.","ACwvu.ELIMLUCRO.",#N/A,FALSE,FALSE,0,0,0,0,2,"","",FALSE,FALSE,FALSE,FALSE,1,90,#N/A,#N/A,"=R1C1:R650C11",FALSE,#N/A,#N/A,FALSE,FALSE,FALSE,1,65532,65532,FALSE,FALSE,TRUE,TRUE,TRUE}</definedName>
    <definedName name="endiv">#REF!</definedName>
    <definedName name="EV">#N/A</definedName>
    <definedName name="ev.Calculation">-4135</definedName>
    <definedName name="ev.Initialized">FALSE</definedName>
    <definedName name="Evolução">{#N/A,#N/A,FALSE,"GP";#N/A,#N/A,FALSE,"Assinantes";#N/A,#N/A,FALSE,"Rede";#N/A,#N/A,FALSE,"Evolução";#N/A,#N/A,FALSE,"Resultado"}</definedName>
    <definedName name="Excel_BuiltIn_Print_Titles_1_1">#REF!</definedName>
    <definedName name="EXCEL01">#N/A</definedName>
    <definedName name="fat">#REF!</definedName>
    <definedName name="FDD_0_0">"A30681"</definedName>
    <definedName name="FDD_0_1">"A31047"</definedName>
    <definedName name="FDD_0_10">"A34334"</definedName>
    <definedName name="FDD_0_11">"A34699"</definedName>
    <definedName name="FDD_0_12">"A35064"</definedName>
    <definedName name="FDD_0_13">"A35430"</definedName>
    <definedName name="FDD_0_14">"A35795"</definedName>
    <definedName name="FDD_0_2">"A31412"</definedName>
    <definedName name="FDD_0_3">"A31777"</definedName>
    <definedName name="FDD_0_4">"A32142"</definedName>
    <definedName name="FDD_0_5">"A32508"</definedName>
    <definedName name="FDD_0_6">"A32873"</definedName>
    <definedName name="FDD_0_7">"A33238"</definedName>
    <definedName name="FDD_0_8">"A33603"</definedName>
    <definedName name="FDD_0_9">"A33969"</definedName>
    <definedName name="FDD_1_0">"U25569"</definedName>
    <definedName name="FDD_10_0">"A25569"</definedName>
    <definedName name="FDD_100_0">"A25569"</definedName>
    <definedName name="FDD_101_0">"A25569"</definedName>
    <definedName name="FDD_102_0">"A25569"</definedName>
    <definedName name="FDD_103_0">"A25569"</definedName>
    <definedName name="FDD_104_0">"A25569"</definedName>
    <definedName name="FDD_105_0">"A25569"</definedName>
    <definedName name="FDD_106_0">"A25569"</definedName>
    <definedName name="FDD_107_0">"A25569"</definedName>
    <definedName name="FDD_108_0">"A25569"</definedName>
    <definedName name="FDD_109_0">"A25569"</definedName>
    <definedName name="FDD_11_0">"A25569"</definedName>
    <definedName name="FDD_110_0">"A25569"</definedName>
    <definedName name="FDD_111_0">"A25569"</definedName>
    <definedName name="FDD_112_0">"A25569"</definedName>
    <definedName name="FDD_113_0">"A25569"</definedName>
    <definedName name="FDD_114_0">"A25569"</definedName>
    <definedName name="FDD_115_0">"A25569"</definedName>
    <definedName name="FDD_116_0">"A25569"</definedName>
    <definedName name="FDD_117_0">"A30681"</definedName>
    <definedName name="FDD_117_1">"A31047"</definedName>
    <definedName name="FDD_117_10">"A34334"</definedName>
    <definedName name="FDD_117_11">"A34699"</definedName>
    <definedName name="FDD_117_12">"A35064"</definedName>
    <definedName name="FDD_117_13">"A35430"</definedName>
    <definedName name="FDD_117_14">"A35795"</definedName>
    <definedName name="FDD_117_2">"A31412"</definedName>
    <definedName name="FDD_117_3">"A31777"</definedName>
    <definedName name="FDD_117_4">"A32142"</definedName>
    <definedName name="FDD_117_5">"A32508"</definedName>
    <definedName name="FDD_117_6">"A32873"</definedName>
    <definedName name="FDD_117_7">"A33238"</definedName>
    <definedName name="FDD_117_8">"A33603"</definedName>
    <definedName name="FDD_117_9">"A33969"</definedName>
    <definedName name="FDD_118_0">"A30681"</definedName>
    <definedName name="FDD_118_1">"A31047"</definedName>
    <definedName name="FDD_118_10">"A34334"</definedName>
    <definedName name="FDD_118_11">"A34699"</definedName>
    <definedName name="FDD_118_12">"A35064"</definedName>
    <definedName name="FDD_118_13">"A35430"</definedName>
    <definedName name="FDD_118_14">"A35795"</definedName>
    <definedName name="FDD_118_2">"A31412"</definedName>
    <definedName name="FDD_118_3">"A31777"</definedName>
    <definedName name="FDD_118_4">"A32142"</definedName>
    <definedName name="FDD_118_5">"A32508"</definedName>
    <definedName name="FDD_118_6">"A32873"</definedName>
    <definedName name="FDD_118_7">"A33238"</definedName>
    <definedName name="FDD_118_8">"A33603"</definedName>
    <definedName name="FDD_118_9">"A33969"</definedName>
    <definedName name="FDD_119_0">"A30681"</definedName>
    <definedName name="FDD_119_1">"A31047"</definedName>
    <definedName name="FDD_119_10">"A34334"</definedName>
    <definedName name="FDD_119_11">"A34699"</definedName>
    <definedName name="FDD_119_12">"A35064"</definedName>
    <definedName name="FDD_119_13">"A35430"</definedName>
    <definedName name="FDD_119_14">"A35795"</definedName>
    <definedName name="FDD_119_2">"A31412"</definedName>
    <definedName name="FDD_119_3">"A31777"</definedName>
    <definedName name="FDD_119_4">"A32142"</definedName>
    <definedName name="FDD_119_5">"A32508"</definedName>
    <definedName name="FDD_119_6">"A32873"</definedName>
    <definedName name="FDD_119_7">"A33238"</definedName>
    <definedName name="FDD_119_8">"A33603"</definedName>
    <definedName name="FDD_119_9">"A33969"</definedName>
    <definedName name="FDD_12_0">"A25569"</definedName>
    <definedName name="FDD_120_0">"A30681"</definedName>
    <definedName name="FDD_120_1">"A31047"</definedName>
    <definedName name="FDD_120_10">"A34334"</definedName>
    <definedName name="FDD_120_11">"A34699"</definedName>
    <definedName name="FDD_120_12">"A35064"</definedName>
    <definedName name="FDD_120_13">"A35430"</definedName>
    <definedName name="FDD_120_14">"A35795"</definedName>
    <definedName name="FDD_120_2">"A31412"</definedName>
    <definedName name="FDD_120_3">"A31777"</definedName>
    <definedName name="FDD_120_4">"A32142"</definedName>
    <definedName name="FDD_120_5">"A32508"</definedName>
    <definedName name="FDD_120_6">"A32873"</definedName>
    <definedName name="FDD_120_7">"A33238"</definedName>
    <definedName name="FDD_120_8">"A33603"</definedName>
    <definedName name="FDD_120_9">"A33969"</definedName>
    <definedName name="FDD_121_0">"A30681"</definedName>
    <definedName name="FDD_121_1">"A31047"</definedName>
    <definedName name="FDD_121_10">"A34334"</definedName>
    <definedName name="FDD_121_11">"A34699"</definedName>
    <definedName name="FDD_121_12">"A35064"</definedName>
    <definedName name="FDD_121_13">"A35430"</definedName>
    <definedName name="FDD_121_14">"A35795"</definedName>
    <definedName name="FDD_121_2">"A31412"</definedName>
    <definedName name="FDD_121_3">"A31777"</definedName>
    <definedName name="FDD_121_4">"A32142"</definedName>
    <definedName name="FDD_121_5">"A32508"</definedName>
    <definedName name="FDD_121_6">"A32873"</definedName>
    <definedName name="FDD_121_7">"A33238"</definedName>
    <definedName name="FDD_121_8">"A33603"</definedName>
    <definedName name="FDD_121_9">"A33969"</definedName>
    <definedName name="FDD_122_0">"A30681"</definedName>
    <definedName name="FDD_122_1">"A31047"</definedName>
    <definedName name="FDD_122_10">"A34334"</definedName>
    <definedName name="FDD_122_11">"A34699"</definedName>
    <definedName name="FDD_122_12">"A35064"</definedName>
    <definedName name="FDD_122_13">"A35430"</definedName>
    <definedName name="FDD_122_14">"A35795"</definedName>
    <definedName name="FDD_122_2">"A31412"</definedName>
    <definedName name="FDD_122_3">"A31777"</definedName>
    <definedName name="FDD_122_4">"A32142"</definedName>
    <definedName name="FDD_122_5">"A32508"</definedName>
    <definedName name="FDD_122_6">"A32873"</definedName>
    <definedName name="FDD_122_7">"A33238"</definedName>
    <definedName name="FDD_122_8">"A33603"</definedName>
    <definedName name="FDD_122_9">"A33969"</definedName>
    <definedName name="FDD_123_0">"A30681"</definedName>
    <definedName name="FDD_123_1">"A31047"</definedName>
    <definedName name="FDD_123_10">"A34334"</definedName>
    <definedName name="FDD_123_11">"A34699"</definedName>
    <definedName name="FDD_123_12">"A35064"</definedName>
    <definedName name="FDD_123_13">"A35430"</definedName>
    <definedName name="FDD_123_14">"A35795"</definedName>
    <definedName name="FDD_123_2">"A31412"</definedName>
    <definedName name="FDD_123_3">"A31777"</definedName>
    <definedName name="FDD_123_4">"A32142"</definedName>
    <definedName name="FDD_123_5">"A32508"</definedName>
    <definedName name="FDD_123_6">"A32873"</definedName>
    <definedName name="FDD_123_7">"A33238"</definedName>
    <definedName name="FDD_123_8">"A33603"</definedName>
    <definedName name="FDD_123_9">"A33969"</definedName>
    <definedName name="FDD_124_0">"A30681"</definedName>
    <definedName name="FDD_124_1">"A31047"</definedName>
    <definedName name="FDD_124_10">"A34334"</definedName>
    <definedName name="FDD_124_11">"A34699"</definedName>
    <definedName name="FDD_124_12">"A35064"</definedName>
    <definedName name="FDD_124_13">"A35430"</definedName>
    <definedName name="FDD_124_14">"A35795"</definedName>
    <definedName name="FDD_124_2">"A31412"</definedName>
    <definedName name="FDD_124_3">"A31777"</definedName>
    <definedName name="FDD_124_4">"A32142"</definedName>
    <definedName name="FDD_124_5">"A32508"</definedName>
    <definedName name="FDD_124_6">"A32873"</definedName>
    <definedName name="FDD_124_7">"A33238"</definedName>
    <definedName name="FDD_124_8">"A33603"</definedName>
    <definedName name="FDD_124_9">"A33969"</definedName>
    <definedName name="FDD_125_0">"A30681"</definedName>
    <definedName name="FDD_125_1">"A31047"</definedName>
    <definedName name="FDD_125_10">"A34334"</definedName>
    <definedName name="FDD_125_11">"A34699"</definedName>
    <definedName name="FDD_125_12">"A35064"</definedName>
    <definedName name="FDD_125_13">"A35430"</definedName>
    <definedName name="FDD_125_14">"A35795"</definedName>
    <definedName name="FDD_125_2">"A31412"</definedName>
    <definedName name="FDD_125_3">"A31777"</definedName>
    <definedName name="FDD_125_4">"A32142"</definedName>
    <definedName name="FDD_125_5">"A32508"</definedName>
    <definedName name="FDD_125_6">"A32873"</definedName>
    <definedName name="FDD_125_7">"A33238"</definedName>
    <definedName name="FDD_125_8">"A33603"</definedName>
    <definedName name="FDD_125_9">"A33969"</definedName>
    <definedName name="FDD_126_0">"A30681"</definedName>
    <definedName name="FDD_126_1">"A31047"</definedName>
    <definedName name="FDD_126_10">"A34334"</definedName>
    <definedName name="FDD_126_11">"A34699"</definedName>
    <definedName name="FDD_126_12">"A35064"</definedName>
    <definedName name="FDD_126_13">"A35430"</definedName>
    <definedName name="FDD_126_14">"A35795"</definedName>
    <definedName name="FDD_126_2">"A31412"</definedName>
    <definedName name="FDD_126_3">"A31777"</definedName>
    <definedName name="FDD_126_4">"A32142"</definedName>
    <definedName name="FDD_126_5">"A32508"</definedName>
    <definedName name="FDD_126_6">"A32873"</definedName>
    <definedName name="FDD_126_7">"A33238"</definedName>
    <definedName name="FDD_126_8">"A33603"</definedName>
    <definedName name="FDD_126_9">"A33969"</definedName>
    <definedName name="FDD_127_0">"A30681"</definedName>
    <definedName name="FDD_127_1">"A31047"</definedName>
    <definedName name="FDD_127_10">"A34334"</definedName>
    <definedName name="FDD_127_11">"A34699"</definedName>
    <definedName name="FDD_127_12">"A35064"</definedName>
    <definedName name="FDD_127_13">"A35430"</definedName>
    <definedName name="FDD_127_14">"A35795"</definedName>
    <definedName name="FDD_127_2">"A31412"</definedName>
    <definedName name="FDD_127_3">"A31777"</definedName>
    <definedName name="FDD_127_4">"A32142"</definedName>
    <definedName name="FDD_127_5">"A32508"</definedName>
    <definedName name="FDD_127_6">"A32873"</definedName>
    <definedName name="FDD_127_7">"A33238"</definedName>
    <definedName name="FDD_127_8">"A33603"</definedName>
    <definedName name="FDD_127_9">"A33969"</definedName>
    <definedName name="FDD_128_0">"A30681"</definedName>
    <definedName name="FDD_128_1">"A31047"</definedName>
    <definedName name="FDD_128_10">"A34334"</definedName>
    <definedName name="FDD_128_11">"A34699"</definedName>
    <definedName name="FDD_128_12">"A35064"</definedName>
    <definedName name="FDD_128_13">"A35430"</definedName>
    <definedName name="FDD_128_14">"A35795"</definedName>
    <definedName name="FDD_128_2">"A31412"</definedName>
    <definedName name="FDD_128_3">"A31777"</definedName>
    <definedName name="FDD_128_4">"A32142"</definedName>
    <definedName name="FDD_128_5">"A32508"</definedName>
    <definedName name="FDD_128_6">"A32873"</definedName>
    <definedName name="FDD_128_7">"A33238"</definedName>
    <definedName name="FDD_128_8">"A33603"</definedName>
    <definedName name="FDD_128_9">"A33969"</definedName>
    <definedName name="FDD_129_0">"A30681"</definedName>
    <definedName name="FDD_129_1">"A31047"</definedName>
    <definedName name="FDD_129_10">"A34334"</definedName>
    <definedName name="FDD_129_11">"A34699"</definedName>
    <definedName name="FDD_129_12">"A35064"</definedName>
    <definedName name="FDD_129_13">"A35430"</definedName>
    <definedName name="FDD_129_14">"A35795"</definedName>
    <definedName name="FDD_129_2">"A31412"</definedName>
    <definedName name="FDD_129_3">"A31777"</definedName>
    <definedName name="FDD_129_4">"A32142"</definedName>
    <definedName name="FDD_129_5">"A32508"</definedName>
    <definedName name="FDD_129_6">"A32873"</definedName>
    <definedName name="FDD_129_7">"A33238"</definedName>
    <definedName name="FDD_129_8">"A33603"</definedName>
    <definedName name="FDD_129_9">"A33969"</definedName>
    <definedName name="FDD_13_0">"A25569"</definedName>
    <definedName name="FDD_130_0">"A30681"</definedName>
    <definedName name="FDD_130_1">"A31047"</definedName>
    <definedName name="FDD_130_10">"A34334"</definedName>
    <definedName name="FDD_130_11">"A34699"</definedName>
    <definedName name="FDD_130_12">"A35064"</definedName>
    <definedName name="FDD_130_13">"A35430"</definedName>
    <definedName name="FDD_130_14">"A35795"</definedName>
    <definedName name="FDD_130_2">"A31412"</definedName>
    <definedName name="FDD_130_3">"A31777"</definedName>
    <definedName name="FDD_130_4">"A32142"</definedName>
    <definedName name="FDD_130_5">"A32508"</definedName>
    <definedName name="FDD_130_6">"A32873"</definedName>
    <definedName name="FDD_130_7">"A33238"</definedName>
    <definedName name="FDD_130_8">"A33603"</definedName>
    <definedName name="FDD_130_9">"A33969"</definedName>
    <definedName name="FDD_131_0">"A30681"</definedName>
    <definedName name="FDD_131_1">"A31047"</definedName>
    <definedName name="FDD_131_10">"A34334"</definedName>
    <definedName name="FDD_131_11">"A34699"</definedName>
    <definedName name="FDD_131_12">"A35064"</definedName>
    <definedName name="FDD_131_13">"A35430"</definedName>
    <definedName name="FDD_131_14">"A35795"</definedName>
    <definedName name="FDD_131_2">"A31412"</definedName>
    <definedName name="FDD_131_3">"A31777"</definedName>
    <definedName name="FDD_131_4">"A32142"</definedName>
    <definedName name="FDD_131_5">"A32508"</definedName>
    <definedName name="FDD_131_6">"A32873"</definedName>
    <definedName name="FDD_131_7">"A33238"</definedName>
    <definedName name="FDD_131_8">"A33603"</definedName>
    <definedName name="FDD_131_9">"A33969"</definedName>
    <definedName name="FDD_132_0">"U30681"</definedName>
    <definedName name="FDD_132_1">"U31047"</definedName>
    <definedName name="FDD_132_10">"U34334"</definedName>
    <definedName name="FDD_132_11">"U34699"</definedName>
    <definedName name="FDD_132_12">"U35064"</definedName>
    <definedName name="FDD_132_13">"U35430"</definedName>
    <definedName name="FDD_132_14">"U35795"</definedName>
    <definedName name="FDD_132_2">"U31412"</definedName>
    <definedName name="FDD_132_3">"U31777"</definedName>
    <definedName name="FDD_132_4">"U32142"</definedName>
    <definedName name="FDD_132_5">"U32508"</definedName>
    <definedName name="FDD_132_6">"U32873"</definedName>
    <definedName name="FDD_132_7">"U33238"</definedName>
    <definedName name="FDD_132_8">"U33603"</definedName>
    <definedName name="FDD_132_9">"U33969"</definedName>
    <definedName name="FDD_133_0">"A30681"</definedName>
    <definedName name="FDD_133_1">"A31047"</definedName>
    <definedName name="FDD_133_10">"A34334"</definedName>
    <definedName name="FDD_133_11">"A34699"</definedName>
    <definedName name="FDD_133_12">"A35064"</definedName>
    <definedName name="FDD_133_13">"A35430"</definedName>
    <definedName name="FDD_133_14">"A35795"</definedName>
    <definedName name="FDD_133_2">"A31412"</definedName>
    <definedName name="FDD_133_3">"A31777"</definedName>
    <definedName name="FDD_133_4">"A32142"</definedName>
    <definedName name="FDD_133_5">"A32508"</definedName>
    <definedName name="FDD_133_6">"A32873"</definedName>
    <definedName name="FDD_133_7">"A33238"</definedName>
    <definedName name="FDD_133_8">"A33603"</definedName>
    <definedName name="FDD_133_9">"A33969"</definedName>
    <definedName name="FDD_134_0">"A30681"</definedName>
    <definedName name="FDD_134_1">"A31047"</definedName>
    <definedName name="FDD_134_10">"A34334"</definedName>
    <definedName name="FDD_134_11">"A34699"</definedName>
    <definedName name="FDD_134_12">"A35064"</definedName>
    <definedName name="FDD_134_13">"A35430"</definedName>
    <definedName name="FDD_134_14">"A35795"</definedName>
    <definedName name="FDD_134_2">"A31412"</definedName>
    <definedName name="FDD_134_3">"A31777"</definedName>
    <definedName name="FDD_134_4">"A32142"</definedName>
    <definedName name="FDD_134_5">"A32508"</definedName>
    <definedName name="FDD_134_6">"A32873"</definedName>
    <definedName name="FDD_134_7">"A33238"</definedName>
    <definedName name="FDD_134_8">"A33603"</definedName>
    <definedName name="FDD_134_9">"A33969"</definedName>
    <definedName name="FDD_135_0">"A30681"</definedName>
    <definedName name="FDD_135_1">"A31047"</definedName>
    <definedName name="FDD_135_10">"A34334"</definedName>
    <definedName name="FDD_135_11">"A34699"</definedName>
    <definedName name="FDD_135_12">"A35064"</definedName>
    <definedName name="FDD_135_13">"A35430"</definedName>
    <definedName name="FDD_135_14">"A35795"</definedName>
    <definedName name="FDD_135_2">"A31412"</definedName>
    <definedName name="FDD_135_3">"A31777"</definedName>
    <definedName name="FDD_135_4">"A32142"</definedName>
    <definedName name="FDD_135_5">"A32508"</definedName>
    <definedName name="FDD_135_6">"A32873"</definedName>
    <definedName name="FDD_135_7">"A33238"</definedName>
    <definedName name="FDD_135_8">"A33603"</definedName>
    <definedName name="FDD_135_9">"A33969"</definedName>
    <definedName name="FDD_136_0">"A30681"</definedName>
    <definedName name="FDD_136_1">"A31047"</definedName>
    <definedName name="FDD_136_10">"A34334"</definedName>
    <definedName name="FDD_136_11">"A34699"</definedName>
    <definedName name="FDD_136_12">"A35064"</definedName>
    <definedName name="FDD_136_13">"A35430"</definedName>
    <definedName name="FDD_136_14">"A35795"</definedName>
    <definedName name="FDD_136_2">"A31412"</definedName>
    <definedName name="FDD_136_3">"A31777"</definedName>
    <definedName name="FDD_136_4">"A32142"</definedName>
    <definedName name="FDD_136_5">"A32508"</definedName>
    <definedName name="FDD_136_6">"A32873"</definedName>
    <definedName name="FDD_136_7">"A33238"</definedName>
    <definedName name="FDD_136_8">"A33603"</definedName>
    <definedName name="FDD_136_9">"A33969"</definedName>
    <definedName name="FDD_137_0">"A30681"</definedName>
    <definedName name="FDD_137_1">"A31047"</definedName>
    <definedName name="FDD_137_10">"A34334"</definedName>
    <definedName name="FDD_137_11">"A34699"</definedName>
    <definedName name="FDD_137_12">"A35064"</definedName>
    <definedName name="FDD_137_13">"A35430"</definedName>
    <definedName name="FDD_137_14">"A35795"</definedName>
    <definedName name="FDD_137_2">"A31412"</definedName>
    <definedName name="FDD_137_3">"A31777"</definedName>
    <definedName name="FDD_137_4">"A32142"</definedName>
    <definedName name="FDD_137_5">"A32508"</definedName>
    <definedName name="FDD_137_6">"A32873"</definedName>
    <definedName name="FDD_137_7">"A33238"</definedName>
    <definedName name="FDD_137_8">"A33603"</definedName>
    <definedName name="FDD_137_9">"A33969"</definedName>
    <definedName name="FDD_138_0">"A30681"</definedName>
    <definedName name="FDD_138_1">"A31047"</definedName>
    <definedName name="FDD_138_10">"A34334"</definedName>
    <definedName name="FDD_138_11">"A34699"</definedName>
    <definedName name="FDD_138_12">"A35064"</definedName>
    <definedName name="FDD_138_13">"A35430"</definedName>
    <definedName name="FDD_138_14">"A35795"</definedName>
    <definedName name="FDD_138_2">"A31412"</definedName>
    <definedName name="FDD_138_3">"A31777"</definedName>
    <definedName name="FDD_138_4">"A32142"</definedName>
    <definedName name="FDD_138_5">"A32508"</definedName>
    <definedName name="FDD_138_6">"A32873"</definedName>
    <definedName name="FDD_138_7">"A33238"</definedName>
    <definedName name="FDD_138_8">"A33603"</definedName>
    <definedName name="FDD_138_9">"A33969"</definedName>
    <definedName name="FDD_139_0">"A30681"</definedName>
    <definedName name="FDD_139_1">"A31047"</definedName>
    <definedName name="FDD_139_10">"U34334"</definedName>
    <definedName name="FDD_139_11">"U34699"</definedName>
    <definedName name="FDD_139_12">"U35064"</definedName>
    <definedName name="FDD_139_13">"U35430"</definedName>
    <definedName name="FDD_139_14">"U35795"</definedName>
    <definedName name="FDD_139_2">"A31412"</definedName>
    <definedName name="FDD_139_3">"U31777"</definedName>
    <definedName name="FDD_139_4">"U32142"</definedName>
    <definedName name="FDD_139_5">"U32508"</definedName>
    <definedName name="FDD_139_6">"U32873"</definedName>
    <definedName name="FDD_139_7">"U33238"</definedName>
    <definedName name="FDD_139_8">"U33603"</definedName>
    <definedName name="FDD_139_9">"U33969"</definedName>
    <definedName name="FDD_14_0">"A25569"</definedName>
    <definedName name="FDD_140_0">"A25569"</definedName>
    <definedName name="FDD_141_0">"A30681"</definedName>
    <definedName name="FDD_141_1">"A31047"</definedName>
    <definedName name="FDD_141_10">"A34334"</definedName>
    <definedName name="FDD_141_11">"A34699"</definedName>
    <definedName name="FDD_141_12">"A35064"</definedName>
    <definedName name="FDD_141_13">"A35430"</definedName>
    <definedName name="FDD_141_14">"A35795"</definedName>
    <definedName name="FDD_141_2">"A31412"</definedName>
    <definedName name="FDD_141_3">"A31777"</definedName>
    <definedName name="FDD_141_4">"A32142"</definedName>
    <definedName name="FDD_141_5">"A32508"</definedName>
    <definedName name="FDD_141_6">"A32873"</definedName>
    <definedName name="FDD_141_7">"A33238"</definedName>
    <definedName name="FDD_141_8">"A33603"</definedName>
    <definedName name="FDD_141_9">"A33969"</definedName>
    <definedName name="FDD_142_0">"A30681"</definedName>
    <definedName name="FDD_142_1">"A31047"</definedName>
    <definedName name="FDD_142_10">"A34334"</definedName>
    <definedName name="FDD_142_11">"A34699"</definedName>
    <definedName name="FDD_142_12">"A35064"</definedName>
    <definedName name="FDD_142_13">"A35430"</definedName>
    <definedName name="FDD_142_14">"A35795"</definedName>
    <definedName name="FDD_142_2">"A31412"</definedName>
    <definedName name="FDD_142_3">"A31777"</definedName>
    <definedName name="FDD_142_4">"A32142"</definedName>
    <definedName name="FDD_142_5">"A32508"</definedName>
    <definedName name="FDD_142_6">"A32873"</definedName>
    <definedName name="FDD_142_7">"A33238"</definedName>
    <definedName name="FDD_142_8">"A33603"</definedName>
    <definedName name="FDD_142_9">"A33969"</definedName>
    <definedName name="FDD_143_0">"A30681"</definedName>
    <definedName name="FDD_143_1">"A31047"</definedName>
    <definedName name="FDD_143_10">"A34334"</definedName>
    <definedName name="FDD_143_11">"A34699"</definedName>
    <definedName name="FDD_143_12">"A35064"</definedName>
    <definedName name="FDD_143_13">"A35430"</definedName>
    <definedName name="FDD_143_14">"A35795"</definedName>
    <definedName name="FDD_143_2">"A31412"</definedName>
    <definedName name="FDD_143_3">"A31777"</definedName>
    <definedName name="FDD_143_4">"A32142"</definedName>
    <definedName name="FDD_143_5">"A32508"</definedName>
    <definedName name="FDD_143_6">"A32873"</definedName>
    <definedName name="FDD_143_7">"A33238"</definedName>
    <definedName name="FDD_143_8">"A33603"</definedName>
    <definedName name="FDD_143_9">"A33969"</definedName>
    <definedName name="FDD_144_0">"A30681"</definedName>
    <definedName name="FDD_144_1">"A31047"</definedName>
    <definedName name="FDD_144_10">"A34334"</definedName>
    <definedName name="FDD_144_11">"A34699"</definedName>
    <definedName name="FDD_144_12">"A35064"</definedName>
    <definedName name="FDD_144_13">"A35430"</definedName>
    <definedName name="FDD_144_14">"A35795"</definedName>
    <definedName name="FDD_144_2">"A31412"</definedName>
    <definedName name="FDD_144_3">"A31777"</definedName>
    <definedName name="FDD_144_4">"A32142"</definedName>
    <definedName name="FDD_144_5">"A32508"</definedName>
    <definedName name="FDD_144_6">"A32873"</definedName>
    <definedName name="FDD_144_7">"A33238"</definedName>
    <definedName name="FDD_144_8">"A33603"</definedName>
    <definedName name="FDD_144_9">"A33969"</definedName>
    <definedName name="FDD_145_0">"A30681"</definedName>
    <definedName name="FDD_145_1">"A31047"</definedName>
    <definedName name="FDD_145_10">"A34334"</definedName>
    <definedName name="FDD_145_11">"A34699"</definedName>
    <definedName name="FDD_145_12">"A35064"</definedName>
    <definedName name="FDD_145_13">"A35430"</definedName>
    <definedName name="FDD_145_14">"A35795"</definedName>
    <definedName name="FDD_145_2">"A31412"</definedName>
    <definedName name="FDD_145_3">"A31777"</definedName>
    <definedName name="FDD_145_4">"A32142"</definedName>
    <definedName name="FDD_145_5">"A32508"</definedName>
    <definedName name="FDD_145_6">"A32873"</definedName>
    <definedName name="FDD_145_7">"A33238"</definedName>
    <definedName name="FDD_145_8">"A33603"</definedName>
    <definedName name="FDD_145_9">"A33969"</definedName>
    <definedName name="FDD_146_0">"A30681"</definedName>
    <definedName name="FDD_146_1">"A31047"</definedName>
    <definedName name="FDD_146_10">"A34334"</definedName>
    <definedName name="FDD_146_11">"A34699"</definedName>
    <definedName name="FDD_146_12">"A35064"</definedName>
    <definedName name="FDD_146_13">"A35430"</definedName>
    <definedName name="FDD_146_14">"A35795"</definedName>
    <definedName name="FDD_146_2">"A31412"</definedName>
    <definedName name="FDD_146_3">"A31777"</definedName>
    <definedName name="FDD_146_4">"A32142"</definedName>
    <definedName name="FDD_146_5">"A32508"</definedName>
    <definedName name="FDD_146_6">"A32873"</definedName>
    <definedName name="FDD_146_7">"A33238"</definedName>
    <definedName name="FDD_146_8">"A33603"</definedName>
    <definedName name="FDD_146_9">"A33969"</definedName>
    <definedName name="FDD_147_0">"U30681"</definedName>
    <definedName name="FDD_147_1">"U31047"</definedName>
    <definedName name="FDD_147_10">"U34334"</definedName>
    <definedName name="FDD_147_11">"U34699"</definedName>
    <definedName name="FDD_147_12">"U35064"</definedName>
    <definedName name="FDD_147_13">"U35430"</definedName>
    <definedName name="FDD_147_14">"U35795"</definedName>
    <definedName name="FDD_147_2">"U31412"</definedName>
    <definedName name="FDD_147_3">"U31777"</definedName>
    <definedName name="FDD_147_4">"U32142"</definedName>
    <definedName name="FDD_147_5">"U32508"</definedName>
    <definedName name="FDD_147_6">"U32873"</definedName>
    <definedName name="FDD_147_7">"U33238"</definedName>
    <definedName name="FDD_147_8">"U33603"</definedName>
    <definedName name="FDD_147_9">"U33969"</definedName>
    <definedName name="FDD_148_0">"A30681"</definedName>
    <definedName name="FDD_148_1">"A31047"</definedName>
    <definedName name="FDD_148_10">"A34334"</definedName>
    <definedName name="FDD_148_11">"A34699"</definedName>
    <definedName name="FDD_148_12">"A35064"</definedName>
    <definedName name="FDD_148_13">"A35430"</definedName>
    <definedName name="FDD_148_14">"A35795"</definedName>
    <definedName name="FDD_148_2">"A31412"</definedName>
    <definedName name="FDD_148_3">"A31777"</definedName>
    <definedName name="FDD_148_4">"A32142"</definedName>
    <definedName name="FDD_148_5">"A32508"</definedName>
    <definedName name="FDD_148_6">"A32873"</definedName>
    <definedName name="FDD_148_7">"A33238"</definedName>
    <definedName name="FDD_148_8">"A33603"</definedName>
    <definedName name="FDD_148_9">"A33969"</definedName>
    <definedName name="FDD_149_0">"U30681"</definedName>
    <definedName name="FDD_149_1">"U31047"</definedName>
    <definedName name="FDD_149_10">"U34334"</definedName>
    <definedName name="FDD_149_11">"U34699"</definedName>
    <definedName name="FDD_149_12">"U35064"</definedName>
    <definedName name="FDD_149_13">"U35430"</definedName>
    <definedName name="FDD_149_14">"A35795"</definedName>
    <definedName name="FDD_149_2">"U31412"</definedName>
    <definedName name="FDD_149_3">"U31777"</definedName>
    <definedName name="FDD_149_4">"U32142"</definedName>
    <definedName name="FDD_149_5">"U32508"</definedName>
    <definedName name="FDD_149_6">"U32873"</definedName>
    <definedName name="FDD_149_7">"U33238"</definedName>
    <definedName name="FDD_149_8">"U33603"</definedName>
    <definedName name="FDD_149_9">"U33969"</definedName>
    <definedName name="FDD_15_0">"A25569"</definedName>
    <definedName name="FDD_151_0">"A30681"</definedName>
    <definedName name="FDD_151_1">"A31047"</definedName>
    <definedName name="FDD_151_10">"A34334"</definedName>
    <definedName name="FDD_151_11">"A34699"</definedName>
    <definedName name="FDD_151_12">"A35064"</definedName>
    <definedName name="FDD_151_13">"A35430"</definedName>
    <definedName name="FDD_151_14">"A35795"</definedName>
    <definedName name="FDD_151_2">"A31412"</definedName>
    <definedName name="FDD_151_3">"A31777"</definedName>
    <definedName name="FDD_151_4">"A32142"</definedName>
    <definedName name="FDD_151_5">"A32508"</definedName>
    <definedName name="FDD_151_6">"A32873"</definedName>
    <definedName name="FDD_151_7">"A33238"</definedName>
    <definedName name="FDD_151_8">"A33603"</definedName>
    <definedName name="FDD_151_9">"A33969"</definedName>
    <definedName name="FDD_152_0">"A30681"</definedName>
    <definedName name="FDD_152_1">"A31047"</definedName>
    <definedName name="FDD_152_10">"A34334"</definedName>
    <definedName name="FDD_152_11">"A34699"</definedName>
    <definedName name="FDD_152_12">"A35064"</definedName>
    <definedName name="FDD_152_13">"A35430"</definedName>
    <definedName name="FDD_152_14">"A35795"</definedName>
    <definedName name="FDD_152_15">"E36160"</definedName>
    <definedName name="FDD_152_2">"A31412"</definedName>
    <definedName name="FDD_152_3">"A31777"</definedName>
    <definedName name="FDD_152_4">"A32142"</definedName>
    <definedName name="FDD_152_5">"A32508"</definedName>
    <definedName name="FDD_152_6">"A32873"</definedName>
    <definedName name="FDD_152_7">"A33238"</definedName>
    <definedName name="FDD_152_8">"A33603"</definedName>
    <definedName name="FDD_152_9">"A33969"</definedName>
    <definedName name="FDD_153_0">"A30681"</definedName>
    <definedName name="FDD_153_1">"A31047"</definedName>
    <definedName name="FDD_153_10">"A34334"</definedName>
    <definedName name="FDD_153_11">"A34699"</definedName>
    <definedName name="FDD_153_12">"A35064"</definedName>
    <definedName name="FDD_153_13">"A35430"</definedName>
    <definedName name="FDD_153_14">"A35795"</definedName>
    <definedName name="FDD_153_2">"A31412"</definedName>
    <definedName name="FDD_153_3">"A31777"</definedName>
    <definedName name="FDD_153_4">"A32142"</definedName>
    <definedName name="FDD_153_5">"A32508"</definedName>
    <definedName name="FDD_153_6">"A32873"</definedName>
    <definedName name="FDD_153_7">"A33238"</definedName>
    <definedName name="FDD_153_8">"A33603"</definedName>
    <definedName name="FDD_153_9">"A33969"</definedName>
    <definedName name="FDD_154_0">"A30681"</definedName>
    <definedName name="FDD_154_1">"A31047"</definedName>
    <definedName name="FDD_154_10">"A34334"</definedName>
    <definedName name="FDD_154_11">"A34699"</definedName>
    <definedName name="FDD_154_12">"A35064"</definedName>
    <definedName name="FDD_154_13">"A35430"</definedName>
    <definedName name="FDD_154_14">"A35795"</definedName>
    <definedName name="FDD_154_2">"A31412"</definedName>
    <definedName name="FDD_154_3">"A31777"</definedName>
    <definedName name="FDD_154_4">"A32142"</definedName>
    <definedName name="FDD_154_5">"A32508"</definedName>
    <definedName name="FDD_154_6">"A32873"</definedName>
    <definedName name="FDD_154_7">"A33238"</definedName>
    <definedName name="FDD_154_8">"A33603"</definedName>
    <definedName name="FDD_154_9">"A33969"</definedName>
    <definedName name="FDD_155_0">"A25569"</definedName>
    <definedName name="FDD_156_0">"A30681"</definedName>
    <definedName name="FDD_156_1">"A31047"</definedName>
    <definedName name="FDD_156_10">"A34334"</definedName>
    <definedName name="FDD_156_11">"A34699"</definedName>
    <definedName name="FDD_156_12">"A35064"</definedName>
    <definedName name="FDD_156_13">"A35430"</definedName>
    <definedName name="FDD_156_14">"A35795"</definedName>
    <definedName name="FDD_156_15">"E36160"</definedName>
    <definedName name="FDD_156_2">"A31412"</definedName>
    <definedName name="FDD_156_3">"A31777"</definedName>
    <definedName name="FDD_156_4">"A32142"</definedName>
    <definedName name="FDD_156_5">"A32508"</definedName>
    <definedName name="FDD_156_6">"A32873"</definedName>
    <definedName name="FDD_156_7">"A33238"</definedName>
    <definedName name="FDD_156_8">"A33603"</definedName>
    <definedName name="FDD_156_9">"A33969"</definedName>
    <definedName name="FDD_157_0">"A30681"</definedName>
    <definedName name="FDD_157_1">"A31047"</definedName>
    <definedName name="FDD_157_10">"A34334"</definedName>
    <definedName name="FDD_157_11">"A34699"</definedName>
    <definedName name="FDD_157_12">"A35064"</definedName>
    <definedName name="FDD_157_13">"A35430"</definedName>
    <definedName name="FDD_157_14">"A35795"</definedName>
    <definedName name="FDD_157_2">"A31412"</definedName>
    <definedName name="FDD_157_3">"A31777"</definedName>
    <definedName name="FDD_157_4">"A32142"</definedName>
    <definedName name="FDD_157_5">"A32508"</definedName>
    <definedName name="FDD_157_6">"A32873"</definedName>
    <definedName name="FDD_157_7">"A33238"</definedName>
    <definedName name="FDD_157_8">"A33603"</definedName>
    <definedName name="FDD_157_9">"A33969"</definedName>
    <definedName name="FDD_158_0">"A30681"</definedName>
    <definedName name="FDD_158_1">"A31047"</definedName>
    <definedName name="FDD_158_10">"A34334"</definedName>
    <definedName name="FDD_158_11">"A34699"</definedName>
    <definedName name="FDD_158_12">"A35064"</definedName>
    <definedName name="FDD_158_13">"A35430"</definedName>
    <definedName name="FDD_158_14">"A35795"</definedName>
    <definedName name="FDD_158_15">"E36160"</definedName>
    <definedName name="FDD_158_2">"A31412"</definedName>
    <definedName name="FDD_158_3">"A31777"</definedName>
    <definedName name="FDD_158_4">"A32142"</definedName>
    <definedName name="FDD_158_5">"A32508"</definedName>
    <definedName name="FDD_158_6">"A32873"</definedName>
    <definedName name="FDD_158_7">"A33238"</definedName>
    <definedName name="FDD_158_8">"A33603"</definedName>
    <definedName name="FDD_158_9">"A33969"</definedName>
    <definedName name="FDD_159_0">"A30681"</definedName>
    <definedName name="FDD_159_1">"A31047"</definedName>
    <definedName name="FDD_159_10">"A34334"</definedName>
    <definedName name="FDD_159_11">"A34699"</definedName>
    <definedName name="FDD_159_12">"A35064"</definedName>
    <definedName name="FDD_159_13">"A35430"</definedName>
    <definedName name="FDD_159_14">"A35795"</definedName>
    <definedName name="FDD_159_2">"A31412"</definedName>
    <definedName name="FDD_159_3">"A31777"</definedName>
    <definedName name="FDD_159_4">"A32142"</definedName>
    <definedName name="FDD_159_5">"A32508"</definedName>
    <definedName name="FDD_159_6">"A32873"</definedName>
    <definedName name="FDD_159_7">"A33238"</definedName>
    <definedName name="FDD_159_8">"A33603"</definedName>
    <definedName name="FDD_159_9">"A33969"</definedName>
    <definedName name="FDD_16_0">"A25569"</definedName>
    <definedName name="FDD_160_0">"A30681"</definedName>
    <definedName name="FDD_160_1">"A31047"</definedName>
    <definedName name="FDD_160_10">"A34334"</definedName>
    <definedName name="FDD_160_11">"A34699"</definedName>
    <definedName name="FDD_160_12">"A35064"</definedName>
    <definedName name="FDD_160_13">"A35430"</definedName>
    <definedName name="FDD_160_14">"A35795"</definedName>
    <definedName name="FDD_160_15">"E36160"</definedName>
    <definedName name="FDD_160_2">"A31412"</definedName>
    <definedName name="FDD_160_3">"A31777"</definedName>
    <definedName name="FDD_160_4">"A32142"</definedName>
    <definedName name="FDD_160_5">"A32508"</definedName>
    <definedName name="FDD_160_6">"A32873"</definedName>
    <definedName name="FDD_160_7">"A33238"</definedName>
    <definedName name="FDD_160_8">"A33603"</definedName>
    <definedName name="FDD_160_9">"A33969"</definedName>
    <definedName name="FDD_161_0">"A30681"</definedName>
    <definedName name="FDD_161_1">"A31047"</definedName>
    <definedName name="FDD_161_10">"A34334"</definedName>
    <definedName name="FDD_161_11">"A34699"</definedName>
    <definedName name="FDD_161_12">"A35064"</definedName>
    <definedName name="FDD_161_13">"A35430"</definedName>
    <definedName name="FDD_161_14">"A35795"</definedName>
    <definedName name="FDD_161_2">"A31412"</definedName>
    <definedName name="FDD_161_3">"A31777"</definedName>
    <definedName name="FDD_161_4">"A32142"</definedName>
    <definedName name="FDD_161_5">"A32508"</definedName>
    <definedName name="FDD_161_6">"A32873"</definedName>
    <definedName name="FDD_161_7">"A33238"</definedName>
    <definedName name="FDD_161_8">"A33603"</definedName>
    <definedName name="FDD_161_9">"A33969"</definedName>
    <definedName name="FDD_162_0">"A30681"</definedName>
    <definedName name="FDD_162_1">"A31047"</definedName>
    <definedName name="FDD_162_10">"A34334"</definedName>
    <definedName name="FDD_162_11">"A34699"</definedName>
    <definedName name="FDD_162_12">"A35064"</definedName>
    <definedName name="FDD_162_13">"A35430"</definedName>
    <definedName name="FDD_162_14">"A35795"</definedName>
    <definedName name="FDD_162_2">"A31412"</definedName>
    <definedName name="FDD_162_3">"A31777"</definedName>
    <definedName name="FDD_162_4">"A32142"</definedName>
    <definedName name="FDD_162_5">"A32508"</definedName>
    <definedName name="FDD_162_6">"A32873"</definedName>
    <definedName name="FDD_162_7">"A33238"</definedName>
    <definedName name="FDD_162_8">"A33603"</definedName>
    <definedName name="FDD_162_9">"A33969"</definedName>
    <definedName name="FDD_163_0">"A30681"</definedName>
    <definedName name="FDD_163_1">"A31047"</definedName>
    <definedName name="FDD_163_10">"A34334"</definedName>
    <definedName name="FDD_163_11">"A34699"</definedName>
    <definedName name="FDD_163_12">"A35064"</definedName>
    <definedName name="FDD_163_13">"A35430"</definedName>
    <definedName name="FDD_163_14">"A35795"</definedName>
    <definedName name="FDD_163_2">"A31412"</definedName>
    <definedName name="FDD_163_3">"A31777"</definedName>
    <definedName name="FDD_163_4">"A32142"</definedName>
    <definedName name="FDD_163_5">"A32508"</definedName>
    <definedName name="FDD_163_6">"A32873"</definedName>
    <definedName name="FDD_163_7">"A33238"</definedName>
    <definedName name="FDD_163_8">"A33603"</definedName>
    <definedName name="FDD_163_9">"A33969"</definedName>
    <definedName name="FDD_164_0">"A25569"</definedName>
    <definedName name="FDD_165_0">"A30681"</definedName>
    <definedName name="FDD_165_1">"A31047"</definedName>
    <definedName name="FDD_165_10">"A34334"</definedName>
    <definedName name="FDD_165_11">"A34699"</definedName>
    <definedName name="FDD_165_12">"A35064"</definedName>
    <definedName name="FDD_165_13">"A35430"</definedName>
    <definedName name="FDD_165_14">"A35795"</definedName>
    <definedName name="FDD_165_2">"A31412"</definedName>
    <definedName name="FDD_165_3">"A31777"</definedName>
    <definedName name="FDD_165_4">"A32142"</definedName>
    <definedName name="FDD_165_5">"A32508"</definedName>
    <definedName name="FDD_165_6">"A32873"</definedName>
    <definedName name="FDD_165_7">"A33238"</definedName>
    <definedName name="FDD_165_8">"A33603"</definedName>
    <definedName name="FDD_165_9">"A33969"</definedName>
    <definedName name="FDD_166_0">"A30681"</definedName>
    <definedName name="FDD_166_1">"A31047"</definedName>
    <definedName name="FDD_166_10">"A34334"</definedName>
    <definedName name="FDD_166_11">"A34699"</definedName>
    <definedName name="FDD_166_12">"A35064"</definedName>
    <definedName name="FDD_166_13">"A35430"</definedName>
    <definedName name="FDD_166_14">"A35795"</definedName>
    <definedName name="FDD_166_2">"A31412"</definedName>
    <definedName name="FDD_166_3">"A31777"</definedName>
    <definedName name="FDD_166_4">"A32142"</definedName>
    <definedName name="FDD_166_5">"A32508"</definedName>
    <definedName name="FDD_166_6">"A32873"</definedName>
    <definedName name="FDD_166_7">"A33238"</definedName>
    <definedName name="FDD_166_8">"A33603"</definedName>
    <definedName name="FDD_166_9">"A33969"</definedName>
    <definedName name="FDD_167_0">"A30681"</definedName>
    <definedName name="FDD_167_1">"A31047"</definedName>
    <definedName name="FDD_167_10">"A34334"</definedName>
    <definedName name="FDD_167_11">"A34699"</definedName>
    <definedName name="FDD_167_12">"A35064"</definedName>
    <definedName name="FDD_167_13">"A35430"</definedName>
    <definedName name="FDD_167_14">"A35795"</definedName>
    <definedName name="FDD_167_2">"A31412"</definedName>
    <definedName name="FDD_167_3">"A31777"</definedName>
    <definedName name="FDD_167_4">"A32142"</definedName>
    <definedName name="FDD_167_5">"A32508"</definedName>
    <definedName name="FDD_167_6">"A32873"</definedName>
    <definedName name="FDD_167_7">"A33238"</definedName>
    <definedName name="FDD_167_8">"A33603"</definedName>
    <definedName name="FDD_167_9">"A33969"</definedName>
    <definedName name="FDD_168_0">"E36160"</definedName>
    <definedName name="FDD_168_1">"E36525"</definedName>
    <definedName name="FDD_168_2">"E36891"</definedName>
    <definedName name="FDD_169_0">"A30681"</definedName>
    <definedName name="FDD_169_1">"A31047"</definedName>
    <definedName name="FDD_169_10">"A34334"</definedName>
    <definedName name="FDD_169_11">"A34699"</definedName>
    <definedName name="FDD_169_12">"A35064"</definedName>
    <definedName name="FDD_169_13">"A35430"</definedName>
    <definedName name="FDD_169_14">"A35795"</definedName>
    <definedName name="FDD_169_2">"A31412"</definedName>
    <definedName name="FDD_169_3">"A31777"</definedName>
    <definedName name="FDD_169_4">"A32142"</definedName>
    <definedName name="FDD_169_5">"A32508"</definedName>
    <definedName name="FDD_169_6">"A32873"</definedName>
    <definedName name="FDD_169_7">"A33238"</definedName>
    <definedName name="FDD_169_8">"A33603"</definedName>
    <definedName name="FDD_169_9">"A33969"</definedName>
    <definedName name="FDD_17_0">"A25569"</definedName>
    <definedName name="FDD_170_0">"A30681"</definedName>
    <definedName name="FDD_170_1">"A31047"</definedName>
    <definedName name="FDD_170_10">"A34334"</definedName>
    <definedName name="FDD_170_11">"A34699"</definedName>
    <definedName name="FDD_170_12">"A35064"</definedName>
    <definedName name="FDD_170_13">"A35430"</definedName>
    <definedName name="FDD_170_14">"A35795"</definedName>
    <definedName name="FDD_170_2">"A31412"</definedName>
    <definedName name="FDD_170_3">"A31777"</definedName>
    <definedName name="FDD_170_4">"A32142"</definedName>
    <definedName name="FDD_170_5">"A32508"</definedName>
    <definedName name="FDD_170_6">"A32873"</definedName>
    <definedName name="FDD_170_7">"A33238"</definedName>
    <definedName name="FDD_170_8">"A33603"</definedName>
    <definedName name="FDD_170_9">"A33969"</definedName>
    <definedName name="FDD_171_0">"A30681"</definedName>
    <definedName name="FDD_171_1">"A31047"</definedName>
    <definedName name="FDD_171_10">"A34334"</definedName>
    <definedName name="FDD_171_11">"A34699"</definedName>
    <definedName name="FDD_171_12">"A35064"</definedName>
    <definedName name="FDD_171_13">"A35430"</definedName>
    <definedName name="FDD_171_14">"A35795"</definedName>
    <definedName name="FDD_171_2">"A31412"</definedName>
    <definedName name="FDD_171_3">"A31777"</definedName>
    <definedName name="FDD_171_4">"A32142"</definedName>
    <definedName name="FDD_171_5">"A32508"</definedName>
    <definedName name="FDD_171_6">"A32873"</definedName>
    <definedName name="FDD_171_7">"A33238"</definedName>
    <definedName name="FDD_171_8">"A33603"</definedName>
    <definedName name="FDD_171_9">"A33969"</definedName>
    <definedName name="FDD_172_0">"A30681"</definedName>
    <definedName name="FDD_172_1">"A31047"</definedName>
    <definedName name="FDD_172_10">"A34334"</definedName>
    <definedName name="FDD_172_11">"A34699"</definedName>
    <definedName name="FDD_172_12">"A35064"</definedName>
    <definedName name="FDD_172_13">"A35430"</definedName>
    <definedName name="FDD_172_14">"A35795"</definedName>
    <definedName name="FDD_172_2">"A31412"</definedName>
    <definedName name="FDD_172_3">"A31777"</definedName>
    <definedName name="FDD_172_4">"A32142"</definedName>
    <definedName name="FDD_172_5">"A32508"</definedName>
    <definedName name="FDD_172_6">"A32873"</definedName>
    <definedName name="FDD_172_7">"A33238"</definedName>
    <definedName name="FDD_172_8">"A33603"</definedName>
    <definedName name="FDD_172_9">"A33969"</definedName>
    <definedName name="FDD_173_0">"A30681"</definedName>
    <definedName name="FDD_173_1">"A31047"</definedName>
    <definedName name="FDD_173_10">"A34334"</definedName>
    <definedName name="FDD_173_11">"A34699"</definedName>
    <definedName name="FDD_173_12">"A35064"</definedName>
    <definedName name="FDD_173_13">"A35430"</definedName>
    <definedName name="FDD_173_14">"A35795"</definedName>
    <definedName name="FDD_173_2">"A31412"</definedName>
    <definedName name="FDD_173_3">"A31777"</definedName>
    <definedName name="FDD_173_4">"A32142"</definedName>
    <definedName name="FDD_173_5">"A32508"</definedName>
    <definedName name="FDD_173_6">"A32873"</definedName>
    <definedName name="FDD_173_7">"A33238"</definedName>
    <definedName name="FDD_173_8">"A33603"</definedName>
    <definedName name="FDD_173_9">"A33969"</definedName>
    <definedName name="FDD_174_0">"A30681"</definedName>
    <definedName name="FDD_174_1">"A31047"</definedName>
    <definedName name="FDD_174_10">"A34334"</definedName>
    <definedName name="FDD_174_11">"A34699"</definedName>
    <definedName name="FDD_174_12">"A35064"</definedName>
    <definedName name="FDD_174_13">"A35430"</definedName>
    <definedName name="FDD_174_14">"A35795"</definedName>
    <definedName name="FDD_174_2">"A31412"</definedName>
    <definedName name="FDD_174_3">"A31777"</definedName>
    <definedName name="FDD_174_4">"A32142"</definedName>
    <definedName name="FDD_174_5">"A32508"</definedName>
    <definedName name="FDD_174_6">"A32873"</definedName>
    <definedName name="FDD_174_7">"A33238"</definedName>
    <definedName name="FDD_174_8">"A33603"</definedName>
    <definedName name="FDD_174_9">"A33969"</definedName>
    <definedName name="FDD_175_0">"E36160"</definedName>
    <definedName name="FDD_175_1">"E36525"</definedName>
    <definedName name="FDD_175_2">"E36891"</definedName>
    <definedName name="FDD_176_0">"E36160"</definedName>
    <definedName name="FDD_176_1">"E36525"</definedName>
    <definedName name="FDD_176_2">"E36891"</definedName>
    <definedName name="FDD_177_0">"E36160"</definedName>
    <definedName name="FDD_177_1">"E36525"</definedName>
    <definedName name="FDD_177_2">"E36891"</definedName>
    <definedName name="FDD_178_0">"E36160"</definedName>
    <definedName name="FDD_178_1">"E36525"</definedName>
    <definedName name="FDD_178_2">"E36891"</definedName>
    <definedName name="FDD_179_0">"E36160"</definedName>
    <definedName name="FDD_179_1">"E36525"</definedName>
    <definedName name="FDD_179_2">"E36891"</definedName>
    <definedName name="FDD_18_0">"A25569"</definedName>
    <definedName name="FDD_180_0">"E36160"</definedName>
    <definedName name="FDD_180_1">"E36525"</definedName>
    <definedName name="FDD_180_2">"E36891"</definedName>
    <definedName name="FDD_181_0">"E36160"</definedName>
    <definedName name="FDD_181_1">"E36525"</definedName>
    <definedName name="FDD_181_2">"E36891"</definedName>
    <definedName name="FDD_182_0">"E36160"</definedName>
    <definedName name="FDD_182_1">"E36525"</definedName>
    <definedName name="FDD_182_2">"E36891"</definedName>
    <definedName name="FDD_183_0">"E36160"</definedName>
    <definedName name="FDD_183_1">"E36525"</definedName>
    <definedName name="FDD_183_2">"E36891"</definedName>
    <definedName name="FDD_184_0">"E36160"</definedName>
    <definedName name="FDD_184_1">"E36525"</definedName>
    <definedName name="FDD_184_2">"E36891"</definedName>
    <definedName name="FDD_185_0">"E36160"</definedName>
    <definedName name="FDD_185_1">"E36525"</definedName>
    <definedName name="FDD_185_2">"E36891"</definedName>
    <definedName name="FDD_186_0">"E36160"</definedName>
    <definedName name="FDD_186_1">"E36525"</definedName>
    <definedName name="FDD_186_2">"E36891"</definedName>
    <definedName name="FDD_187_0">"E36160"</definedName>
    <definedName name="FDD_187_1">"E36525"</definedName>
    <definedName name="FDD_187_2">"E36891"</definedName>
    <definedName name="FDD_188_0">"A30681"</definedName>
    <definedName name="FDD_188_1">"A31047"</definedName>
    <definedName name="FDD_188_10">"A34334"</definedName>
    <definedName name="FDD_188_11">"A34699"</definedName>
    <definedName name="FDD_188_12">"A35064"</definedName>
    <definedName name="FDD_188_13">"A35430"</definedName>
    <definedName name="FDD_188_14">"A35795"</definedName>
    <definedName name="FDD_188_2">"A31412"</definedName>
    <definedName name="FDD_188_3">"A31777"</definedName>
    <definedName name="FDD_188_4">"A32142"</definedName>
    <definedName name="FDD_188_5">"A32508"</definedName>
    <definedName name="FDD_188_6">"A32873"</definedName>
    <definedName name="FDD_188_7">"A33238"</definedName>
    <definedName name="FDD_188_8">"A33603"</definedName>
    <definedName name="FDD_188_9">"A33969"</definedName>
    <definedName name="FDD_189_0">"A30681"</definedName>
    <definedName name="FDD_189_1">"A31047"</definedName>
    <definedName name="FDD_189_10">"A34334"</definedName>
    <definedName name="FDD_189_11">"A34699"</definedName>
    <definedName name="FDD_189_12">"A35064"</definedName>
    <definedName name="FDD_189_13">"A35430"</definedName>
    <definedName name="FDD_189_14">"A35795"</definedName>
    <definedName name="FDD_189_2">"A31412"</definedName>
    <definedName name="FDD_189_3">"A31777"</definedName>
    <definedName name="FDD_189_4">"A32142"</definedName>
    <definedName name="FDD_189_5">"A32508"</definedName>
    <definedName name="FDD_189_6">"A32873"</definedName>
    <definedName name="FDD_189_7">"A33238"</definedName>
    <definedName name="FDD_189_8">"A33603"</definedName>
    <definedName name="FDD_189_9">"A33969"</definedName>
    <definedName name="FDD_19_0">"A25569"</definedName>
    <definedName name="FDD_190_0">"A30681"</definedName>
    <definedName name="FDD_190_1">"A31047"</definedName>
    <definedName name="FDD_190_10">"A34334"</definedName>
    <definedName name="FDD_190_11">"A34699"</definedName>
    <definedName name="FDD_190_12">"A35064"</definedName>
    <definedName name="FDD_190_13">"A35430"</definedName>
    <definedName name="FDD_190_14">"A35795"</definedName>
    <definedName name="FDD_190_2">"A31412"</definedName>
    <definedName name="FDD_190_3">"A31777"</definedName>
    <definedName name="FDD_190_4">"A32142"</definedName>
    <definedName name="FDD_190_5">"A32508"</definedName>
    <definedName name="FDD_190_6">"A32873"</definedName>
    <definedName name="FDD_190_7">"A33238"</definedName>
    <definedName name="FDD_190_8">"A33603"</definedName>
    <definedName name="FDD_190_9">"A33969"</definedName>
    <definedName name="FDD_191_0">"A30681"</definedName>
    <definedName name="FDD_191_1">"A31047"</definedName>
    <definedName name="FDD_191_10">"A34334"</definedName>
    <definedName name="FDD_191_11">"A34699"</definedName>
    <definedName name="FDD_191_12">"A35064"</definedName>
    <definedName name="FDD_191_13">"A35430"</definedName>
    <definedName name="FDD_191_14">"A35795"</definedName>
    <definedName name="FDD_191_2">"A31412"</definedName>
    <definedName name="FDD_191_3">"A31777"</definedName>
    <definedName name="FDD_191_4">"A32142"</definedName>
    <definedName name="FDD_191_5">"A32508"</definedName>
    <definedName name="FDD_191_6">"A32873"</definedName>
    <definedName name="FDD_191_7">"A33238"</definedName>
    <definedName name="FDD_191_8">"A33603"</definedName>
    <definedName name="FDD_191_9">"A33969"</definedName>
    <definedName name="FDD_192_0">"E36160"</definedName>
    <definedName name="FDD_192_1">"E36525"</definedName>
    <definedName name="FDD_192_2">"E36891"</definedName>
    <definedName name="FDD_193_0">"A30681"</definedName>
    <definedName name="FDD_193_1">"A31047"</definedName>
    <definedName name="FDD_193_10">"A34334"</definedName>
    <definedName name="FDD_193_11">"A34699"</definedName>
    <definedName name="FDD_193_12">"A35064"</definedName>
    <definedName name="FDD_193_13">"A35430"</definedName>
    <definedName name="FDD_193_14">"A35795"</definedName>
    <definedName name="FDD_193_2">"A31412"</definedName>
    <definedName name="FDD_193_3">"A31777"</definedName>
    <definedName name="FDD_193_4">"A32142"</definedName>
    <definedName name="FDD_193_5">"A32508"</definedName>
    <definedName name="FDD_193_6">"A32873"</definedName>
    <definedName name="FDD_193_7">"A33238"</definedName>
    <definedName name="FDD_193_8">"A33603"</definedName>
    <definedName name="FDD_193_9">"A33969"</definedName>
    <definedName name="FDD_194_0">"A30681"</definedName>
    <definedName name="FDD_194_1">"A31047"</definedName>
    <definedName name="FDD_194_10">"A34334"</definedName>
    <definedName name="FDD_194_11">"A34699"</definedName>
    <definedName name="FDD_194_12">"A35064"</definedName>
    <definedName name="FDD_194_13">"A35430"</definedName>
    <definedName name="FDD_194_14">"A35795"</definedName>
    <definedName name="FDD_194_2">"A31412"</definedName>
    <definedName name="FDD_194_3">"A31777"</definedName>
    <definedName name="FDD_194_4">"A32142"</definedName>
    <definedName name="FDD_194_5">"A32508"</definedName>
    <definedName name="FDD_194_6">"A32873"</definedName>
    <definedName name="FDD_194_7">"A33238"</definedName>
    <definedName name="FDD_194_8">"A33603"</definedName>
    <definedName name="FDD_194_9">"A33969"</definedName>
    <definedName name="FDD_195_0">"A30681"</definedName>
    <definedName name="FDD_195_1">"A31047"</definedName>
    <definedName name="FDD_195_10">"A34334"</definedName>
    <definedName name="FDD_195_11">"A34699"</definedName>
    <definedName name="FDD_195_12">"A35064"</definedName>
    <definedName name="FDD_195_13">"A35430"</definedName>
    <definedName name="FDD_195_14">"A35795"</definedName>
    <definedName name="FDD_195_2">"A31412"</definedName>
    <definedName name="FDD_195_3">"A31777"</definedName>
    <definedName name="FDD_195_4">"A32142"</definedName>
    <definedName name="FDD_195_5">"A32508"</definedName>
    <definedName name="FDD_195_6">"A32873"</definedName>
    <definedName name="FDD_195_7">"A33238"</definedName>
    <definedName name="FDD_195_8">"A33603"</definedName>
    <definedName name="FDD_195_9">"A33969"</definedName>
    <definedName name="FDD_196_0">"E36160"</definedName>
    <definedName name="FDD_196_1">"E36525"</definedName>
    <definedName name="FDD_196_2">"E36891"</definedName>
    <definedName name="FDD_197_0">"A30681"</definedName>
    <definedName name="FDD_197_1">"A31047"</definedName>
    <definedName name="FDD_197_10">"A34334"</definedName>
    <definedName name="FDD_197_11">"A34699"</definedName>
    <definedName name="FDD_197_12">"A35064"</definedName>
    <definedName name="FDD_197_13">"A35430"</definedName>
    <definedName name="FDD_197_14">"A35795"</definedName>
    <definedName name="FDD_197_2">"A31412"</definedName>
    <definedName name="FDD_197_3">"A31777"</definedName>
    <definedName name="FDD_197_4">"A32142"</definedName>
    <definedName name="FDD_197_5">"A32508"</definedName>
    <definedName name="FDD_197_6">"A32873"</definedName>
    <definedName name="FDD_197_7">"A33238"</definedName>
    <definedName name="FDD_197_8">"A33603"</definedName>
    <definedName name="FDD_197_9">"A33969"</definedName>
    <definedName name="FDD_198_0">"A30681"</definedName>
    <definedName name="FDD_198_1">"A31047"</definedName>
    <definedName name="FDD_198_10">"U34334"</definedName>
    <definedName name="FDD_198_11">"U34699"</definedName>
    <definedName name="FDD_198_12">"U35064"</definedName>
    <definedName name="FDD_198_13">"U35430"</definedName>
    <definedName name="FDD_198_14">"U35795"</definedName>
    <definedName name="FDD_198_2">"A31412"</definedName>
    <definedName name="FDD_198_3">"U31777"</definedName>
    <definedName name="FDD_198_4">"U32142"</definedName>
    <definedName name="FDD_198_5">"U32508"</definedName>
    <definedName name="FDD_198_6">"U32873"</definedName>
    <definedName name="FDD_198_7">"U33238"</definedName>
    <definedName name="FDD_198_8">"U33603"</definedName>
    <definedName name="FDD_198_9">"U33969"</definedName>
    <definedName name="FDD_199_0">"E36160"</definedName>
    <definedName name="FDD_199_1">"E36525"</definedName>
    <definedName name="FDD_199_2">"E36891"</definedName>
    <definedName name="FDD_2_0">"A25569"</definedName>
    <definedName name="FDD_20_0">"A25569"</definedName>
    <definedName name="FDD_200_0">"E36160"</definedName>
    <definedName name="FDD_200_1">"E36525"</definedName>
    <definedName name="FDD_200_2">"E36891"</definedName>
    <definedName name="FDD_201_0">"A30681"</definedName>
    <definedName name="FDD_201_1">"A31047"</definedName>
    <definedName name="FDD_201_10">"A34334"</definedName>
    <definedName name="FDD_201_11">"A34699"</definedName>
    <definedName name="FDD_201_12">"A35064"</definedName>
    <definedName name="FDD_201_13">"A35430"</definedName>
    <definedName name="FDD_201_14">"A35795"</definedName>
    <definedName name="FDD_201_2">"A31412"</definedName>
    <definedName name="FDD_201_3">"A31777"</definedName>
    <definedName name="FDD_201_4">"A32142"</definedName>
    <definedName name="FDD_201_5">"A32508"</definedName>
    <definedName name="FDD_201_6">"A32873"</definedName>
    <definedName name="FDD_201_7">"A33238"</definedName>
    <definedName name="FDD_201_8">"A33603"</definedName>
    <definedName name="FDD_201_9">"A33969"</definedName>
    <definedName name="FDD_202_0">"A30681"</definedName>
    <definedName name="FDD_202_1">"A31047"</definedName>
    <definedName name="FDD_202_10">"A34334"</definedName>
    <definedName name="FDD_202_11">"A34699"</definedName>
    <definedName name="FDD_202_12">"A35064"</definedName>
    <definedName name="FDD_202_13">"A35430"</definedName>
    <definedName name="FDD_202_14">"A35795"</definedName>
    <definedName name="FDD_202_2">"A31412"</definedName>
    <definedName name="FDD_202_3">"A31777"</definedName>
    <definedName name="FDD_202_4">"A32142"</definedName>
    <definedName name="FDD_202_5">"A32508"</definedName>
    <definedName name="FDD_202_6">"A32873"</definedName>
    <definedName name="FDD_202_7">"A33238"</definedName>
    <definedName name="FDD_202_8">"A33603"</definedName>
    <definedName name="FDD_202_9">"A33969"</definedName>
    <definedName name="FDD_203_0">"E36160"</definedName>
    <definedName name="FDD_203_1">"E36525"</definedName>
    <definedName name="FDD_203_2">"E36891"</definedName>
    <definedName name="FDD_204_0">"A25569"</definedName>
    <definedName name="FDD_205_0">"A25569"</definedName>
    <definedName name="FDD_206_0">"A25569"</definedName>
    <definedName name="FDD_207_0">"A25569"</definedName>
    <definedName name="FDD_208_0">"E36160"</definedName>
    <definedName name="FDD_208_1">"E36525"</definedName>
    <definedName name="FDD_208_2">"E36891"</definedName>
    <definedName name="FDD_209_0">"A25569"</definedName>
    <definedName name="FDD_21_0">"A25569"</definedName>
    <definedName name="FDD_210_0">"A25569"</definedName>
    <definedName name="FDD_211_0">"A25569"</definedName>
    <definedName name="FDD_212_0">"A25569"</definedName>
    <definedName name="FDD_213_0">"E36160"</definedName>
    <definedName name="FDD_213_1">"E36525"</definedName>
    <definedName name="FDD_213_2">"E36891"</definedName>
    <definedName name="FDD_214_0">"A25569"</definedName>
    <definedName name="FDD_215_0">"A25569"</definedName>
    <definedName name="FDD_216_0">"A25569"</definedName>
    <definedName name="FDD_217_0">"A25569"</definedName>
    <definedName name="FDD_218_0">"E36160"</definedName>
    <definedName name="FDD_218_1">"E36525"</definedName>
    <definedName name="FDD_218_2">"E36891"</definedName>
    <definedName name="FDD_219_0">"U25569"</definedName>
    <definedName name="FDD_22_0">"A25569"</definedName>
    <definedName name="FDD_220_0">"U25569"</definedName>
    <definedName name="FDD_221_0">"U25569"</definedName>
    <definedName name="FDD_222_0">"U25569"</definedName>
    <definedName name="FDD_223_0">"E36160"</definedName>
    <definedName name="FDD_223_1">"E36525"</definedName>
    <definedName name="FDD_223_2">"E36891"</definedName>
    <definedName name="FDD_224_0">"A25569"</definedName>
    <definedName name="FDD_225_0">"A25569"</definedName>
    <definedName name="FDD_226_0">"A25569"</definedName>
    <definedName name="FDD_227_0">"A25569"</definedName>
    <definedName name="FDD_228_0">"E36160"</definedName>
    <definedName name="FDD_228_1">"E36525"</definedName>
    <definedName name="FDD_228_2">"E36891"</definedName>
    <definedName name="FDD_229_0">"A25569"</definedName>
    <definedName name="FDD_23_0">"A25569"</definedName>
    <definedName name="FDD_230_0">"A25569"</definedName>
    <definedName name="FDD_231_0">"A25569"</definedName>
    <definedName name="FDD_232_0">"A25569"</definedName>
    <definedName name="FDD_233_0">"A25569"</definedName>
    <definedName name="FDD_234_0">"A25569"</definedName>
    <definedName name="FDD_235_0">"A25569"</definedName>
    <definedName name="FDD_236_0">"A25569"</definedName>
    <definedName name="FDD_237_0">"A25569"</definedName>
    <definedName name="FDD_238_0">"A30681"</definedName>
    <definedName name="FDD_238_1">"A31047"</definedName>
    <definedName name="FDD_238_10">"A34334"</definedName>
    <definedName name="FDD_238_11">"A34699"</definedName>
    <definedName name="FDD_238_12">"A35064"</definedName>
    <definedName name="FDD_238_13">"A35430"</definedName>
    <definedName name="FDD_238_14">"A35795"</definedName>
    <definedName name="FDD_238_2">"A31412"</definedName>
    <definedName name="FDD_238_3">"A31777"</definedName>
    <definedName name="FDD_238_4">"A32142"</definedName>
    <definedName name="FDD_238_5">"A32508"</definedName>
    <definedName name="FDD_238_6">"A32873"</definedName>
    <definedName name="FDD_238_7">"A33238"</definedName>
    <definedName name="FDD_238_8">"A33603"</definedName>
    <definedName name="FDD_238_9">"A33969"</definedName>
    <definedName name="FDD_24_0">"A25569"</definedName>
    <definedName name="FDD_243_0">"E36160"</definedName>
    <definedName name="FDD_243_1">"E36525"</definedName>
    <definedName name="FDD_243_2">"E36891"</definedName>
    <definedName name="FDD_244_0">"A25569"</definedName>
    <definedName name="FDD_245_0">"A25569"</definedName>
    <definedName name="FDD_246_0">"A25569"</definedName>
    <definedName name="FDD_247_0">"A25569"</definedName>
    <definedName name="FDD_248_0">"E36160"</definedName>
    <definedName name="FDD_248_1">"E36525"</definedName>
    <definedName name="FDD_248_2">"E36891"</definedName>
    <definedName name="FDD_249_0">"A25569"</definedName>
    <definedName name="FDD_25_0">"A25569"</definedName>
    <definedName name="FDD_250_0">"A25569"</definedName>
    <definedName name="FDD_251_0">"A25569"</definedName>
    <definedName name="FDD_252_0">"A25569"</definedName>
    <definedName name="FDD_253_0">"E36160"</definedName>
    <definedName name="FDD_253_1">"E36525"</definedName>
    <definedName name="FDD_253_2">"E36891"</definedName>
    <definedName name="FDD_254_0">"E36160"</definedName>
    <definedName name="FDD_254_1">"E36525"</definedName>
    <definedName name="FDD_254_2">"E36891"</definedName>
    <definedName name="FDD_255_0">"E36160"</definedName>
    <definedName name="FDD_255_1">"E36525"</definedName>
    <definedName name="FDD_255_2">"E36891"</definedName>
    <definedName name="FDD_256_0">"U36160"</definedName>
    <definedName name="FDD_256_1">"U36525"</definedName>
    <definedName name="FDD_256_2">"U36891"</definedName>
    <definedName name="FDD_257_0">"E36160"</definedName>
    <definedName name="FDD_257_1">"E36525"</definedName>
    <definedName name="FDD_257_2">"E36891"</definedName>
    <definedName name="FDD_258_0">"E36160"</definedName>
    <definedName name="FDD_258_1">"E36525"</definedName>
    <definedName name="FDD_258_2">"E36891"</definedName>
    <definedName name="FDD_259_0">"E36160"</definedName>
    <definedName name="FDD_259_1">"E36525"</definedName>
    <definedName name="FDD_259_2">"E36891"</definedName>
    <definedName name="FDD_26_0">"A25569"</definedName>
    <definedName name="FDD_260_0">"E36160"</definedName>
    <definedName name="FDD_260_1">"E36525"</definedName>
    <definedName name="FDD_260_2">"E36891"</definedName>
    <definedName name="FDD_261_0">"E36160"</definedName>
    <definedName name="FDD_261_1">"E36525"</definedName>
    <definedName name="FDD_261_2">"E36891"</definedName>
    <definedName name="FDD_264_0">"E36160"</definedName>
    <definedName name="FDD_264_1">"E36525"</definedName>
    <definedName name="FDD_264_2">"E36891"</definedName>
    <definedName name="FDD_265_0">"A25569"</definedName>
    <definedName name="FDD_266_0">"A25569"</definedName>
    <definedName name="FDD_267_0">"A25569"</definedName>
    <definedName name="FDD_268_0">"A25569"</definedName>
    <definedName name="FDD_269_0">"E36160"</definedName>
    <definedName name="FDD_269_1">"E36525"</definedName>
    <definedName name="FDD_269_2">"E36891"</definedName>
    <definedName name="FDD_27_0">"A25569"</definedName>
    <definedName name="FDD_270_0">"A25569"</definedName>
    <definedName name="FDD_271_0">"A25569"</definedName>
    <definedName name="FDD_272_0">"A25569"</definedName>
    <definedName name="FDD_273_0">"A25569"</definedName>
    <definedName name="FDD_274_0">"E36160"</definedName>
    <definedName name="FDD_274_1">"E36525"</definedName>
    <definedName name="FDD_274_2">"E36891"</definedName>
    <definedName name="FDD_275_0">"A25569"</definedName>
    <definedName name="FDD_276_0">"A25569"</definedName>
    <definedName name="FDD_277_0">"A25569"</definedName>
    <definedName name="FDD_278_0">"A25569"</definedName>
    <definedName name="FDD_279_0">"E36160"</definedName>
    <definedName name="FDD_279_1">"E36525"</definedName>
    <definedName name="FDD_279_2">"E36891"</definedName>
    <definedName name="FDD_28_0">"A25569"</definedName>
    <definedName name="FDD_280_0">"E36160"</definedName>
    <definedName name="FDD_280_1">"E36525"</definedName>
    <definedName name="FDD_280_2">"E36891"</definedName>
    <definedName name="FDD_281_0">"E36160"</definedName>
    <definedName name="FDD_281_1">"E36525"</definedName>
    <definedName name="FDD_281_2">"E36891"</definedName>
    <definedName name="FDD_282_0">"E36160"</definedName>
    <definedName name="FDD_282_1">"E36525"</definedName>
    <definedName name="FDD_282_2">"E36891"</definedName>
    <definedName name="FDD_283_0">"E36160"</definedName>
    <definedName name="FDD_283_1">"E36525"</definedName>
    <definedName name="FDD_283_2">"E36891"</definedName>
    <definedName name="FDD_284_0">"A30681"</definedName>
    <definedName name="FDD_284_1">"A31047"</definedName>
    <definedName name="FDD_284_10">"A34334"</definedName>
    <definedName name="FDD_284_11">"A34699"</definedName>
    <definedName name="FDD_284_12">"A35064"</definedName>
    <definedName name="FDD_284_13">"A35430"</definedName>
    <definedName name="FDD_284_14">"A35795"</definedName>
    <definedName name="FDD_284_2">"A31412"</definedName>
    <definedName name="FDD_284_3">"A31777"</definedName>
    <definedName name="FDD_284_4">"A32142"</definedName>
    <definedName name="FDD_284_5">"A32508"</definedName>
    <definedName name="FDD_284_6">"A32873"</definedName>
    <definedName name="FDD_284_7">"A33238"</definedName>
    <definedName name="FDD_284_8">"A33603"</definedName>
    <definedName name="FDD_284_9">"A33969"</definedName>
    <definedName name="FDD_285_0">"A35795"</definedName>
    <definedName name="FDD_285_1">"E36160"</definedName>
    <definedName name="FDD_285_10">"E39447"</definedName>
    <definedName name="FDD_285_11">"E39813"</definedName>
    <definedName name="FDD_285_12">"E40178"</definedName>
    <definedName name="FDD_285_13">"E40543"</definedName>
    <definedName name="FDD_285_14">"E40908"</definedName>
    <definedName name="FDD_285_15">"E41274"</definedName>
    <definedName name="FDD_285_16">"E41639"</definedName>
    <definedName name="FDD_285_17">"E42004"</definedName>
    <definedName name="FDD_285_18">"E42369"</definedName>
    <definedName name="FDD_285_19">"E42735"</definedName>
    <definedName name="FDD_285_2">"E36525"</definedName>
    <definedName name="FDD_285_20">"E43100"</definedName>
    <definedName name="FDD_285_21">"E43465"</definedName>
    <definedName name="FDD_285_22">"E43830"</definedName>
    <definedName name="FDD_285_23">"E44196"</definedName>
    <definedName name="FDD_285_24">"E44561"</definedName>
    <definedName name="FDD_285_25">"E44926"</definedName>
    <definedName name="FDD_285_3">"E36891"</definedName>
    <definedName name="FDD_285_4">"E37256"</definedName>
    <definedName name="FDD_285_5">"E37621"</definedName>
    <definedName name="FDD_285_6">"E37986"</definedName>
    <definedName name="FDD_285_7">"E38352"</definedName>
    <definedName name="FDD_285_8">"E38717"</definedName>
    <definedName name="FDD_285_9">"E39082"</definedName>
    <definedName name="FDD_286_0">"E36160"</definedName>
    <definedName name="FDD_286_1">"E36525"</definedName>
    <definedName name="FDD_286_10">"E39813"</definedName>
    <definedName name="FDD_286_11">"E40178"</definedName>
    <definedName name="FDD_286_12">"E40543"</definedName>
    <definedName name="FDD_286_13">"E40908"</definedName>
    <definedName name="FDD_286_14">"E41274"</definedName>
    <definedName name="FDD_286_15">"E41639"</definedName>
    <definedName name="FDD_286_16">"E42004"</definedName>
    <definedName name="FDD_286_17">"E42369"</definedName>
    <definedName name="FDD_286_18">"E42735"</definedName>
    <definedName name="FDD_286_19">"E43100"</definedName>
    <definedName name="FDD_286_2">"E36891"</definedName>
    <definedName name="FDD_286_20">"E43465"</definedName>
    <definedName name="FDD_286_21">"E43830"</definedName>
    <definedName name="FDD_286_22">"E44196"</definedName>
    <definedName name="FDD_286_23">"E44561"</definedName>
    <definedName name="FDD_286_24">"E44926"</definedName>
    <definedName name="FDD_286_3">"E37256"</definedName>
    <definedName name="FDD_286_4">"E37621"</definedName>
    <definedName name="FDD_286_5">"E37986"</definedName>
    <definedName name="FDD_286_6">"E38352"</definedName>
    <definedName name="FDD_286_7">"E38717"</definedName>
    <definedName name="FDD_286_8">"E39082"</definedName>
    <definedName name="FDD_286_9">"E39447"</definedName>
    <definedName name="FDD_287_0">"A25569"</definedName>
    <definedName name="FDD_288_0">"A25569"</definedName>
    <definedName name="FDD_289_0">"A36890"</definedName>
    <definedName name="FDD_29_0">"A25569"</definedName>
    <definedName name="FDD_290_0">"A36890"</definedName>
    <definedName name="FDD_291_0">"A25569"</definedName>
    <definedName name="FDD_295_0">"U25569"</definedName>
    <definedName name="FDD_296_0">"A25569"</definedName>
    <definedName name="FDD_297_0">"A25569"</definedName>
    <definedName name="FDD_298_0">"A25569"</definedName>
    <definedName name="FDD_299_0">"A25569"</definedName>
    <definedName name="FDD_3_0">"A25569"</definedName>
    <definedName name="FDD_30_0">"A25569"</definedName>
    <definedName name="FDD_300_0">"U25569"</definedName>
    <definedName name="FDD_301_0">"U35795"</definedName>
    <definedName name="FDD_301_1">"U36160"</definedName>
    <definedName name="FDD_301_2">"U36525"</definedName>
    <definedName name="FDD_302_0">"U35795"</definedName>
    <definedName name="FDD_302_1">"U36160"</definedName>
    <definedName name="FDD_302_2">"U36525"</definedName>
    <definedName name="FDD_303_0">"U35795"</definedName>
    <definedName name="FDD_303_1">"U36160"</definedName>
    <definedName name="FDD_303_2">"U36525"</definedName>
    <definedName name="FDD_304_0">"U35795"</definedName>
    <definedName name="FDD_304_1">"U36160"</definedName>
    <definedName name="FDD_304_2">"U36525"</definedName>
    <definedName name="FDD_305_0">"A30681"</definedName>
    <definedName name="FDD_305_1">"A31047"</definedName>
    <definedName name="FDD_305_10">"U34334"</definedName>
    <definedName name="FDD_305_11">"U34699"</definedName>
    <definedName name="FDD_305_12">"U35064"</definedName>
    <definedName name="FDD_305_13">"U35430"</definedName>
    <definedName name="FDD_305_14">"U35795"</definedName>
    <definedName name="FDD_305_2">"A31412"</definedName>
    <definedName name="FDD_305_3">"U31777"</definedName>
    <definedName name="FDD_305_4">"U32142"</definedName>
    <definedName name="FDD_305_5">"U32508"</definedName>
    <definedName name="FDD_305_6">"U32873"</definedName>
    <definedName name="FDD_305_7">"U33238"</definedName>
    <definedName name="FDD_305_8">"U33603"</definedName>
    <definedName name="FDD_305_9">"U33969"</definedName>
    <definedName name="FDD_306_0">"U35795"</definedName>
    <definedName name="FDD_306_1">"E36160"</definedName>
    <definedName name="FDD_306_2">"U36525"</definedName>
    <definedName name="FDD_307_0">"A35795"</definedName>
    <definedName name="FDD_307_1">"U36160"</definedName>
    <definedName name="FDD_307_2">"U36525"</definedName>
    <definedName name="FDD_31_0">"A25569"</definedName>
    <definedName name="FDD_32_0">"A25569"</definedName>
    <definedName name="FDD_33_0">"A25569"</definedName>
    <definedName name="FDD_34_0">"A25569"</definedName>
    <definedName name="FDD_35_0">"A25569"</definedName>
    <definedName name="FDD_36_0">"A25569"</definedName>
    <definedName name="FDD_37_0">"A25569"</definedName>
    <definedName name="FDD_38_0">"A25569"</definedName>
    <definedName name="FDD_39_0">"A25569"</definedName>
    <definedName name="FDD_4_0">"A25569"</definedName>
    <definedName name="FDD_40_0">"A25569"</definedName>
    <definedName name="FDD_41_0">"U25569"</definedName>
    <definedName name="FDD_42_0">"U25569"</definedName>
    <definedName name="FDD_43_0">"A25569"</definedName>
    <definedName name="FDD_44_0">"A30681"</definedName>
    <definedName name="FDD_44_1">"A31047"</definedName>
    <definedName name="FDD_44_10">"A34334"</definedName>
    <definedName name="FDD_44_11">"A34699"</definedName>
    <definedName name="FDD_44_12">"A35064"</definedName>
    <definedName name="FDD_44_13">"A35430"</definedName>
    <definedName name="FDD_44_14">"A35795"</definedName>
    <definedName name="FDD_44_2">"A31412"</definedName>
    <definedName name="FDD_44_3">"A31777"</definedName>
    <definedName name="FDD_44_4">"A32142"</definedName>
    <definedName name="FDD_44_5">"A32508"</definedName>
    <definedName name="FDD_44_6">"A32873"</definedName>
    <definedName name="FDD_44_7">"A33238"</definedName>
    <definedName name="FDD_44_8">"A33603"</definedName>
    <definedName name="FDD_44_9">"A33969"</definedName>
    <definedName name="FDD_45_0">"A30681"</definedName>
    <definedName name="FDD_45_1">"A31047"</definedName>
    <definedName name="FDD_45_10">"A34334"</definedName>
    <definedName name="FDD_45_11">"A34699"</definedName>
    <definedName name="FDD_45_12">"A35064"</definedName>
    <definedName name="FDD_45_13">"A35430"</definedName>
    <definedName name="FDD_45_14">"A35795"</definedName>
    <definedName name="FDD_45_2">"A31412"</definedName>
    <definedName name="FDD_45_3">"A31777"</definedName>
    <definedName name="FDD_45_4">"A32142"</definedName>
    <definedName name="FDD_45_5">"A32508"</definedName>
    <definedName name="FDD_45_6">"A32873"</definedName>
    <definedName name="FDD_45_7">"A33238"</definedName>
    <definedName name="FDD_45_8">"A33603"</definedName>
    <definedName name="FDD_45_9">"A33969"</definedName>
    <definedName name="FDD_46_0">"A30681"</definedName>
    <definedName name="FDD_46_1">"A31047"</definedName>
    <definedName name="FDD_46_10">"A34334"</definedName>
    <definedName name="FDD_46_11">"A34699"</definedName>
    <definedName name="FDD_46_12">"A35064"</definedName>
    <definedName name="FDD_46_13">"A35430"</definedName>
    <definedName name="FDD_46_14">"A35795"</definedName>
    <definedName name="FDD_46_2">"A31412"</definedName>
    <definedName name="FDD_46_3">"A31777"</definedName>
    <definedName name="FDD_46_4">"A32142"</definedName>
    <definedName name="FDD_46_5">"A32508"</definedName>
    <definedName name="FDD_46_6">"A32873"</definedName>
    <definedName name="FDD_46_7">"A33238"</definedName>
    <definedName name="FDD_46_8">"A33603"</definedName>
    <definedName name="FDD_46_9">"A33969"</definedName>
    <definedName name="FDD_47_0">"A30681"</definedName>
    <definedName name="FDD_47_1">"A31047"</definedName>
    <definedName name="FDD_47_10">"A34334"</definedName>
    <definedName name="FDD_47_11">"A34699"</definedName>
    <definedName name="FDD_47_12">"A35064"</definedName>
    <definedName name="FDD_47_13">"A35430"</definedName>
    <definedName name="FDD_47_14">"A35795"</definedName>
    <definedName name="FDD_47_2">"A31412"</definedName>
    <definedName name="FDD_47_3">"A31777"</definedName>
    <definedName name="FDD_47_4">"A32142"</definedName>
    <definedName name="FDD_47_5">"A32508"</definedName>
    <definedName name="FDD_47_6">"A32873"</definedName>
    <definedName name="FDD_47_7">"A33238"</definedName>
    <definedName name="FDD_47_8">"A33603"</definedName>
    <definedName name="FDD_47_9">"A33969"</definedName>
    <definedName name="FDD_48_0">"A30681"</definedName>
    <definedName name="FDD_48_1">"A31047"</definedName>
    <definedName name="FDD_48_10">"A34334"</definedName>
    <definedName name="FDD_48_11">"A34699"</definedName>
    <definedName name="FDD_48_12">"A35064"</definedName>
    <definedName name="FDD_48_13">"A35430"</definedName>
    <definedName name="FDD_48_14">"A35795"</definedName>
    <definedName name="FDD_48_2">"A31412"</definedName>
    <definedName name="FDD_48_3">"A31777"</definedName>
    <definedName name="FDD_48_4">"A32142"</definedName>
    <definedName name="FDD_48_5">"A32508"</definedName>
    <definedName name="FDD_48_6">"A32873"</definedName>
    <definedName name="FDD_48_7">"A33238"</definedName>
    <definedName name="FDD_48_8">"A33603"</definedName>
    <definedName name="FDD_48_9">"A33969"</definedName>
    <definedName name="FDD_49_0">"A30681"</definedName>
    <definedName name="FDD_49_1">"A31047"</definedName>
    <definedName name="FDD_49_10">"A34334"</definedName>
    <definedName name="FDD_49_11">"A34699"</definedName>
    <definedName name="FDD_49_12">"A35064"</definedName>
    <definedName name="FDD_49_13">"A35430"</definedName>
    <definedName name="FDD_49_14">"A35795"</definedName>
    <definedName name="FDD_49_2">"A31412"</definedName>
    <definedName name="FDD_49_3">"A31777"</definedName>
    <definedName name="FDD_49_4">"A32142"</definedName>
    <definedName name="FDD_49_5">"A32508"</definedName>
    <definedName name="FDD_49_6">"A32873"</definedName>
    <definedName name="FDD_49_7">"A33238"</definedName>
    <definedName name="FDD_49_8">"A33603"</definedName>
    <definedName name="FDD_49_9">"A33969"</definedName>
    <definedName name="FDD_5_0">"A25569"</definedName>
    <definedName name="FDD_50_0">"A30681"</definedName>
    <definedName name="FDD_50_1">"A31047"</definedName>
    <definedName name="FDD_50_10">"A34334"</definedName>
    <definedName name="FDD_50_11">"A34699"</definedName>
    <definedName name="FDD_50_12">"A35064"</definedName>
    <definedName name="FDD_50_13">"A35430"</definedName>
    <definedName name="FDD_50_14">"A35795"</definedName>
    <definedName name="FDD_50_2">"A31412"</definedName>
    <definedName name="FDD_50_3">"A31777"</definedName>
    <definedName name="FDD_50_4">"A32142"</definedName>
    <definedName name="FDD_50_5">"A32508"</definedName>
    <definedName name="FDD_50_6">"A32873"</definedName>
    <definedName name="FDD_50_7">"A33238"</definedName>
    <definedName name="FDD_50_8">"A33603"</definedName>
    <definedName name="FDD_50_9">"A33969"</definedName>
    <definedName name="FDD_51_0">"A30681"</definedName>
    <definedName name="FDD_51_1">"A31047"</definedName>
    <definedName name="FDD_51_10">"A34334"</definedName>
    <definedName name="FDD_51_11">"A34699"</definedName>
    <definedName name="FDD_51_12">"A35064"</definedName>
    <definedName name="FDD_51_13">"A35430"</definedName>
    <definedName name="FDD_51_14">"A35795"</definedName>
    <definedName name="FDD_51_2">"A31412"</definedName>
    <definedName name="FDD_51_3">"A31777"</definedName>
    <definedName name="FDD_51_4">"A32142"</definedName>
    <definedName name="FDD_51_5">"A32508"</definedName>
    <definedName name="FDD_51_6">"A32873"</definedName>
    <definedName name="FDD_51_7">"A33238"</definedName>
    <definedName name="FDD_51_8">"A33603"</definedName>
    <definedName name="FDD_51_9">"A33969"</definedName>
    <definedName name="FDD_52_0">"A30681"</definedName>
    <definedName name="FDD_52_1">"A31047"</definedName>
    <definedName name="FDD_52_10">"A34334"</definedName>
    <definedName name="FDD_52_11">"A34699"</definedName>
    <definedName name="FDD_52_12">"A35064"</definedName>
    <definedName name="FDD_52_13">"A35430"</definedName>
    <definedName name="FDD_52_14">"A35795"</definedName>
    <definedName name="FDD_52_2">"A31412"</definedName>
    <definedName name="FDD_52_3">"A31777"</definedName>
    <definedName name="FDD_52_4">"A32142"</definedName>
    <definedName name="FDD_52_5">"A32508"</definedName>
    <definedName name="FDD_52_6">"A32873"</definedName>
    <definedName name="FDD_52_7">"A33238"</definedName>
    <definedName name="FDD_52_8">"A33603"</definedName>
    <definedName name="FDD_52_9">"A33969"</definedName>
    <definedName name="FDD_53_0">"U30681"</definedName>
    <definedName name="FDD_53_1">"A31047"</definedName>
    <definedName name="FDD_53_10">"A34334"</definedName>
    <definedName name="FDD_53_11">"A34699"</definedName>
    <definedName name="FDD_53_12">"A35064"</definedName>
    <definedName name="FDD_53_13">"A35430"</definedName>
    <definedName name="FDD_53_14">"A35795"</definedName>
    <definedName name="FDD_53_2">"A31412"</definedName>
    <definedName name="FDD_53_3">"A31777"</definedName>
    <definedName name="FDD_53_4">"A32142"</definedName>
    <definedName name="FDD_53_5">"A32508"</definedName>
    <definedName name="FDD_53_6">"A32873"</definedName>
    <definedName name="FDD_53_7">"A33238"</definedName>
    <definedName name="FDD_53_8">"A33603"</definedName>
    <definedName name="FDD_53_9">"A33969"</definedName>
    <definedName name="FDD_54_0">"A30681"</definedName>
    <definedName name="FDD_54_1">"A31047"</definedName>
    <definedName name="FDD_54_10">"A34334"</definedName>
    <definedName name="FDD_54_11">"A34699"</definedName>
    <definedName name="FDD_54_12">"A35064"</definedName>
    <definedName name="FDD_54_13">"A35430"</definedName>
    <definedName name="FDD_54_14">"A35795"</definedName>
    <definedName name="FDD_54_2">"A31412"</definedName>
    <definedName name="FDD_54_3">"A31777"</definedName>
    <definedName name="FDD_54_4">"A32142"</definedName>
    <definedName name="FDD_54_5">"A32508"</definedName>
    <definedName name="FDD_54_6">"A32873"</definedName>
    <definedName name="FDD_54_7">"A33238"</definedName>
    <definedName name="FDD_54_8">"A33603"</definedName>
    <definedName name="FDD_54_9">"A33969"</definedName>
    <definedName name="FDD_55_0">"A30681"</definedName>
    <definedName name="FDD_55_1">"A31047"</definedName>
    <definedName name="FDD_55_10">"A34334"</definedName>
    <definedName name="FDD_55_11">"A34699"</definedName>
    <definedName name="FDD_55_12">"A35064"</definedName>
    <definedName name="FDD_55_13">"A35430"</definedName>
    <definedName name="FDD_55_14">"A35795"</definedName>
    <definedName name="FDD_55_2">"A31412"</definedName>
    <definedName name="FDD_55_3">"A31777"</definedName>
    <definedName name="FDD_55_4">"A32142"</definedName>
    <definedName name="FDD_55_5">"A32508"</definedName>
    <definedName name="FDD_55_6">"A32873"</definedName>
    <definedName name="FDD_55_7">"A33238"</definedName>
    <definedName name="FDD_55_8">"A33603"</definedName>
    <definedName name="FDD_55_9">"A33969"</definedName>
    <definedName name="FDD_56_0">"A30681"</definedName>
    <definedName name="FDD_56_1">"A31047"</definedName>
    <definedName name="FDD_56_10">"A34334"</definedName>
    <definedName name="FDD_56_11">"A34699"</definedName>
    <definedName name="FDD_56_12">"A35064"</definedName>
    <definedName name="FDD_56_13">"A35430"</definedName>
    <definedName name="FDD_56_14">"A35795"</definedName>
    <definedName name="FDD_56_2">"A31412"</definedName>
    <definedName name="FDD_56_3">"A31777"</definedName>
    <definedName name="FDD_56_4">"A32142"</definedName>
    <definedName name="FDD_56_5">"A32508"</definedName>
    <definedName name="FDD_56_6">"A32873"</definedName>
    <definedName name="FDD_56_7">"A33238"</definedName>
    <definedName name="FDD_56_8">"A33603"</definedName>
    <definedName name="FDD_56_9">"A33969"</definedName>
    <definedName name="FDD_57_0">"A30681"</definedName>
    <definedName name="FDD_57_1">"A31047"</definedName>
    <definedName name="FDD_57_10">"A34334"</definedName>
    <definedName name="FDD_57_11">"A34699"</definedName>
    <definedName name="FDD_57_12">"A35064"</definedName>
    <definedName name="FDD_57_13">"A35430"</definedName>
    <definedName name="FDD_57_14">"A35795"</definedName>
    <definedName name="FDD_57_2">"A31412"</definedName>
    <definedName name="FDD_57_3">"A31777"</definedName>
    <definedName name="FDD_57_4">"A32142"</definedName>
    <definedName name="FDD_57_5">"A32508"</definedName>
    <definedName name="FDD_57_6">"A32873"</definedName>
    <definedName name="FDD_57_7">"A33238"</definedName>
    <definedName name="FDD_57_8">"A33603"</definedName>
    <definedName name="FDD_57_9">"A33969"</definedName>
    <definedName name="FDD_58_0">"A30681"</definedName>
    <definedName name="FDD_58_1">"A31047"</definedName>
    <definedName name="FDD_58_10">"A34334"</definedName>
    <definedName name="FDD_58_11">"A34699"</definedName>
    <definedName name="FDD_58_12">"A35064"</definedName>
    <definedName name="FDD_58_13">"A35430"</definedName>
    <definedName name="FDD_58_14">"A35795"</definedName>
    <definedName name="FDD_58_2">"A31412"</definedName>
    <definedName name="FDD_58_3">"A31777"</definedName>
    <definedName name="FDD_58_4">"A32142"</definedName>
    <definedName name="FDD_58_5">"A32508"</definedName>
    <definedName name="FDD_58_6">"A32873"</definedName>
    <definedName name="FDD_58_7">"A33238"</definedName>
    <definedName name="FDD_58_8">"A33603"</definedName>
    <definedName name="FDD_58_9">"A33969"</definedName>
    <definedName name="FDD_59_0">"A30681"</definedName>
    <definedName name="FDD_59_1">"A31047"</definedName>
    <definedName name="FDD_59_10">"A34334"</definedName>
    <definedName name="FDD_59_11">"A34699"</definedName>
    <definedName name="FDD_59_12">"A35064"</definedName>
    <definedName name="FDD_59_13">"A35430"</definedName>
    <definedName name="FDD_59_14">"A35795"</definedName>
    <definedName name="FDD_59_2">"A31412"</definedName>
    <definedName name="FDD_59_3">"A31777"</definedName>
    <definedName name="FDD_59_4">"A32142"</definedName>
    <definedName name="FDD_59_5">"A32508"</definedName>
    <definedName name="FDD_59_6">"A32873"</definedName>
    <definedName name="FDD_59_7">"A33238"</definedName>
    <definedName name="FDD_59_8">"A33603"</definedName>
    <definedName name="FDD_59_9">"A33969"</definedName>
    <definedName name="FDD_6_0">"A25569"</definedName>
    <definedName name="FDD_60_0">"A30681"</definedName>
    <definedName name="FDD_60_1">"A31047"</definedName>
    <definedName name="FDD_60_10">"A34334"</definedName>
    <definedName name="FDD_60_11">"A34699"</definedName>
    <definedName name="FDD_60_12">"A35064"</definedName>
    <definedName name="FDD_60_13">"A35430"</definedName>
    <definedName name="FDD_60_14">"A35795"</definedName>
    <definedName name="FDD_60_2">"A31412"</definedName>
    <definedName name="FDD_60_3">"A31777"</definedName>
    <definedName name="FDD_60_4">"A32142"</definedName>
    <definedName name="FDD_60_5">"A32508"</definedName>
    <definedName name="FDD_60_6">"A32873"</definedName>
    <definedName name="FDD_60_7">"A33238"</definedName>
    <definedName name="FDD_60_8">"A33603"</definedName>
    <definedName name="FDD_60_9">"A33969"</definedName>
    <definedName name="FDD_61_0">"A30681"</definedName>
    <definedName name="FDD_61_1">"A31047"</definedName>
    <definedName name="FDD_61_10">"A34334"</definedName>
    <definedName name="FDD_61_11">"A34699"</definedName>
    <definedName name="FDD_61_12">"A35064"</definedName>
    <definedName name="FDD_61_13">"A35430"</definedName>
    <definedName name="FDD_61_14">"A35795"</definedName>
    <definedName name="FDD_61_2">"A31412"</definedName>
    <definedName name="FDD_61_3">"A31777"</definedName>
    <definedName name="FDD_61_4">"A32142"</definedName>
    <definedName name="FDD_61_5">"A32508"</definedName>
    <definedName name="FDD_61_6">"A32873"</definedName>
    <definedName name="FDD_61_7">"A33238"</definedName>
    <definedName name="FDD_61_8">"A33603"</definedName>
    <definedName name="FDD_61_9">"A33969"</definedName>
    <definedName name="FDD_62_0">"A30681"</definedName>
    <definedName name="FDD_62_1">"A31047"</definedName>
    <definedName name="FDD_62_10">"A34334"</definedName>
    <definedName name="FDD_62_11">"A34699"</definedName>
    <definedName name="FDD_62_12">"A35064"</definedName>
    <definedName name="FDD_62_13">"A35430"</definedName>
    <definedName name="FDD_62_14">"A35795"</definedName>
    <definedName name="FDD_62_2">"A31412"</definedName>
    <definedName name="FDD_62_3">"A31777"</definedName>
    <definedName name="FDD_62_4">"A32142"</definedName>
    <definedName name="FDD_62_5">"A32508"</definedName>
    <definedName name="FDD_62_6">"A32873"</definedName>
    <definedName name="FDD_62_7">"A33238"</definedName>
    <definedName name="FDD_62_8">"A33603"</definedName>
    <definedName name="FDD_62_9">"A33969"</definedName>
    <definedName name="FDD_63_0">"A30681"</definedName>
    <definedName name="FDD_63_1">"A31047"</definedName>
    <definedName name="FDD_63_10">"A34334"</definedName>
    <definedName name="FDD_63_11">"A34699"</definedName>
    <definedName name="FDD_63_12">"A35064"</definedName>
    <definedName name="FDD_63_13">"A35430"</definedName>
    <definedName name="FDD_63_14">"A35795"</definedName>
    <definedName name="FDD_63_2">"A31412"</definedName>
    <definedName name="FDD_63_3">"A31777"</definedName>
    <definedName name="FDD_63_4">"A32142"</definedName>
    <definedName name="FDD_63_5">"A32508"</definedName>
    <definedName name="FDD_63_6">"A32873"</definedName>
    <definedName name="FDD_63_7">"A33238"</definedName>
    <definedName name="FDD_63_8">"A33603"</definedName>
    <definedName name="FDD_63_9">"A33969"</definedName>
    <definedName name="FDD_64_0">"A30681"</definedName>
    <definedName name="FDD_64_1">"A31047"</definedName>
    <definedName name="FDD_64_10">"A34334"</definedName>
    <definedName name="FDD_64_11">"A34699"</definedName>
    <definedName name="FDD_64_12">"A35064"</definedName>
    <definedName name="FDD_64_13">"A35430"</definedName>
    <definedName name="FDD_64_14">"A35795"</definedName>
    <definedName name="FDD_64_2">"A31412"</definedName>
    <definedName name="FDD_64_3">"A31777"</definedName>
    <definedName name="FDD_64_4">"A32142"</definedName>
    <definedName name="FDD_64_5">"A32508"</definedName>
    <definedName name="FDD_64_6">"A32873"</definedName>
    <definedName name="FDD_64_7">"A33238"</definedName>
    <definedName name="FDD_64_8">"A33603"</definedName>
    <definedName name="FDD_64_9">"A33969"</definedName>
    <definedName name="FDD_65_0">"A30681"</definedName>
    <definedName name="FDD_65_1">"A31047"</definedName>
    <definedName name="FDD_65_10">"A34334"</definedName>
    <definedName name="FDD_65_11">"A34699"</definedName>
    <definedName name="FDD_65_12">"A35064"</definedName>
    <definedName name="FDD_65_13">"A35430"</definedName>
    <definedName name="FDD_65_14">"A35795"</definedName>
    <definedName name="FDD_65_2">"A31412"</definedName>
    <definedName name="FDD_65_3">"A31777"</definedName>
    <definedName name="FDD_65_4">"A32142"</definedName>
    <definedName name="FDD_65_5">"A32508"</definedName>
    <definedName name="FDD_65_6">"A32873"</definedName>
    <definedName name="FDD_65_7">"A33238"</definedName>
    <definedName name="FDD_65_8">"A33603"</definedName>
    <definedName name="FDD_65_9">"A33969"</definedName>
    <definedName name="FDD_66_0">"A30681"</definedName>
    <definedName name="FDD_66_1">"A31047"</definedName>
    <definedName name="FDD_66_10">"A34334"</definedName>
    <definedName name="FDD_66_11">"A34699"</definedName>
    <definedName name="FDD_66_12">"A35064"</definedName>
    <definedName name="FDD_66_13">"A35430"</definedName>
    <definedName name="FDD_66_14">"A35795"</definedName>
    <definedName name="FDD_66_2">"A31412"</definedName>
    <definedName name="FDD_66_3">"A31777"</definedName>
    <definedName name="FDD_66_4">"A32142"</definedName>
    <definedName name="FDD_66_5">"A32508"</definedName>
    <definedName name="FDD_66_6">"A32873"</definedName>
    <definedName name="FDD_66_7">"A33238"</definedName>
    <definedName name="FDD_66_8">"A33603"</definedName>
    <definedName name="FDD_66_9">"A33969"</definedName>
    <definedName name="FDD_67_0">"A30681"</definedName>
    <definedName name="FDD_67_1">"A31047"</definedName>
    <definedName name="FDD_67_10">"A34334"</definedName>
    <definedName name="FDD_67_11">"A34699"</definedName>
    <definedName name="FDD_67_12">"A35064"</definedName>
    <definedName name="FDD_67_13">"A35430"</definedName>
    <definedName name="FDD_67_14">"A35795"</definedName>
    <definedName name="FDD_67_2">"A31412"</definedName>
    <definedName name="FDD_67_3">"A31777"</definedName>
    <definedName name="FDD_67_4">"A32142"</definedName>
    <definedName name="FDD_67_5">"A32508"</definedName>
    <definedName name="FDD_67_6">"A32873"</definedName>
    <definedName name="FDD_67_7">"A33238"</definedName>
    <definedName name="FDD_67_8">"A33603"</definedName>
    <definedName name="FDD_67_9">"A33969"</definedName>
    <definedName name="FDD_68_0">"A30681"</definedName>
    <definedName name="FDD_68_1">"A31047"</definedName>
    <definedName name="FDD_68_10">"A34334"</definedName>
    <definedName name="FDD_68_11">"A34699"</definedName>
    <definedName name="FDD_68_12">"A35064"</definedName>
    <definedName name="FDD_68_13">"A35430"</definedName>
    <definedName name="FDD_68_14">"A35795"</definedName>
    <definedName name="FDD_68_2">"A31412"</definedName>
    <definedName name="FDD_68_3">"A31777"</definedName>
    <definedName name="FDD_68_4">"A32142"</definedName>
    <definedName name="FDD_68_5">"A32508"</definedName>
    <definedName name="FDD_68_6">"A32873"</definedName>
    <definedName name="FDD_68_7">"A33238"</definedName>
    <definedName name="FDD_68_8">"A33603"</definedName>
    <definedName name="FDD_68_9">"A33969"</definedName>
    <definedName name="FDD_69_0">"U30681"</definedName>
    <definedName name="FDD_69_1">"A31047"</definedName>
    <definedName name="FDD_69_10">"A34334"</definedName>
    <definedName name="FDD_69_11">"A34699"</definedName>
    <definedName name="FDD_69_12">"A35064"</definedName>
    <definedName name="FDD_69_13">"A35430"</definedName>
    <definedName name="FDD_69_14">"A35795"</definedName>
    <definedName name="FDD_69_2">"A31412"</definedName>
    <definedName name="FDD_69_3">"A31777"</definedName>
    <definedName name="FDD_69_4">"A32142"</definedName>
    <definedName name="FDD_69_5">"A32508"</definedName>
    <definedName name="FDD_69_6">"A32873"</definedName>
    <definedName name="FDD_69_7">"A33238"</definedName>
    <definedName name="FDD_69_8">"A33603"</definedName>
    <definedName name="FDD_69_9">"A33969"</definedName>
    <definedName name="FDD_7_0">"A25569"</definedName>
    <definedName name="FDD_70_0">"A30681"</definedName>
    <definedName name="FDD_70_1">"A31047"</definedName>
    <definedName name="FDD_70_10">"A34334"</definedName>
    <definedName name="FDD_70_11">"A34699"</definedName>
    <definedName name="FDD_70_12">"A35064"</definedName>
    <definedName name="FDD_70_13">"A35430"</definedName>
    <definedName name="FDD_70_14">"A35795"</definedName>
    <definedName name="FDD_70_2">"A31412"</definedName>
    <definedName name="FDD_70_3">"A31777"</definedName>
    <definedName name="FDD_70_4">"A32142"</definedName>
    <definedName name="FDD_70_5">"A32508"</definedName>
    <definedName name="FDD_70_6">"A32873"</definedName>
    <definedName name="FDD_70_7">"A33238"</definedName>
    <definedName name="FDD_70_8">"A33603"</definedName>
    <definedName name="FDD_70_9">"A33969"</definedName>
    <definedName name="FDD_71_0">"A30681"</definedName>
    <definedName name="FDD_71_1">"A31047"</definedName>
    <definedName name="FDD_71_10">"A34334"</definedName>
    <definedName name="FDD_71_11">"A34699"</definedName>
    <definedName name="FDD_71_12">"A35064"</definedName>
    <definedName name="FDD_71_13">"A35430"</definedName>
    <definedName name="FDD_71_14">"A35795"</definedName>
    <definedName name="FDD_71_2">"A31412"</definedName>
    <definedName name="FDD_71_3">"A31777"</definedName>
    <definedName name="FDD_71_4">"A32142"</definedName>
    <definedName name="FDD_71_5">"A32508"</definedName>
    <definedName name="FDD_71_6">"A32873"</definedName>
    <definedName name="FDD_71_7">"A33238"</definedName>
    <definedName name="FDD_71_8">"A33603"</definedName>
    <definedName name="FDD_71_9">"A33969"</definedName>
    <definedName name="FDD_72_0">"A30681"</definedName>
    <definedName name="FDD_72_1">"A31047"</definedName>
    <definedName name="FDD_72_10">"A34334"</definedName>
    <definedName name="FDD_72_11">"A34699"</definedName>
    <definedName name="FDD_72_12">"A35064"</definedName>
    <definedName name="FDD_72_13">"A35430"</definedName>
    <definedName name="FDD_72_14">"A35795"</definedName>
    <definedName name="FDD_72_2">"A31412"</definedName>
    <definedName name="FDD_72_3">"A31777"</definedName>
    <definedName name="FDD_72_4">"A32142"</definedName>
    <definedName name="FDD_72_5">"A32508"</definedName>
    <definedName name="FDD_72_6">"A32873"</definedName>
    <definedName name="FDD_72_7">"A33238"</definedName>
    <definedName name="FDD_72_8">"A33603"</definedName>
    <definedName name="FDD_72_9">"A33969"</definedName>
    <definedName name="FDD_73_0">"A30681"</definedName>
    <definedName name="FDD_73_1">"A31047"</definedName>
    <definedName name="FDD_73_10">"A34334"</definedName>
    <definedName name="FDD_73_11">"A34699"</definedName>
    <definedName name="FDD_73_12">"A35064"</definedName>
    <definedName name="FDD_73_13">"A35430"</definedName>
    <definedName name="FDD_73_14">"A35795"</definedName>
    <definedName name="FDD_73_2">"A31412"</definedName>
    <definedName name="FDD_73_3">"A31777"</definedName>
    <definedName name="FDD_73_4">"A32142"</definedName>
    <definedName name="FDD_73_5">"A32508"</definedName>
    <definedName name="FDD_73_6">"A32873"</definedName>
    <definedName name="FDD_73_7">"A33238"</definedName>
    <definedName name="FDD_73_8">"A33603"</definedName>
    <definedName name="FDD_73_9">"A33969"</definedName>
    <definedName name="FDD_74_0">"A30681"</definedName>
    <definedName name="FDD_74_1">"A31047"</definedName>
    <definedName name="FDD_74_10">"A34334"</definedName>
    <definedName name="FDD_74_11">"A34699"</definedName>
    <definedName name="FDD_74_12">"A35064"</definedName>
    <definedName name="FDD_74_13">"A35430"</definedName>
    <definedName name="FDD_74_14">"A35795"</definedName>
    <definedName name="FDD_74_2">"A31412"</definedName>
    <definedName name="FDD_74_3">"A31777"</definedName>
    <definedName name="FDD_74_4">"A32142"</definedName>
    <definedName name="FDD_74_5">"A32508"</definedName>
    <definedName name="FDD_74_6">"A32873"</definedName>
    <definedName name="FDD_74_7">"A33238"</definedName>
    <definedName name="FDD_74_8">"A33603"</definedName>
    <definedName name="FDD_74_9">"A33969"</definedName>
    <definedName name="FDD_75_0">"A30681"</definedName>
    <definedName name="FDD_75_1">"A31047"</definedName>
    <definedName name="FDD_75_10">"A34334"</definedName>
    <definedName name="FDD_75_11">"A34699"</definedName>
    <definedName name="FDD_75_12">"A35064"</definedName>
    <definedName name="FDD_75_13">"A35430"</definedName>
    <definedName name="FDD_75_14">"A35795"</definedName>
    <definedName name="FDD_75_2">"A31412"</definedName>
    <definedName name="FDD_75_3">"A31777"</definedName>
    <definedName name="FDD_75_4">"A32142"</definedName>
    <definedName name="FDD_75_5">"A32508"</definedName>
    <definedName name="FDD_75_6">"A32873"</definedName>
    <definedName name="FDD_75_7">"A33238"</definedName>
    <definedName name="FDD_75_8">"A33603"</definedName>
    <definedName name="FDD_75_9">"A33969"</definedName>
    <definedName name="FDD_76_0">"A30681"</definedName>
    <definedName name="FDD_76_1">"A31047"</definedName>
    <definedName name="FDD_76_10">"A34334"</definedName>
    <definedName name="FDD_76_11">"A34699"</definedName>
    <definedName name="FDD_76_12">"A35064"</definedName>
    <definedName name="FDD_76_13">"A35430"</definedName>
    <definedName name="FDD_76_14">"A35795"</definedName>
    <definedName name="FDD_76_2">"A31412"</definedName>
    <definedName name="FDD_76_3">"A31777"</definedName>
    <definedName name="FDD_76_4">"A32142"</definedName>
    <definedName name="FDD_76_5">"A32508"</definedName>
    <definedName name="FDD_76_6">"A32873"</definedName>
    <definedName name="FDD_76_7">"A33238"</definedName>
    <definedName name="FDD_76_8">"A33603"</definedName>
    <definedName name="FDD_76_9">"A33969"</definedName>
    <definedName name="FDD_77_0">"A30681"</definedName>
    <definedName name="FDD_77_1">"A31047"</definedName>
    <definedName name="FDD_77_10">"A34334"</definedName>
    <definedName name="FDD_77_11">"A34699"</definedName>
    <definedName name="FDD_77_12">"A35064"</definedName>
    <definedName name="FDD_77_13">"A35430"</definedName>
    <definedName name="FDD_77_14">"A35795"</definedName>
    <definedName name="FDD_77_2">"A31412"</definedName>
    <definedName name="FDD_77_3">"A31777"</definedName>
    <definedName name="FDD_77_4">"A32142"</definedName>
    <definedName name="FDD_77_5">"A32508"</definedName>
    <definedName name="FDD_77_6">"A32873"</definedName>
    <definedName name="FDD_77_7">"A33238"</definedName>
    <definedName name="FDD_77_8">"A33603"</definedName>
    <definedName name="FDD_77_9">"A33969"</definedName>
    <definedName name="FDD_78_0">"A30681"</definedName>
    <definedName name="FDD_78_1">"A31047"</definedName>
    <definedName name="FDD_78_10">"A34334"</definedName>
    <definedName name="FDD_78_11">"A34699"</definedName>
    <definedName name="FDD_78_12">"A35064"</definedName>
    <definedName name="FDD_78_13">"A35430"</definedName>
    <definedName name="FDD_78_14">"A35795"</definedName>
    <definedName name="FDD_78_2">"A31412"</definedName>
    <definedName name="FDD_78_3">"A31777"</definedName>
    <definedName name="FDD_78_4">"A32142"</definedName>
    <definedName name="FDD_78_5">"A32508"</definedName>
    <definedName name="FDD_78_6">"A32873"</definedName>
    <definedName name="FDD_78_7">"A33238"</definedName>
    <definedName name="FDD_78_8">"A33603"</definedName>
    <definedName name="FDD_78_9">"A33969"</definedName>
    <definedName name="FDD_79_0">"A30681"</definedName>
    <definedName name="FDD_79_1">"A31047"</definedName>
    <definedName name="FDD_79_10">"A34334"</definedName>
    <definedName name="FDD_79_11">"A34699"</definedName>
    <definedName name="FDD_79_12">"A35064"</definedName>
    <definedName name="FDD_79_13">"A35430"</definedName>
    <definedName name="FDD_79_14">"A35795"</definedName>
    <definedName name="FDD_79_2">"A31412"</definedName>
    <definedName name="FDD_79_3">"A31777"</definedName>
    <definedName name="FDD_79_4">"A32142"</definedName>
    <definedName name="FDD_79_5">"A32508"</definedName>
    <definedName name="FDD_79_6">"A32873"</definedName>
    <definedName name="FDD_79_7">"A33238"</definedName>
    <definedName name="FDD_79_8">"A33603"</definedName>
    <definedName name="FDD_79_9">"A33969"</definedName>
    <definedName name="FDD_8_0">"A25569"</definedName>
    <definedName name="FDD_80_0">"A30681"</definedName>
    <definedName name="FDD_80_1">"A31047"</definedName>
    <definedName name="FDD_80_10">"A34334"</definedName>
    <definedName name="FDD_80_11">"A34699"</definedName>
    <definedName name="FDD_80_12">"A35064"</definedName>
    <definedName name="FDD_80_13">"A35430"</definedName>
    <definedName name="FDD_80_14">"A35795"</definedName>
    <definedName name="FDD_80_2">"A31412"</definedName>
    <definedName name="FDD_80_3">"A31777"</definedName>
    <definedName name="FDD_80_4">"A32142"</definedName>
    <definedName name="FDD_80_5">"A32508"</definedName>
    <definedName name="FDD_80_6">"A32873"</definedName>
    <definedName name="FDD_80_7">"A33238"</definedName>
    <definedName name="FDD_80_8">"A33603"</definedName>
    <definedName name="FDD_80_9">"A33969"</definedName>
    <definedName name="FDD_81_0">"A30681"</definedName>
    <definedName name="FDD_81_1">"A31047"</definedName>
    <definedName name="FDD_81_10">"A34334"</definedName>
    <definedName name="FDD_81_11">"A34699"</definedName>
    <definedName name="FDD_81_12">"A35064"</definedName>
    <definedName name="FDD_81_13">"A35430"</definedName>
    <definedName name="FDD_81_14">"A35795"</definedName>
    <definedName name="FDD_81_2">"A31412"</definedName>
    <definedName name="FDD_81_3">"A31777"</definedName>
    <definedName name="FDD_81_4">"A32142"</definedName>
    <definedName name="FDD_81_5">"A32508"</definedName>
    <definedName name="FDD_81_6">"A32873"</definedName>
    <definedName name="FDD_81_7">"A33238"</definedName>
    <definedName name="FDD_81_8">"A33603"</definedName>
    <definedName name="FDD_81_9">"A33969"</definedName>
    <definedName name="FDD_82_0">"A30681"</definedName>
    <definedName name="FDD_82_1">"A31047"</definedName>
    <definedName name="FDD_82_10">"A34334"</definedName>
    <definedName name="FDD_82_11">"A34699"</definedName>
    <definedName name="FDD_82_12">"A35064"</definedName>
    <definedName name="FDD_82_13">"A35430"</definedName>
    <definedName name="FDD_82_14">"A35795"</definedName>
    <definedName name="FDD_82_2">"A31412"</definedName>
    <definedName name="FDD_82_3">"A31777"</definedName>
    <definedName name="FDD_82_4">"A32142"</definedName>
    <definedName name="FDD_82_5">"A32508"</definedName>
    <definedName name="FDD_82_6">"A32873"</definedName>
    <definedName name="FDD_82_7">"A33238"</definedName>
    <definedName name="FDD_82_8">"A33603"</definedName>
    <definedName name="FDD_82_9">"A33969"</definedName>
    <definedName name="FDD_83_0">"A30681"</definedName>
    <definedName name="FDD_83_1">"A31047"</definedName>
    <definedName name="FDD_83_10">"A34334"</definedName>
    <definedName name="FDD_83_11">"A34699"</definedName>
    <definedName name="FDD_83_12">"A35064"</definedName>
    <definedName name="FDD_83_13">"A35430"</definedName>
    <definedName name="FDD_83_14">"A35795"</definedName>
    <definedName name="FDD_83_2">"A31412"</definedName>
    <definedName name="FDD_83_3">"A31777"</definedName>
    <definedName name="FDD_83_4">"A32142"</definedName>
    <definedName name="FDD_83_5">"A32508"</definedName>
    <definedName name="FDD_83_6">"A32873"</definedName>
    <definedName name="FDD_83_7">"A33238"</definedName>
    <definedName name="FDD_83_8">"A33603"</definedName>
    <definedName name="FDD_83_9">"A33969"</definedName>
    <definedName name="FDD_84_0">"A30681"</definedName>
    <definedName name="FDD_84_1">"A31047"</definedName>
    <definedName name="FDD_84_10">"A34334"</definedName>
    <definedName name="FDD_84_11">"A34699"</definedName>
    <definedName name="FDD_84_12">"A35064"</definedName>
    <definedName name="FDD_84_13">"A35430"</definedName>
    <definedName name="FDD_84_14">"A35795"</definedName>
    <definedName name="FDD_84_2">"A31412"</definedName>
    <definedName name="FDD_84_3">"A31777"</definedName>
    <definedName name="FDD_84_4">"A32142"</definedName>
    <definedName name="FDD_84_5">"A32508"</definedName>
    <definedName name="FDD_84_6">"A32873"</definedName>
    <definedName name="FDD_84_7">"A33238"</definedName>
    <definedName name="FDD_84_8">"A33603"</definedName>
    <definedName name="FDD_84_9">"A33969"</definedName>
    <definedName name="FDD_85_0">"A30681"</definedName>
    <definedName name="FDD_85_1">"A31047"</definedName>
    <definedName name="FDD_85_10">"A34334"</definedName>
    <definedName name="FDD_85_11">"A34699"</definedName>
    <definedName name="FDD_85_12">"A35064"</definedName>
    <definedName name="FDD_85_13">"A35430"</definedName>
    <definedName name="FDD_85_14">"A35795"</definedName>
    <definedName name="FDD_85_2">"A31412"</definedName>
    <definedName name="FDD_85_3">"A31777"</definedName>
    <definedName name="FDD_85_4">"A32142"</definedName>
    <definedName name="FDD_85_5">"A32508"</definedName>
    <definedName name="FDD_85_6">"A32873"</definedName>
    <definedName name="FDD_85_7">"A33238"</definedName>
    <definedName name="FDD_85_8">"A33603"</definedName>
    <definedName name="FDD_85_9">"A33969"</definedName>
    <definedName name="FDD_86_0">"A30681"</definedName>
    <definedName name="FDD_86_1">"A31047"</definedName>
    <definedName name="FDD_86_10">"A34334"</definedName>
    <definedName name="FDD_86_11">"A34699"</definedName>
    <definedName name="FDD_86_12">"A35064"</definedName>
    <definedName name="FDD_86_13">"A35430"</definedName>
    <definedName name="FDD_86_14">"A35795"</definedName>
    <definedName name="FDD_86_2">"A31412"</definedName>
    <definedName name="FDD_86_3">"A31777"</definedName>
    <definedName name="FDD_86_4">"A32142"</definedName>
    <definedName name="FDD_86_5">"A32508"</definedName>
    <definedName name="FDD_86_6">"A32873"</definedName>
    <definedName name="FDD_86_7">"A33238"</definedName>
    <definedName name="FDD_86_8">"A33603"</definedName>
    <definedName name="FDD_86_9">"A33969"</definedName>
    <definedName name="FDD_87_0">"A30681"</definedName>
    <definedName name="FDD_87_1">"A31047"</definedName>
    <definedName name="FDD_87_10">"A34334"</definedName>
    <definedName name="FDD_87_11">"A34699"</definedName>
    <definedName name="FDD_87_12">"A35064"</definedName>
    <definedName name="FDD_87_13">"A35430"</definedName>
    <definedName name="FDD_87_14">"A35795"</definedName>
    <definedName name="FDD_87_2">"A31412"</definedName>
    <definedName name="FDD_87_3">"A31777"</definedName>
    <definedName name="FDD_87_4">"A32142"</definedName>
    <definedName name="FDD_87_5">"A32508"</definedName>
    <definedName name="FDD_87_6">"A32873"</definedName>
    <definedName name="FDD_87_7">"A33238"</definedName>
    <definedName name="FDD_87_8">"A33603"</definedName>
    <definedName name="FDD_87_9">"A33969"</definedName>
    <definedName name="FDD_88_0">"A30681"</definedName>
    <definedName name="FDD_88_1">"A31047"</definedName>
    <definedName name="FDD_88_10">"A34334"</definedName>
    <definedName name="FDD_88_11">"A34699"</definedName>
    <definedName name="FDD_88_12">"A35064"</definedName>
    <definedName name="FDD_88_13">"A35430"</definedName>
    <definedName name="FDD_88_14">"A35795"</definedName>
    <definedName name="FDD_88_2">"A31412"</definedName>
    <definedName name="FDD_88_3">"A31777"</definedName>
    <definedName name="FDD_88_4">"A32142"</definedName>
    <definedName name="FDD_88_5">"A32508"</definedName>
    <definedName name="FDD_88_6">"A32873"</definedName>
    <definedName name="FDD_88_7">"A33238"</definedName>
    <definedName name="FDD_88_8">"A33603"</definedName>
    <definedName name="FDD_88_9">"A33969"</definedName>
    <definedName name="FDD_89_0">"A30681"</definedName>
    <definedName name="FDD_89_1">"A31047"</definedName>
    <definedName name="FDD_89_10">"A34334"</definedName>
    <definedName name="FDD_89_11">"A34699"</definedName>
    <definedName name="FDD_89_12">"A35064"</definedName>
    <definedName name="FDD_89_13">"A35430"</definedName>
    <definedName name="FDD_89_14">"A35795"</definedName>
    <definedName name="FDD_89_2">"A31412"</definedName>
    <definedName name="FDD_89_3">"A31777"</definedName>
    <definedName name="FDD_89_4">"A32142"</definedName>
    <definedName name="FDD_89_5">"A32508"</definedName>
    <definedName name="FDD_89_6">"A32873"</definedName>
    <definedName name="FDD_89_7">"A33238"</definedName>
    <definedName name="FDD_89_8">"A33603"</definedName>
    <definedName name="FDD_89_9">"A33969"</definedName>
    <definedName name="FDD_9_0">"A25569"</definedName>
    <definedName name="FDD_90_0">"A30681"</definedName>
    <definedName name="FDD_90_1">"A31047"</definedName>
    <definedName name="FDD_90_10">"A34334"</definedName>
    <definedName name="FDD_90_11">"A34699"</definedName>
    <definedName name="FDD_90_12">"A35064"</definedName>
    <definedName name="FDD_90_13">"A35430"</definedName>
    <definedName name="FDD_90_14">"A35795"</definedName>
    <definedName name="FDD_90_2">"A31412"</definedName>
    <definedName name="FDD_90_3">"A31777"</definedName>
    <definedName name="FDD_90_4">"A32142"</definedName>
    <definedName name="FDD_90_5">"A32508"</definedName>
    <definedName name="FDD_90_6">"A32873"</definedName>
    <definedName name="FDD_90_7">"A33238"</definedName>
    <definedName name="FDD_90_8">"A33603"</definedName>
    <definedName name="FDD_90_9">"A33969"</definedName>
    <definedName name="FDD_91_0">"A30681"</definedName>
    <definedName name="FDD_91_1">"A31047"</definedName>
    <definedName name="FDD_91_10">"A34334"</definedName>
    <definedName name="FDD_91_11">"A34699"</definedName>
    <definedName name="FDD_91_12">"A35064"</definedName>
    <definedName name="FDD_91_13">"A35430"</definedName>
    <definedName name="FDD_91_14">"A35795"</definedName>
    <definedName name="FDD_91_2">"A31412"</definedName>
    <definedName name="FDD_91_3">"A31777"</definedName>
    <definedName name="FDD_91_4">"A32142"</definedName>
    <definedName name="FDD_91_5">"A32508"</definedName>
    <definedName name="FDD_91_6">"A32873"</definedName>
    <definedName name="FDD_91_7">"A33238"</definedName>
    <definedName name="FDD_91_8">"A33603"</definedName>
    <definedName name="FDD_91_9">"A33969"</definedName>
    <definedName name="FDD_92_0">"A30681"</definedName>
    <definedName name="FDD_92_1">"A31047"</definedName>
    <definedName name="FDD_92_10">"A34334"</definedName>
    <definedName name="FDD_92_11">"A34699"</definedName>
    <definedName name="FDD_92_12">"A35064"</definedName>
    <definedName name="FDD_92_13">"A35430"</definedName>
    <definedName name="FDD_92_14">"A35795"</definedName>
    <definedName name="FDD_92_2">"A31412"</definedName>
    <definedName name="FDD_92_3">"A31777"</definedName>
    <definedName name="FDD_92_4">"A32142"</definedName>
    <definedName name="FDD_92_5">"A32508"</definedName>
    <definedName name="FDD_92_6">"A32873"</definedName>
    <definedName name="FDD_92_7">"A33238"</definedName>
    <definedName name="FDD_92_8">"A33603"</definedName>
    <definedName name="FDD_92_9">"A33969"</definedName>
    <definedName name="FDD_93_0">"A30681"</definedName>
    <definedName name="FDD_93_1">"A31047"</definedName>
    <definedName name="FDD_93_10">"A34334"</definedName>
    <definedName name="FDD_93_11">"A34699"</definedName>
    <definedName name="FDD_93_12">"A35064"</definedName>
    <definedName name="FDD_93_13">"A35430"</definedName>
    <definedName name="FDD_93_14">"A35795"</definedName>
    <definedName name="FDD_93_2">"A31412"</definedName>
    <definedName name="FDD_93_3">"A31777"</definedName>
    <definedName name="FDD_93_4">"A32142"</definedName>
    <definedName name="FDD_93_5">"A32508"</definedName>
    <definedName name="FDD_93_6">"A32873"</definedName>
    <definedName name="FDD_93_7">"A33238"</definedName>
    <definedName name="FDD_93_8">"A33603"</definedName>
    <definedName name="FDD_93_9">"A33969"</definedName>
    <definedName name="FDD_94_0">"A30681"</definedName>
    <definedName name="FDD_94_1">"A31047"</definedName>
    <definedName name="FDD_94_10">"A34334"</definedName>
    <definedName name="FDD_94_11">"A34699"</definedName>
    <definedName name="FDD_94_12">"A35064"</definedName>
    <definedName name="FDD_94_13">"A35430"</definedName>
    <definedName name="FDD_94_14">"A35795"</definedName>
    <definedName name="FDD_94_2">"A31412"</definedName>
    <definedName name="FDD_94_3">"A31777"</definedName>
    <definedName name="FDD_94_4">"A32142"</definedName>
    <definedName name="FDD_94_5">"A32508"</definedName>
    <definedName name="FDD_94_6">"A32873"</definedName>
    <definedName name="FDD_94_7">"A33238"</definedName>
    <definedName name="FDD_94_8">"A33603"</definedName>
    <definedName name="FDD_94_9">"A33969"</definedName>
    <definedName name="FDD_95_0">"A30681"</definedName>
    <definedName name="FDD_95_1">"A31047"</definedName>
    <definedName name="FDD_95_10">"A34334"</definedName>
    <definedName name="FDD_95_11">"A34699"</definedName>
    <definedName name="FDD_95_12">"A35064"</definedName>
    <definedName name="FDD_95_13">"A35430"</definedName>
    <definedName name="FDD_95_14">"A35795"</definedName>
    <definedName name="FDD_95_2">"A31412"</definedName>
    <definedName name="FDD_95_3">"A31777"</definedName>
    <definedName name="FDD_95_4">"A32142"</definedName>
    <definedName name="FDD_95_5">"A32508"</definedName>
    <definedName name="FDD_95_6">"A32873"</definedName>
    <definedName name="FDD_95_7">"A33238"</definedName>
    <definedName name="FDD_95_8">"A33603"</definedName>
    <definedName name="FDD_95_9">"A33969"</definedName>
    <definedName name="FDD_96_0">"U30681"</definedName>
    <definedName name="FDD_96_1">"A31047"</definedName>
    <definedName name="FDD_96_10">"A34334"</definedName>
    <definedName name="FDD_96_11">"A34699"</definedName>
    <definedName name="FDD_96_12">"A35064"</definedName>
    <definedName name="FDD_96_13">"A35430"</definedName>
    <definedName name="FDD_96_14">"A35795"</definedName>
    <definedName name="FDD_96_2">"A31412"</definedName>
    <definedName name="FDD_96_3">"A31777"</definedName>
    <definedName name="FDD_96_4">"A32142"</definedName>
    <definedName name="FDD_96_5">"A32508"</definedName>
    <definedName name="FDD_96_6">"A32873"</definedName>
    <definedName name="FDD_96_7">"A33238"</definedName>
    <definedName name="FDD_96_8">"A33603"</definedName>
    <definedName name="FDD_96_9">"A33969"</definedName>
    <definedName name="FDD_97_0">"U30681"</definedName>
    <definedName name="FDD_97_1">"A31047"</definedName>
    <definedName name="FDD_97_10">"A34334"</definedName>
    <definedName name="FDD_97_11">"A34699"</definedName>
    <definedName name="FDD_97_12">"A35064"</definedName>
    <definedName name="FDD_97_13">"A35430"</definedName>
    <definedName name="FDD_97_14">"A35795"</definedName>
    <definedName name="FDD_97_2">"A31412"</definedName>
    <definedName name="FDD_97_3">"A31777"</definedName>
    <definedName name="FDD_97_4">"A32142"</definedName>
    <definedName name="FDD_97_5">"A32508"</definedName>
    <definedName name="FDD_97_6">"A32873"</definedName>
    <definedName name="FDD_97_7">"A33238"</definedName>
    <definedName name="FDD_97_8">"A33603"</definedName>
    <definedName name="FDD_97_9">"A33969"</definedName>
    <definedName name="FDD_98_0">"U30681"</definedName>
    <definedName name="FDD_98_1">"A31047"</definedName>
    <definedName name="FDD_98_10">"A34334"</definedName>
    <definedName name="FDD_98_11">"A34699"</definedName>
    <definedName name="FDD_98_12">"A35064"</definedName>
    <definedName name="FDD_98_13">"A35430"</definedName>
    <definedName name="FDD_98_14">"A35795"</definedName>
    <definedName name="FDD_98_2">"A31412"</definedName>
    <definedName name="FDD_98_3">"A31777"</definedName>
    <definedName name="FDD_98_4">"A32142"</definedName>
    <definedName name="FDD_98_5">"A32508"</definedName>
    <definedName name="FDD_98_6">"A32873"</definedName>
    <definedName name="FDD_98_7">"A33238"</definedName>
    <definedName name="FDD_98_8">"A33603"</definedName>
    <definedName name="FDD_98_9">"A33969"</definedName>
    <definedName name="FDD_99_0">"U30681"</definedName>
    <definedName name="FDD_99_1">"A31047"</definedName>
    <definedName name="FDD_99_10">"A34334"</definedName>
    <definedName name="FDD_99_11">"A34699"</definedName>
    <definedName name="FDD_99_12">"A35064"</definedName>
    <definedName name="FDD_99_13">"A35430"</definedName>
    <definedName name="FDD_99_14">"A35795"</definedName>
    <definedName name="FDD_99_2">"A31412"</definedName>
    <definedName name="FDD_99_3">"A31777"</definedName>
    <definedName name="FDD_99_4">"A32142"</definedName>
    <definedName name="FDD_99_5">"A32508"</definedName>
    <definedName name="FDD_99_6">"A32873"</definedName>
    <definedName name="FDD_99_7">"A33238"</definedName>
    <definedName name="FDD_99_8">"A33603"</definedName>
    <definedName name="FDD_99_9">"A33969"</definedName>
    <definedName name="fdes">{"Fecha_Novembro",#N/A,FALSE,"FECHAMENTO-2002 ";"Defer_Novembro",#N/A,FALSE,"DIFERIDO";"Pis_Novembro",#N/A,FALSE,"PIS COFINS";"Iss_Novembro",#N/A,FALSE,"ISS"}</definedName>
    <definedName name="FDP_280_1_aSrv">#REF!</definedName>
    <definedName name="FDP_281_1_aSrv">#REF!</definedName>
    <definedName name="FDP_282_1_aSrv">#REF!</definedName>
    <definedName name="FDP_283_1_aSrv">#REF!</definedName>
    <definedName name="fe">{"TotalGeralDespesasPorArea",#N/A,FALSE,"VinculosAccessEfetivo"}</definedName>
    <definedName name="feriados">[10]Feriados!$A$1:$A$630</definedName>
    <definedName name="Fernando_II">{"CONSOLIDADO",#N/A,FALSE,"COMENTARIOS"}</definedName>
    <definedName name="FLXCX">{#N/A,#N/A,FALSE,"DOARCNB";#N/A,#N/A,FALSE,"PLCNB";#N/A,#N/A,FALSE,"DRECNB";#N/A,#N/A,FALSE,"BPCNB";#N/A,#N/A,FALSE,"fluxo de caixa"}</definedName>
    <definedName name="FV161A1">#REF!</definedName>
    <definedName name="gg">{"Fecha_Outubro",#N/A,FALSE,"FECHAMENTO-2002 ";"Defer_Outubro",#N/A,FALSE,"DIFERIDO";"Pis_Outubro",#N/A,FALSE,"PIS COFINS";"Iss_Outubro",#N/A,FALSE,"ISS"}</definedName>
    <definedName name="HTML_CodePage">1252</definedName>
    <definedName name="HTML_Control">{"'Sheet1'!$A$1:$G$85"}</definedName>
    <definedName name="HTML_Description">""</definedName>
    <definedName name="HTML_Email">""</definedName>
    <definedName name="HTML_Header">"Sheet1"</definedName>
    <definedName name="HTML_LastUpdate">"2/24/99"</definedName>
    <definedName name="HTML_LineAfter">TRUE</definedName>
    <definedName name="HTML_LineBefore">TRUE</definedName>
    <definedName name="HTML_Name">"Aswath Damodaran"</definedName>
    <definedName name="HTML_OBDlg2">TRUE</definedName>
    <definedName name="HTML_OBDlg3">TRUE</definedName>
    <definedName name="HTML_OBDlg4">TRUE</definedName>
    <definedName name="HTML_OS">1</definedName>
    <definedName name="HTML_PathFileMac">"Macintosh HD:HomePageStuff:New_Home_Page:datafile:histret.html"</definedName>
    <definedName name="HTML_PathTemplateMac">"Macintosh HD:HomePageStuff:New_Home_Page:datafile:Betas.html"</definedName>
    <definedName name="HTML_Title">"Historical Returns on Stocks, Bonds and Bills"</definedName>
    <definedName name="HTML1_1">"[APU97.XLS]INTRA!$A$1:$B$93"</definedName>
    <definedName name="HTML1_10">""</definedName>
    <definedName name="HTML1_11">1</definedName>
    <definedName name="HTML1_12">"\\NT_ECON\InetPub\wwwroot\Fiscal\Impostos\CSIRADI.htm"</definedName>
    <definedName name="HTML1_2">1</definedName>
    <definedName name="HTML1_3">""</definedName>
    <definedName name="HTML1_4">""</definedName>
    <definedName name="HTML1_5">""</definedName>
    <definedName name="HTML1_6">-4146</definedName>
    <definedName name="HTML1_7">-4146</definedName>
    <definedName name="HTML1_8">"08/08/97"</definedName>
    <definedName name="HTML1_9">"MARCELO H. VIOLA CANDIDO"</definedName>
    <definedName name="HTML2_1">"[APU97.XLS]INTRA!$A$1:$B$92"</definedName>
    <definedName name="HTML2_10">""</definedName>
    <definedName name="HTML2_11">1</definedName>
    <definedName name="HTML2_12">"\\NT_ECON\InetPub\wwwroot\Fiscal\Impostos\CSIRADI.htm"</definedName>
    <definedName name="HTML2_2">1</definedName>
    <definedName name="HTML2_3">""</definedName>
    <definedName name="HTML2_4">""</definedName>
    <definedName name="HTML2_5">""</definedName>
    <definedName name="HTML2_6">-4146</definedName>
    <definedName name="HTML2_7">-4146</definedName>
    <definedName name="HTML2_8">"08/08/97"</definedName>
    <definedName name="HTML2_9">""</definedName>
    <definedName name="HTML3_1">"[APU97.XLS]INTRA!$A$2:$B$92"</definedName>
    <definedName name="HTML3_10">""</definedName>
    <definedName name="HTML3_11">1</definedName>
    <definedName name="HTML3_12">"C:\Meus Documentos\IR1997\csiradi.htm"</definedName>
    <definedName name="HTML3_2">1</definedName>
    <definedName name="HTML3_3">""</definedName>
    <definedName name="HTML3_4">""</definedName>
    <definedName name="HTML3_5">""</definedName>
    <definedName name="HTML3_6">-4146</definedName>
    <definedName name="HTML3_7">-4146</definedName>
    <definedName name="HTML3_8">"21/08/97"</definedName>
    <definedName name="HTML3_9">""</definedName>
    <definedName name="HTML4_1">"[APU97.XLS]INTRA!$A$1:$B$91"</definedName>
    <definedName name="HTML4_10">""</definedName>
    <definedName name="HTML4_11">1</definedName>
    <definedName name="HTML4_12">"\\NT_ECON\InetPub\wwwroot\Fiscal\Impostos\CSIRADI.htm"</definedName>
    <definedName name="HTML4_2">1</definedName>
    <definedName name="HTML4_3">""</definedName>
    <definedName name="HTML4_4">""</definedName>
    <definedName name="HTML4_5">""</definedName>
    <definedName name="HTML4_6">-4146</definedName>
    <definedName name="HTML4_7">-4146</definedName>
    <definedName name="HTML4_8">"08/08/97"</definedName>
    <definedName name="HTML4_9">""</definedName>
    <definedName name="HTML5_1">"[APU97.XLS]INTRA!$D$2:$E$92"</definedName>
    <definedName name="HTML5_10">""</definedName>
    <definedName name="HTML5_11">1</definedName>
    <definedName name="HTML5_12">"C:\Meus Documentos\IR1997\csirinfo.htm"</definedName>
    <definedName name="HTML5_2">1</definedName>
    <definedName name="HTML5_3">""</definedName>
    <definedName name="HTML5_4">""</definedName>
    <definedName name="HTML5_5">""</definedName>
    <definedName name="HTML5_6">-4146</definedName>
    <definedName name="HTML5_7">-4146</definedName>
    <definedName name="HTML5_8">"21/08/97"</definedName>
    <definedName name="HTML5_9">""</definedName>
    <definedName name="HTML6_1">"[APU97.XLS]INTRA!$G$2:$H$92"</definedName>
    <definedName name="HTML6_10">""</definedName>
    <definedName name="HTML6_11">1</definedName>
    <definedName name="HTML6_12">"C:\Meus Documentos\IR1997\csiritph.htm"</definedName>
    <definedName name="HTML6_2">1</definedName>
    <definedName name="HTML6_3">""</definedName>
    <definedName name="HTML6_4">""</definedName>
    <definedName name="HTML6_5">""</definedName>
    <definedName name="HTML6_6">-4146</definedName>
    <definedName name="HTML6_7">-4146</definedName>
    <definedName name="HTML6_8">"21/08/97"</definedName>
    <definedName name="HTML6_9">""</definedName>
    <definedName name="HTML7_1">"[APU97.XLS]INTRA!$J$2:$K$92"</definedName>
    <definedName name="HTML7_10">""</definedName>
    <definedName name="HTML7_11">1</definedName>
    <definedName name="HTML7_12">"C:\Meus Documentos\IR1997\csircom.htm"</definedName>
    <definedName name="HTML7_2">1</definedName>
    <definedName name="HTML7_3">""</definedName>
    <definedName name="HTML7_4">""</definedName>
    <definedName name="HTML7_5">""</definedName>
    <definedName name="HTML7_6">-4146</definedName>
    <definedName name="HTML7_7">-4146</definedName>
    <definedName name="HTML7_8">"21/08/97"</definedName>
    <definedName name="HTML7_9">""</definedName>
    <definedName name="HTML8_1">"[APU97.XLS]INTRA!$M$2:$N$92"</definedName>
    <definedName name="HTML8_10">""</definedName>
    <definedName name="HTML8_11">1</definedName>
    <definedName name="HTML8_12">"C:\Meus Documentos\IR1997\csiripp.htm"</definedName>
    <definedName name="HTML8_2">1</definedName>
    <definedName name="HTML8_3">""</definedName>
    <definedName name="HTML8_4">""</definedName>
    <definedName name="HTML8_5">""</definedName>
    <definedName name="HTML8_6">-4146</definedName>
    <definedName name="HTML8_7">-4146</definedName>
    <definedName name="HTML8_8">"21/08/97"</definedName>
    <definedName name="HTML8_9">""</definedName>
    <definedName name="HTMLCount">8</definedName>
    <definedName name="imob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imob1">{#N/A,#N/A,FALSE,"DRE-2";#N/A,#N/A,FALSE,"DRE";#N/A,#N/A,FALSE,"ANEX-07";#N/A,#N/A,FALSE,"ANEX-08";#N/A,#N/A,FALSE,"ANEX-09";#N/A,#N/A,FALSE,"ANEX-10";#N/A,#N/A,FALSE,"ANEX-11";#N/A,#N/A,FALSE,"ANEX-12";#N/A,#N/A,FALSE,"ANEX-13";#N/A,#N/A,FALSE,"ANEX-14";#N/A,#N/A,FALSE,"BALPTR"}</definedName>
    <definedName name="INCOMAF2002">#N/A</definedName>
    <definedName name="INV_ECON_MENSAL">{#N/A,#N/A,FALSE,"DEF1";#N/A,#N/A,FALSE,"DEF2";#N/A,#N/A,FALSE,"DEF3"}</definedName>
    <definedName name="inv_financ_Mensal_desemb">{#N/A,#N/A,FALSE,"DEF1";#N/A,#N/A,FALSE,"DEF2";#N/A,#N/A,FALSE,"DEF3"}</definedName>
    <definedName name="IQ_ADDIN">"AUTO"</definedName>
    <definedName name="IQ_AE_BR">"c10"</definedName>
    <definedName name="IQ_AP_BR">"c34"</definedName>
    <definedName name="IQ_AR_BR">"c41"</definedName>
    <definedName name="IQ_ASSET_WRITEDOWN_BR">"c50"</definedName>
    <definedName name="IQ_ASSET_WRITEDOWN_CF_BR">"c53"</definedName>
    <definedName name="IQ_CAPEX_BR">"c111"</definedName>
    <definedName name="IQ_CH">110000</definedName>
    <definedName name="IQ_CHANGE_AP_BR">"c135"</definedName>
    <definedName name="IQ_CHANGE_AR_BR">"c142"</definedName>
    <definedName name="IQ_CHANGE_OTHER_WORK_CAP_BR">"c154"</definedName>
    <definedName name="IQ_COMMERCIAL_DOM">"c177"</definedName>
    <definedName name="IQ_COMMERCIAL_MORT">"c179"</definedName>
    <definedName name="IQ_COMMON_APIC_BR">"c185"</definedName>
    <definedName name="IQ_COMMON_ISSUED_BR">"c199"</definedName>
    <definedName name="IQ_COMMON_REP_BR">"c208"</definedName>
    <definedName name="IQ_CONV_RATE">"c2192"</definedName>
    <definedName name="IQ_CQ">5000</definedName>
    <definedName name="IQ_CURRENCY_GAIN_BR">"c236"</definedName>
    <definedName name="IQ_CURRENT_PORT_DEBT_BR">"c1567"</definedName>
    <definedName name="IQ_CY">10000</definedName>
    <definedName name="IQ_DA_BR">"c248"</definedName>
    <definedName name="IQ_DA_CF_BR">"c251"</definedName>
    <definedName name="IQ_DA_SUPPL_BR">"c260"</definedName>
    <definedName name="IQ_DA_SUPPL_CF_BR">"c263"</definedName>
    <definedName name="IQ_DAILY">500000</definedName>
    <definedName name="IQ_DEF_AMORT_BR">"c278"</definedName>
    <definedName name="IQ_DEF_CHARGES_BR">"c288"</definedName>
    <definedName name="IQ_DEF_CHARGES_LT_BR">"c294"</definedName>
    <definedName name="IQ_DEF_TAX_ASSET_LT_BR">"c304"</definedName>
    <definedName name="IQ_DEF_TAX_LIAB_LT_BR">"c315"</definedName>
    <definedName name="IQ_DNTM">700000</definedName>
    <definedName name="IQ_EBT_BR">"c378"</definedName>
    <definedName name="IQ_EBT_EXCL_BR">"c381"</definedName>
    <definedName name="IQ_EXTRA_ACC_ITEMS_BR">"c412"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GAIN_ASSETS_BR">"c454"</definedName>
    <definedName name="IQ_GAIN_ASSETS_CF_BR">"c457"</definedName>
    <definedName name="IQ_GAIN_ASSETS_REV_BR">"c474"</definedName>
    <definedName name="IQ_GAIN_INVEST_BR">"c1464"</definedName>
    <definedName name="IQ_GAIN_INVEST_CF_BR">"c482"</definedName>
    <definedName name="IQ_GAIN_INVEST_REV_BR">"c496"</definedName>
    <definedName name="IQ_GW_AMORT_BR">"c532"</definedName>
    <definedName name="IQ_GW_INTAN_AMORT_BR">"c1470"</definedName>
    <definedName name="IQ_GW_INTAN_AMORT_CF_BR">"c1473"</definedName>
    <definedName name="IQ_INC_EQUITY_BR">"c550"</definedName>
    <definedName name="IQ_INS_SETTLE_BR">"c572"</definedName>
    <definedName name="IQ_INT_EXP_BR">"c586"</definedName>
    <definedName name="IQ_INT_INC_BR">"c593"</definedName>
    <definedName name="IQ_INVEST_LOANS_CF_BR">"c630"</definedName>
    <definedName name="IQ_INVEST_SECURITY_CF_BR">"c639"</definedName>
    <definedName name="IQ_LATESTK">1000</definedName>
    <definedName name="IQ_LATESTQ">500</definedName>
    <definedName name="IQ_LEGAL_SETTLE_BR">"c649"</definedName>
    <definedName name="IQ_LOANS_CF_BR">"c661"</definedName>
    <definedName name="IQ_LT_DEBT_BR">"c676"</definedName>
    <definedName name="IQ_LT_DEBT_ISSUED_BR">"c683"</definedName>
    <definedName name="IQ_LT_DEBT_REPAID_BR">"c691"</definedName>
    <definedName name="IQ_LT_INVEST_BR">"c698"</definedName>
    <definedName name="IQ_LTM">2000</definedName>
    <definedName name="IQ_LTMMONTH">120000</definedName>
    <definedName name="IQ_MERGER_BR">"c715"</definedName>
    <definedName name="IQ_MERGER_RESTRUCTURE_BR">"c721"</definedName>
    <definedName name="IQ_MINORITY_INTEREST_BR">"c729"</definedName>
    <definedName name="IQ_MONTH">15000</definedName>
    <definedName name="IQ_MTD">800000</definedName>
    <definedName name="IQ_NAMES_REVISION_DATE_">"12/17/2020 15:37:42"</definedName>
    <definedName name="IQ_NET_DEBT_ISSUED_BR">"c753"</definedName>
    <definedName name="IQ_NET_INT_INC_BR">"c765"</definedName>
    <definedName name="IQ_NTM">6000</definedName>
    <definedName name="IQ_OPENED55">1</definedName>
    <definedName name="IQ_OPER_INC_BR">"c850"</definedName>
    <definedName name="IQ_OTHER_ASSETS_BR">"c862"</definedName>
    <definedName name="IQ_OTHER_CA_SUPPL_BR">"c871"</definedName>
    <definedName name="IQ_OTHER_CL_SUPPL_BR">"c880"</definedName>
    <definedName name="IQ_OTHER_EQUITY_BR">"c888"</definedName>
    <definedName name="IQ_OTHER_FINANCE_ACT_BR">"c895"</definedName>
    <definedName name="IQ_OTHER_FINANCE_ACT_SUPPL_BR">"c901"</definedName>
    <definedName name="IQ_OTHER_INTAN_BR">"c909"</definedName>
    <definedName name="IQ_OTHER_INVEST_ACT_BR">"c918"</definedName>
    <definedName name="IQ_OTHER_INVEST_ACT_SUPPL_BR">"c924"</definedName>
    <definedName name="IQ_OTHER_LIAB_BR">"c932"</definedName>
    <definedName name="IQ_OTHER_LIAB_LT_BR">"c937"</definedName>
    <definedName name="IQ_OTHER_LT_ASSETS_BR">"c948"</definedName>
    <definedName name="IQ_OTHER_NON_OPER_EXP_BR">"c957"</definedName>
    <definedName name="IQ_OTHER_NON_OPER_EXP_SUPPL_BR">"c962"</definedName>
    <definedName name="IQ_OTHER_OPER_ACT_BR">"c985"</definedName>
    <definedName name="IQ_OTHER_OPER_BR">"c990"</definedName>
    <definedName name="IQ_OTHER_OPER_SUPPL_BR">"c994"</definedName>
    <definedName name="IQ_OTHER_OPER_TOT_BR">"c1000"</definedName>
    <definedName name="IQ_OTHER_REV_BR">"c1011"</definedName>
    <definedName name="IQ_OTHER_REV_SUPPL_BR">"c1016"</definedName>
    <definedName name="IQ_OTHER_UNUSUAL_BR">"c1561"</definedName>
    <definedName name="IQ_OTHER_UNUSUAL_SUPPL_BR">"c1496"</definedName>
    <definedName name="IQ_PC_WRITTEN">"c1027"</definedName>
    <definedName name="IQ_PREF_ISSUED_BR">"c1047"</definedName>
    <definedName name="IQ_PREF_OTHER_BR">"c1055"</definedName>
    <definedName name="IQ_PREF_REP_BR">"c1062"</definedName>
    <definedName name="IQ_QTD">750000</definedName>
    <definedName name="IQ_RESIDENTIAL_LOANS">"c1102"</definedName>
    <definedName name="IQ_RESTRUCTURE_BR">"c1106"</definedName>
    <definedName name="IQ_RETURN_ASSETS_BROK">"c1115"</definedName>
    <definedName name="IQ_RETURN_EQUITY_BROK">"c1120"</definedName>
    <definedName name="IQ_SALE_INTAN_CF_BR">"c1133"</definedName>
    <definedName name="IQ_SALE_PPE_CF_BR">"c1139"</definedName>
    <definedName name="IQ_SALE_REAL_ESTATE_CF_BR">"c1145"</definedName>
    <definedName name="IQ_SHAREOUTSTANDING">"c1347"</definedName>
    <definedName name="IQ_SPECIAL_DIV_CF_BR">"c1171"</definedName>
    <definedName name="IQ_ST_DEBT_BR">"c1178"</definedName>
    <definedName name="IQ_ST_DEBT_ISSUED_BR">"c1183"</definedName>
    <definedName name="IQ_ST_DEBT_REPAID_BR">"c1191"</definedName>
    <definedName name="IQ_TODAY">0</definedName>
    <definedName name="IQ_TOTAL_AR_BR">"c1231"</definedName>
    <definedName name="IQ_TOTAL_DEBT_ISSUED_BR">"c1253"</definedName>
    <definedName name="IQ_TOTAL_DEBT_REPAID_BR">"c1260"</definedName>
    <definedName name="IQ_TOTAL_LIAB_BR">"c1278"</definedName>
    <definedName name="IQ_TOTAL_OPER_EXP_BR">"c1284"</definedName>
    <definedName name="IQ_TOTAL_REV_BR">"c1303"</definedName>
    <definedName name="IQ_TREASURY_OTHER_EQUITY_BR">"c1314"</definedName>
    <definedName name="IQ_UNEARN_REV_CURRENT_BR">"c1324"</definedName>
    <definedName name="IQ_WEEK">50000</definedName>
    <definedName name="IQ_YTD">3000</definedName>
    <definedName name="IQ_YTDMONTH">130000</definedName>
    <definedName name="IQRN10">"$O$10:$S$10"</definedName>
    <definedName name="IQRN11">"$O$11:$P$11"</definedName>
    <definedName name="IQRN12">"$O$12:$S$12"</definedName>
    <definedName name="IQRN13">"$O$13:$S$13"</definedName>
    <definedName name="IQRN14">"$O$14:$S$14"</definedName>
    <definedName name="IQRN15">"$O$15:$S$15"</definedName>
    <definedName name="IQRN16">"$O$16:$S$16"</definedName>
    <definedName name="IQRN17">"$O$17:$S$17"</definedName>
    <definedName name="IQRN18">"$O$18:$S$18"</definedName>
    <definedName name="IQRN19">"$O$19:$Q$19"</definedName>
    <definedName name="IQRT10">"$U$10:$Y$10"</definedName>
    <definedName name="IQRT11">"$U$11:$V$11"</definedName>
    <definedName name="IQRT12">"$U$12:$Y$12"</definedName>
    <definedName name="IQRT13">"$U$13:$Y$13"</definedName>
    <definedName name="IQRT14">"$U$14:$Y$14"</definedName>
    <definedName name="IQRT15">"$U$15:$Y$15"</definedName>
    <definedName name="IQRT16">"$U$16:$Y$16"</definedName>
    <definedName name="IQRT17">"$U$17:$Y$17"</definedName>
    <definedName name="IQRT18">"$U$18:$Y$18"</definedName>
    <definedName name="IQRT19">"$U$19:$W$19"</definedName>
    <definedName name="kkkkk">{"TotalGeralDespesasPorArea",#N/A,FALSE,"VinculosAccessEfetivo"}</definedName>
    <definedName name="kljflksjk">{#N/A,#N/A,FALSE,"SIM95"}</definedName>
    <definedName name="LANCTO">#N/A</definedName>
    <definedName name="LEIVLAJA">{#N/A,#N/A,TRUE,"DIVIDER PAGE";#N/A,#N/A,TRUE,"Exist + Reg A IS";#N/A,#N/A,TRUE,"Summary IS exc. B";#N/A,#N/A,TRUE,"New Stores";#N/A,#N/A,TRUE,"Existing DCF";#N/A,#N/A,TRUE,"Region A DCF";#N/A,#N/A,TRUE,"Existing + Reg. A DCF"}</definedName>
    <definedName name="limcount">1</definedName>
    <definedName name="liquidez">#REF!</definedName>
    <definedName name="ll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lll">{"Fecha_Novembro",#N/A,FALSE,"FECHAMENTO-2002 ";"Defer_Novembro",#N/A,FALSE,"DIFERIDO";"Pis_Novembro",#N/A,FALSE,"PIS COFINS";"Iss_Novembro",#N/A,FALSE,"ISS"}</definedName>
    <definedName name="M_PlaceofPath">"\\snyceqt0301\vdf$\tmp\blabla"</definedName>
    <definedName name="MADEF0039">#N/A</definedName>
    <definedName name="meoi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MES">#N/A</definedName>
    <definedName name="MOA">{#N/A,#N/A,FALSE,"DEF1";#N/A,#N/A,FALSE,"DEF2";#N/A,#N/A,FALSE,"DEF3"}</definedName>
    <definedName name="Monit">#REF!</definedName>
    <definedName name="n">{#N/A,#N/A,FALSE,"NET";#N/A,#N/A,FALSE,"caxi";#N/A,#N/A,FALSE,"nhai";#N/A,#N/A,FALSE,"urui";#N/A,#N/A,FALSE,"cali";#N/A,#N/A,FALSE,"joii";#N/A,#N/A,FALSE,"hol";#N/A,#N/A,FALSE,"poa";#N/A,#N/A,FALSE,"pel";#N/A,#N/A,FALSE,"cha";#N/A,#N/A,FALSE,"rgr";#N/A,#N/A,FALSE,"ere";#N/A,#N/A,FALSE,"scr";#N/A,#N/A,FALSE,"cri";#N/A,#N/A,FALSE,"bag";#N/A,#N/A,FALSE,"pfu";#N/A,#N/A,FALSE,"lit";#N/A,#N/A,FALSE,"mmd";#N/A,#N/A,FALSE,"sma";#N/A,#N/A,FALSE,"btg";#N/A,#N/A,FALSE,"far";#N/A,#N/A,FALSE,"laj";#N/A,#N/A,FALSE,"flo";#N/A,#N/A,FALSE,"076";#N/A,#N/A,FALSE,"iflo";#N/A,#N/A,FALSE,"blu"}</definedName>
    <definedName name="name">{#N/A,#N/A,FALSE,"IRENDA"}</definedName>
    <definedName name="nmm">{TRUE,TRUE,-1.25,-15.5,484.5,278.25,FALSE,FALSE,TRUE,FALSE,0,5,#N/A,593,#N/A,7.47457627118644,22.5714285714286,1,FALSE,FALSE,3,TRUE,1,FALSE,100,"Swvu.RES432.","ACwvu.RES432.",#N/A,FALSE,FALSE,0,0,0,0,2,"","",FALSE,FALSE,FALSE,FALSE,1,90,#N/A,#N/A,"=R1C1:R650C11",FALSE,#N/A,#N/A,FALSE,FALSE,FALSE,1,65532,65532,FALSE,FALSE,TRUE,TRUE,TRUE}</definedName>
    <definedName name="PMT">#REF!</definedName>
    <definedName name="prm">{#N/A,#N/A,FALSE,"model"}</definedName>
    <definedName name="prn">{#N/A,#N/A,FALSE,"model"}</definedName>
    <definedName name="pro">{#N/A,#N/A,FALSE,"Relatórios";"Vendas e Custos",#N/A,FALSE,"Vendas e Custos";"Premissas",#N/A,FALSE,"Premissas";"Projeções",#N/A,FALSE,"Projeções";"Dolar",#N/A,FALSE,"Dolar";"Original",#N/A,FALSE,"Original e UFIR"}</definedName>
    <definedName name="PRODEC">[4]Calc!#REF!</definedName>
    <definedName name="REAL02">#N/A</definedName>
    <definedName name="RecDesFinAlex">{#N/A,#N/A,FALSE,"SIM95"}</definedName>
    <definedName name="rep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RESUMO">#REF!</definedName>
    <definedName name="rngCompanyName">[11]shtLookup!$B$17</definedName>
    <definedName name="rngCountry">[11]shtLookup!$E$2</definedName>
    <definedName name="rngPeriod">[12]shtLookup!$B$22</definedName>
    <definedName name="rngSurtaxBase">[13]shtLookup!$G$15:$G$16</definedName>
    <definedName name="SAFRA">#REF!</definedName>
    <definedName name="sencount">1</definedName>
    <definedName name="serasa">#REF!</definedName>
    <definedName name="solver_adj">#REF!,#REF!</definedName>
    <definedName name="solver_lin">0</definedName>
    <definedName name="solver_num">0</definedName>
    <definedName name="solver_opt">#REF!</definedName>
    <definedName name="solver_typ">1</definedName>
    <definedName name="solver_val">0</definedName>
    <definedName name="ss">{"Fecha_Setembro",#N/A,FALSE,"FECHAMENTO-2002 ";"Defer_Setembro",#N/A,FALSE,"DIFERIDO";"Pis_Setembro",#N/A,FALSE,"PIS COFINS";"Iss_Setembro",#N/A,FALSE,"ISS"}</definedName>
    <definedName name="sss">{#N/A,#N/A,FALSE,"HONORÁRIOS"}</definedName>
    <definedName name="ssss">{"Fecha_Dezembro",#N/A,FALSE,"FECHAMENTO-2002 ";"Defer_Dezermbro",#N/A,FALSE,"DIFERIDO";"Pis_Dezembro",#N/A,FALSE,"PIS COFINS";"Iss_Dezembro",#N/A,FALSE,"ISS"}</definedName>
    <definedName name="sssss">{"Fecha_Dezembro",#N/A,FALSE,"FECHAMENTO-2002 ";"Defer_Dezermbro",#N/A,FALSE,"DIFERIDO";"Pis_Dezembro",#N/A,FALSE,"PIS COFINS";"Iss_Dezembro",#N/A,FALSE,"ISS"}</definedName>
    <definedName name="status">#REF!</definedName>
    <definedName name="Swvu.ACC.">#REF!</definedName>
    <definedName name="Swvu.AFAC.">#REF!</definedName>
    <definedName name="Swvu.ELIMLUCRO.">#REF!</definedName>
    <definedName name="Swvu.ESTOQUES.">#REF!</definedName>
    <definedName name="Swvu.Fabio.">#REF!</definedName>
    <definedName name="Swvu.LPERDAS.">#REF!</definedName>
    <definedName name="Swvu.RES432.">#REF!</definedName>
    <definedName name="TABELA">#N/A</definedName>
    <definedName name="tabela_empresas">#REF!</definedName>
    <definedName name="tabela_setorial">#REF!</definedName>
    <definedName name="TESTE1">#REF!</definedName>
    <definedName name="teste4">{#N/A,#N/A,FALSE,"HONORÁRIOS"}</definedName>
    <definedName name="teste5">{"Fecha_Setembro",#N/A,FALSE,"FECHAMENTO-2002 ";"Defer_Setembro",#N/A,FALSE,"DIFERIDO";"Pis_Setembro",#N/A,FALSE,"PIS COFINS";"Iss_Setembro",#N/A,FALSE,"ISS"}</definedName>
    <definedName name="TextRefCopyRangeCount">1</definedName>
    <definedName name="UNIBANCO003">#REF!</definedName>
    <definedName name="UNIBANCO2">#N/A</definedName>
    <definedName name="VERLUCRO">{FALSE,FALSE,-1.25,-15.5,484.5,278.25,FALSE,FALSE,TRUE,FALSE,0,1,#N/A,1106,#N/A,12.4059405940594,23.2666666666667,1,FALSE,FALSE,3,TRUE,1,FALSE,100,"Swvu.VERLUCRO.","ACwvu.VERLUCRO.",#N/A,FALSE,FALSE,0,0,0,0,1,"","",TRUE,FALSE,FALSE,FALSE,1,95,#N/A,#N/A,FALSE,FALSE,FALSE,FALSE,FALSE,FALSE,FALSE,1,65532,65532,FALSE,FALSE,TRUE,TRUE,TRUE}</definedName>
    <definedName name="w">{#N/A,#N/A,FALSE,"NET";#N/A,#N/A,FALSE,"caxi";#N/A,#N/A,FALSE,"nhai";#N/A,#N/A,FALSE,"urui";#N/A,#N/A,FALSE,"cali";#N/A,#N/A,FALSE,"joii";#N/A,#N/A,FALSE,"hol";#N/A,#N/A,FALSE,"poa";#N/A,#N/A,FALSE,"pel";#N/A,#N/A,FALSE,"cha";#N/A,#N/A,FALSE,"rgr";#N/A,#N/A,FALSE,"ere";#N/A,#N/A,FALSE,"scr";#N/A,#N/A,FALSE,"cri";#N/A,#N/A,FALSE,"bag";#N/A,#N/A,FALSE,"pfu";#N/A,#N/A,FALSE,"lit";#N/A,#N/A,FALSE,"mmd";#N/A,#N/A,FALSE,"sma";#N/A,#N/A,FALSE,"btg";#N/A,#N/A,FALSE,"far";#N/A,#N/A,FALSE,"laj";#N/A,#N/A,FALSE,"flo";#N/A,#N/A,FALSE,"076";#N/A,#N/A,FALSE,"iflo";#N/A,#N/A,FALSE,"blu"}</definedName>
    <definedName name="we">{#N/A,#N/A,FALSE,"NET";#N/A,#N/A,FALSE,"caxi";#N/A,#N/A,FALSE,"nhai";#N/A,#N/A,FALSE,"urui";#N/A,#N/A,FALSE,"cali";#N/A,#N/A,FALSE,"joii";#N/A,#N/A,FALSE,"hol";#N/A,#N/A,FALSE,"poa";#N/A,#N/A,FALSE,"pel";#N/A,#N/A,FALSE,"cha";#N/A,#N/A,FALSE,"rgr";#N/A,#N/A,FALSE,"ere";#N/A,#N/A,FALSE,"scr";#N/A,#N/A,FALSE,"cri";#N/A,#N/A,FALSE,"bag";#N/A,#N/A,FALSE,"pfu";#N/A,#N/A,FALSE,"lit";#N/A,#N/A,FALSE,"mmd";#N/A,#N/A,FALSE,"sma";#N/A,#N/A,FALSE,"btg";#N/A,#N/A,FALSE,"far";#N/A,#N/A,FALSE,"laj";#N/A,#N/A,FALSE,"flo";#N/A,#N/A,FALSE,"076";#N/A,#N/A,FALSE,"iflo";#N/A,#N/A,FALSE,"blu"}</definedName>
    <definedName name="wrn.Accretion._.Dilution.">{#N/A,#N/A,TRUE,"Snapshot";#N/A,#N/A,TRUE,"PE at Different Premiums";#N/A,#N/A,TRUE,"EBITDA at Different Premiums";#N/A,#N/A,TRUE,"Long Form Dilution";#N/A,#N/A,TRUE,"AVP";#N/A,#N/A,TRUE,"Has-Gets";#N/A,#N/A,TRUE,"Contribution"}</definedName>
    <definedName name="wrn.Accretion._.Dilution._split">{#N/A,#N/A,TRUE,"Snapshot";#N/A,#N/A,TRUE,"PE at Different Premiums";#N/A,#N/A,TRUE,"EBITDA at Different Premiums";#N/A,#N/A,TRUE,"Long Form Dilution";#N/A,#N/A,TRUE,"AVP";#N/A,#N/A,TRUE,"Has-Gets";#N/A,#N/A,TRUE,"Contribution"}</definedName>
    <definedName name="wrn.Aging._.and._.Trend._.Analysis.">{#N/A,#N/A,FALSE,"Aging Summary";#N/A,#N/A,FALSE,"Ratio Analysis";#N/A,#N/A,FALSE,"Test 120 Day Accts";#N/A,#N/A,FALSE,"Tickmarks"}</definedName>
    <definedName name="wrn.all_sheets.">{#N/A,#N/A,FALSE,"compcoval";#N/A,#N/A,FALSE,"optionval"}</definedName>
    <definedName name="wrn.Anteilig._.alle._.Perioden.">{"Alle Perioden",#N/A,FALSE,"Erf";"Alle Perioden",#N/A,FALSE,"Ang";"Alle Perioden",#N/A,FALSE,"BV";"Alle Perioden",#N/A,FALSE,"BE";"Alle Perioden",#N/A,FALSE,"Re";"Alle Perioden",#N/A,FALSE,"Vol"}</definedName>
    <definedName name="wrn.Anteilig._.erste._.elf._.Perioden.">{"Erste elf Perioden",#N/A,FALSE,"Erf";"Erste elf Perioden",#N/A,FALSE,"Ang";"Erste elf Perioden",#N/A,FALSE,"BV";"Erste elf Perioden",#N/A,FALSE,"BE";"Erste elf Perioden",#N/A,FALSE,"Vol";"Erste elf Perioden",#N/A,FALSE,"Re"}</definedName>
    <definedName name="wrn.Asia.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B._.P._.TDS.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wrn.Board._.Pack.">{"Board Income Statement",#N/A,FALSE,"Board Summary";"Board Balance Sheet",#N/A,FALSE,"Board Summary";"Board Cash Flow",#N/A,FALSE,"Board Summary"}</definedName>
    <definedName name="wrn.Carrefour._.Worse._.Case.">{#N/A,#N/A,TRUE,"DIVIDER PAGE";#N/A,#N/A,TRUE,"Exist + Reg A IS";#N/A,#N/A,TRUE,"Summary IS exc. B";#N/A,#N/A,TRUE,"New Stores";#N/A,#N/A,TRUE,"Existing DCF";#N/A,#N/A,TRUE,"Region A DCF";#N/A,#N/A,TRUE,"Existing + Reg. A DCF"}</definedName>
    <definedName name="wrn.Carrefour._.Worse._.Case._Split">{#N/A,#N/A,TRUE,"DIVIDER PAGE";#N/A,#N/A,TRUE,"Exist + Reg A IS";#N/A,#N/A,TRUE,"Summary IS exc. B";#N/A,#N/A,TRUE,"New Stores";#N/A,#N/A,TRUE,"Existing DCF";#N/A,#N/A,TRUE,"Region A DCF";#N/A,#N/A,TRUE,"Existing + Reg. A DCF"}</definedName>
    <definedName name="wrn.Company._.Analysis.">{#N/A,#N/A,TRUE,"Summary LTM";#N/A,#N/A,TRUE,"95-97";#N/A,#N/A,TRUE,"97 US &amp; Peso Sum";#N/A,#N/A,TRUE,"1997 Peso Comparison";#N/A,#N/A,TRUE,"97 IS per store";#N/A,#N/A,TRUE,"96 IS per store";#N/A,#N/A,TRUE,"95 IS per store"}</definedName>
    <definedName name="wrn.Company._Analysis._Split">{#N/A,#N/A,TRUE,"Summary LTM";#N/A,#N/A,TRUE,"95-97";#N/A,#N/A,TRUE,"97 US &amp; Peso Sum";#N/A,#N/A,TRUE,"1997 Peso Comparison";#N/A,#N/A,TRUE,"97 IS per store";#N/A,#N/A,TRUE,"96 IS per store";#N/A,#N/A,TRUE,"95 IS per store"}</definedName>
    <definedName name="wrn.contribution.">{#N/A,#N/A,FALSE,"Contribution Analysis"}</definedName>
    <definedName name="wrn.Cover.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sc.">{"orixcsc",#N/A,FALSE,"ORIX CSC";"orixcsc2",#N/A,FALSE,"ORIX CSC"}</definedName>
    <definedName name="wrn.CSC._.All.">{"Asia and Europe",#N/A,FALSE,"Selected Output 1";"United States",#N/A,FALSE,"Selected Output 1"}</definedName>
    <definedName name="wrn.csc2.">{#N/A,#N/A,FALSE,"ORIX CSC"}</definedName>
    <definedName name="wrn.CSOCIAL.">{#N/A,#N/A,FALSE,"CSOCIAL"}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ef9806.">{#N/A,#N/A,FALSE,"DEF1";#N/A,#N/A,FALSE,"DEF2";#N/A,#N/A,FALSE,"DEF3"}</definedName>
    <definedName name="wrn.DespesasPorArea.">{"TotalGeralDespesasPorArea",#N/A,FALSE,"VinculosAccessEfetivo"}</definedName>
    <definedName name="wrn.Dezembro.">{"Fecha_Dezembro",#N/A,FALSE,"FECHAMENTO-2002 ";"Defer_Dezermbro",#N/A,FALSE,"DIFERIDO";"Pis_Dezembro",#N/A,FALSE,"PIS COFINS";"Iss_Dezembro",#N/A,FALSE,"ISS"}</definedName>
    <definedName name="wrn.divestiture.">{#N/A,#N/A,TRUE,"Overview";#N/A,#N/A,TRUE,"Divest Val";#N/A,#N/A,TRUE,"sources &amp; uses";#N/A,#N/A,TRUE,"Has-Gets Divest"}</definedName>
    <definedName name="wrn.Einhundert._.Prozent._.alle._.Perioden.">{"Alle Perioden",#N/A,FALSE,"Erf";"Alle Perioden",#N/A,FALSE,"BV100";"Alle Perioden",#N/A,FALSE,"BE100";"Alle Perioden",#N/A,FALSE,"Re100";"Alle Perioden",#N/A,FALSE,"Vol100"}</definedName>
    <definedName name="wrn.Einhundert._.Prozent._.erste._.elf._.Perioden.">{"Erste elf Perioden",#N/A,FALSE,"Erf";"Erste elf Perioden",#N/A,FALSE,"BV100";"Erste elf Perioden",#N/A,FALSE,"BE100";"Erste elf Perioden",#N/A,FALSE,"Re100";"Erste elf Perioden",#N/A,FALSE,"Vol100"}</definedName>
    <definedName name="wrn.Europe.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XITO.">{#N/A,#N/A,TRUE,"Op. Stats";#N/A,#N/A,TRUE,"New Stores";#N/A,#N/A,TRUE,"LAZARD TOTAL";#N/A,#N/A,TRUE,"Summary IS";#N/A,#N/A,TRUE,"97-LTM-98 Pro Forma";#N/A,#N/A,TRUE,"1997 Reconciliation";#N/A,#N/A,TRUE,"CAPEX &amp; WC";#N/A,#N/A,TRUE,"All Stores DCF Dollars";#N/A,#N/A,TRUE,"Existing DCF";#N/A,#N/A,TRUE,"Region A DCF";#N/A,#N/A,TRUE,"Region B DCF";#N/A,#N/A,TRUE,"APPENDIX";#N/A,#N/A,TRUE,"Total Region IS";#N/A,#N/A,TRUE,"LAZARD MEDELLIN";#N/A,#N/A,TRUE,"LAZARD BOGOTA";#N/A,#N/A,TRUE,"LAZARD CALI";#N/A,#N/A,TRUE,"LAZARD ATLANTICO";#N/A,#N/A,TRUE,"LAZARD OTHER";#N/A,#N/A,TRUE,"Existing IS";#N/A,#N/A,TRUE,"Region A IS";#N/A,#N/A,TRUE,"Region B IS";#N/A,#N/A,TRUE,"Sales Sq. M"}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ORXCOB.">{#N/A,#N/A,FALSE,"FORXCOB"}</definedName>
    <definedName name="wrn.Friendly.">{#N/A,#N/A,TRUE,"Julio";#N/A,#N/A,TRUE,"Agosto";#N/A,#N/A,TRUE,"BHCo";#N/A,#N/A,TRUE,"Abril";#N/A,#N/A,TRUE,"Pro Forma"}</definedName>
    <definedName name="wrn.Geral.">{#N/A,#N/A,FALSE,"Relatórios";"Vendas e Custos",#N/A,FALSE,"Vendas e Custos";"Premissas",#N/A,FALSE,"Premissas";"Projeções",#N/A,FALSE,"Projeções";"Dolar",#N/A,FALSE,"Dolar";"Original",#N/A,FALSE,"Original e UFIR"}</definedName>
    <definedName name="wrn.Gesamtausdruck._.alle._.Perioden.">{"Alle Perioden",#N/A,FALSE,"Erf";"Alle Perioden",#N/A,FALSE,"Ang";"Alle Perioden",#N/A,FALSE,"BV";"Alle Perioden",#N/A,FALSE,"BE";"Alle Perioden",#N/A,FALSE,"Re";"Alle Perioden",#N/A,FALSE,"Vol";"Alle Perioden",#N/A,FALSE,"BV100";"Alle Perioden",#N/A,FALSE,"BE100";"Alle Perioden",#N/A,FALSE,"Re100";"Alle Perioden",#N/A,FALSE,"Vol100"}</definedName>
    <definedName name="wrn.Gesamtausdruck._.erste._.elf._.Perioden.">{"Erste elf Perioden",#N/A,FALSE,"Erf";"Erste elf Perioden",#N/A,FALSE,"Ang";"Erste elf Perioden",#N/A,FALSE,"BV";"Erste elf Perioden",#N/A,FALSE,"BE";"Erste elf Perioden",#N/A,FALSE,"Re";"Erste elf Perioden",#N/A,FALSE,"Vol";"Erste elf Perioden",#N/A,FALSE,"BV100";"Erste elf Perioden",#N/A,FALSE,"BE100";"Erste elf Perioden",#N/A,FALSE,"Re100";"Erste elf Perioden",#N/A,FALSE,"Vol100"}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imp.">{#N/A,#N/A,FALSE,"NET";#N/A,#N/A,FALSE,"caxi";#N/A,#N/A,FALSE,"nhai";#N/A,#N/A,FALSE,"urui";#N/A,#N/A,FALSE,"cali";#N/A,#N/A,FALSE,"joii";#N/A,#N/A,FALSE,"hol";#N/A,#N/A,FALSE,"poa";#N/A,#N/A,FALSE,"pel";#N/A,#N/A,FALSE,"cha";#N/A,#N/A,FALSE,"rgr";#N/A,#N/A,FALSE,"ere";#N/A,#N/A,FALSE,"scr";#N/A,#N/A,FALSE,"cri";#N/A,#N/A,FALSE,"bag";#N/A,#N/A,FALSE,"pfu";#N/A,#N/A,FALSE,"lit";#N/A,#N/A,FALSE,"mmd";#N/A,#N/A,FALSE,"sma";#N/A,#N/A,FALSE,"btg";#N/A,#N/A,FALSE,"far";#N/A,#N/A,FALSE,"laj";#N/A,#N/A,FALSE,"flo";#N/A,#N/A,FALSE,"076";#N/A,#N/A,FALSE,"iflo";#N/A,#N/A,FALSE,"blu"}</definedName>
    <definedName name="wrn.Integral.">{#N/A,#N/A,FALSE,"Holding";#N/A,#N/A,FALSE,"Acomp";#N/A,#N/A,FALSE,"Dre_ger";#N/A,#N/A,FALSE,"Atividade";#N/A,#N/A,FALSE,"Balancete"}</definedName>
    <definedName name="wrn.IQRCGMES.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wrn.IRENDA.">{#N/A,#N/A,FALSE,"IRENDA"}</definedName>
    <definedName name="wrn.Latin._.America.">{"rawdata",#N/A,TRUE,"CANTV";"in",#N/A,TRUE,"CANTV";"rawdata",#N/A,TRUE,"Entel";"in",#N/A,TRUE,"Entel";"rawdata",#N/A,TRUE,"TBra";"in",#N/A,TRUE,"TBra";"rawdata",#N/A,TRUE,"TArg";"in",#N/A,TRUE,"TArg";"rawdata",#N/A,TRUE,"TdArg";"in",#N/A,TRUE,"TdArg";"rawdata",#N/A,TRUE,"TdPer";"in",#N/A,TRUE,"TdPer";"rawdata",#N/A,TRUE,"CTC";"in",#N/A,TRUE,"CTC";"rawdata",#N/A,TRUE,"TMX";"in",#N/A,TRUE,"TMX"}</definedName>
    <definedName name="wrn.North._.America.">{"rawdata",#N/A,TRUE,"AT&amp;T";"in",#N/A,TRUE,"AT&amp;T";"rawdata",#N/A,TRUE,"MCI";"in",#N/A,TRUE,"MCI";"rawdata",#N/A,TRUE,"Sprint";"in",#N/A,TRUE,"Sprint";"rawdata",#N/A,TRUE,"ALL";"in",#N/A,TRUE,"ALL";"rawdata",#N/A,TRUE,"Cent";"in",#N/A,TRUE,"Cent";"rawdata",#N/A,TRUE,"Cin";"in",#N/A,TRUE,"Cin";"rawdata",#N/A,TRUE,"Front";"in",#N/A,TRUE,"Front";"rawdata",#N/A,TRUE,"LCI";"in",#N/A,TRUE,"LCI";"rawdata",#N/A,TRUE,"MFS";"in",#N/A,TRUE,"MFS";"rawdata",#N/A,TRUE,"SNET";"in",#N/A,TRUE,"SNET";"rawdata",#N/A,TRUE,"World";"in",#N/A,TRUE,"World";"rawdata",#N/A,TRUE,"BCE";"in",#N/A,TRUE,"BCE";"rawdata",#N/A,TRUE,"Ameri";"in",#N/A,TRUE,"Ameri";"rawdata",#N/A,TRUE,"BellA";"in",#N/A,TRUE,"BellA";"rawdata",#N/A,TRUE,"BellS";"in",#N/A,TRUE,"BellS";"rawdata",#N/A,TRUE,"PacTel";"in",#N/A,TRUE,"PacTel";"rawdata",#N/A,TRUE,"NYN";"in",#N/A,TRUE,"NYN";"rawdata",#N/A,TRUE,"SBC";"in",#N/A,TRUE,"SBC";"rawdata",#N/A,TRUE,"USW";"in",#N/A,TRUE,"USW";"rawdata",#N/A,TRUE,"GTE";"in",#N/A,TRUE,"GTE"}</definedName>
    <definedName name="wrn.Novembro.">{"Fecha_Novembro",#N/A,FALSE,"FECHAMENTO-2002 ";"Defer_Novembro",#N/A,FALSE,"DIFERIDO";"Pis_Novembro",#N/A,FALSE,"PIS COFINS";"Iss_Novembro",#N/A,FALSE,"ISS"}</definedName>
    <definedName name="wrn.Output.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ubro.">{"Fecha_Outubro",#N/A,FALSE,"FECHAMENTO-2002 ";"Defer_Outubro",#N/A,FALSE,"DIFERIDO";"Pis_Outubro",#N/A,FALSE,"PIS COFINS";"Iss_Outubro",#N/A,FALSE,"ISS"}</definedName>
    <definedName name="wrn.PIS.">{#N/A,#N/A,FALSE,"PIS"}</definedName>
    <definedName name="wrn.PL.">{"20 Years",#N/A,FALSE,"P&amp;Ls";"2001",#N/A,FALSE,"P&amp;Ls"}</definedName>
    <definedName name="wrn.PRICE.">{#N/A,#N/A,FALSE,"BPCNB";#N/A,#N/A,FALSE,"DRECNB";#N/A,#N/A,FALSE,"PLCNB";#N/A,#N/A,FALSE,"DOARCNB"}</definedName>
    <definedName name="wrn.prices.">{#N/A,#N/A,TRUE,"BANAMEX";#N/A,#N/A,TRUE,"CGT";#N/A,#N/A,TRUE,"ALFA";#N/A,#N/A,TRUE,"ICA (2)"}</definedName>
    <definedName name="wrn.Print._.Entire._.Business._.Case.">{"cover",#N/A,FALSE,"Cover Page";"PnLBase",#N/A,FALSE,"Summary P&amp;L";"PnLOpex",#N/A,FALSE,"Summary P&amp;L";"PnLOpexRevenue",#N/A,FALSE,"Summary P&amp;L";"PnL MANS Revenue",#N/A,FALSE,"Summary P&amp;L";"PnL Consolidated",#N/A,FALSE,"Summary P&amp;L";"IRR",#N/A,FALSE,"Investment Appraisal";"London Revenues",#N/A,FALSE,"London";"Manchester Revenues",#N/A,FALSE,"Manchester";"Birmingham Revenues",#N/A,FALSE,"Birmingham";"Liverpool Revenues",#N/A,FALSE,"Liverpool";"Leeds Revenues",#N/A,FALSE,"Leeds";"Sheffield Revenues",#N/A,FALSE,"Sheffield";"Glasgow Revenues",#N/A,FALSE,"Glasgow";"Edinburgh Revenues",#N/A,FALSE,"Edinburgh";"Bristol Revenues",#N/A,FALSE,"Bristol";"Summary Capex and Depreciation",#N/A,FALSE,"Capex1";"Capex London",#N/A,FALSE,"Capex1";"Capex Manchester",#N/A,FALSE,"Capex1";"Capex Birmingham",#N/A,FALSE,"Capex1";"Capex Liverpool",#N/A,FALSE,"Capex1";"Capex Leeds",#N/A,FALSE,"Capex1";"Capex Sheffield",#N/A,FALSE,"Capex1";"Capex Glasgow",#N/A,FALSE,"Capex1";"Capex Edinburgh",#N/A,FALSE,"Capex1";"Capex Bristol",#N/A,FALSE,"Capex1";"Capex Sceotland",#N/A,FALSE,"Capex1";"Capex2 Breakdown1",#N/A,FALSE,"Capex2";"Capex2 Breakdown2",#N/A,FALSE,"Capex2";"UK Market",#N/A,FALSE,"UK Market";"MANS Business Shares",#N/A,FALSE,"UK Market";"MANS Ranking",#N/A,FALSE,"UK Market";"MANS Market Shares",#N/A,FALSE,"Market Shares";"Traffic1",#N/A,FALSE,"Traffic";"Traffic2",#N/A,FALSE,"Traffic";"Customer Sites",#N/A,FALSE,"Customer Sites";"Customer Sites2",#N/A,FALSE,"Customer Sites";"Ports1",#N/A,FALSE,"Switch Ports";"Ports2",#N/A,FALSE,"Switch Ports"}</definedName>
    <definedName name="wrn.print_maxitel.">{#N/A,#N/A,TRUE,"Summary ($R)";#N/A,#N/A,TRUE,"Summary (US$)";#N/A,#N/A,TRUE,"Drivers - Area 4";#N/A,#N/A,TRUE,"Drivers - Area 9";#N/A,#N/A,TRUE,"I S";#N/A,#N/A,TRUE,"B S";#N/A,#N/A,TRUE,"C F";#N/A,#N/A,TRUE,"Debt_Repayment";#N/A,#N/A,TRUE,"Ratio_Analysis";#N/A,#N/A,TRUE,"Sensitivities"}</definedName>
    <definedName name="wrn.RELATÓRIO._.CONTÁBIL.">{#N/A,#N/A,FALSE,"COMENTARIOS";#N/A,#N/A,FALSE,"BALANÇO";#N/A,#N/A,FALSE,"RESULTADO";#N/A,#N/A,FALSE," SALDOS ATIVOS";#N/A,#N/A,FALSE,"SALDOS PASSIVOS";#N/A,#N/A,FALSE,"RECEITA DE VENDAS";#N/A,#N/A,FALSE," CPV";#N/A,#N/A,FALSE,"DESP COMERCIAIS";#N/A,#N/A,FALSE,"DESP ADM";#N/A,#N/A,FALSE,"RES FIN ";#N/A,#N/A,FALSE,"OUTRAS  OP ";#N/A,#N/A,FALSE,"RES N OP ";#N/A,#N/A,FALSE,"INTERCIAS JAN";#N/A,#N/A,FALSE,"INTERCIAS FEV";#N/A,#N/A,FALSE,"INTERCIAS MAR";#N/A,#N/A,FALSE,"INTERCIAS ABR";#N/A,#N/A,FALSE,"INTERCIAS MAI";#N/A,#N/A,FALSE,"INTERCIAS JUN";#N/A,#N/A,FALSE,"INTERCIAS JUL";#N/A,#N/A,FALSE,"INRECIAS AGO";#N/A,#N/A,FALSE,"INTERCIAS SET";#N/A,#N/A,FALSE,"INTERCIAS OUT";#N/A,#N/A,FALSE,"INTERCIAS NOV";#N/A,#N/A,FALSE,"INTERCIAS DEZ"}</definedName>
    <definedName name="wrn.Relatório._.Resumido.">{#N/A,#N/A,FALSE,"GP";#N/A,#N/A,FALSE,"Assinantes";#N/A,#N/A,FALSE,"Rede";#N/A,#N/A,FALSE,"Evolução";#N/A,#N/A,FALSE,"Resultado"}</definedName>
    <definedName name="wrn.relsoc.">{#N/A,#N/A,FALSE,"DOARCNB";#N/A,#N/A,FALSE,"PLCNB";#N/A,#N/A,FALSE,"DRECNB";#N/A,#N/A,FALSE,"BPCNB";#N/A,#N/A,FALSE,"fluxo de caixa"}</definedName>
    <definedName name="wrn.report.">{"report",#N/A,FALSE,"dataBase"}</definedName>
    <definedName name="wrn.RESULTADO.">{#N/A,#N/A,FALSE,"DRE-2";#N/A,#N/A,FALSE,"DRE";#N/A,#N/A,FALSE,"ANEX-07";#N/A,#N/A,FALSE,"ANEX-08";#N/A,#N/A,FALSE,"ANEX-09";#N/A,#N/A,FALSE,"ANEX-10";#N/A,#N/A,FALSE,"ANEX-11";#N/A,#N/A,FALSE,"ANEX-12";#N/A,#N/A,FALSE,"ANEX-13";#N/A,#N/A,FALSE,"ANEX-14";#N/A,#N/A,FALSE,"BALPTR"}</definedName>
    <definedName name="wrn.RESUMO.">{#N/A,#N/A,FALSE,"HONORÁRIOS"}</definedName>
    <definedName name="wrn.Scenario._.Summary.">{#N/A,#N/A,TRUE,"Summary";#N/A,"1",TRUE,"Summary";#N/A,"2",TRUE,"Summary";#N/A,"3",TRUE,"Summary";#N/A,"4",TRUE,"Summary";#N/A,"5",TRUE,"Summary";#N/A,"6",TRUE,"Summary";#N/A,"7",TRUE,"Summary";#N/A,"8",TRUE,"Summary";#N/A,"9",TRUE,"Summary";#N/A,"10",TRUE,"Summary";#N/A,"11",TRUE,"Summary"}</definedName>
    <definedName name="wrn.Setembro.">{"Fecha_Setembro",#N/A,FALSE,"FECHAMENTO-2002 ";"Defer_Setembro",#N/A,FALSE,"DIFERIDO";"Pis_Setembro",#N/A,FALSE,"PIS COFINS";"Iss_Setembro",#N/A,FALSE,"ISS"}</definedName>
    <definedName name="wrn.SIM95.">{#N/A,#N/A,FALSE,"SIM95"}</definedName>
    <definedName name="wrn.sim953">{#N/A,#N/A,FALSE,"SIM95"}</definedName>
    <definedName name="wrn.sim954">{#N/A,#N/A,FALSE,"SIM95"}</definedName>
    <definedName name="wrn.Summaries._.only.">{#N/A,#N/A,FALSE,"Summary ECI";#N/A,#N/A,FALSE,"Summary BRS";#N/A,#N/A,FALSE,"Summary ALG";#N/A,#N/A,FALSE,"Summary IBA";#N/A,#N/A,FALSE,"Summary EGP";#N/A,#N/A,FALSE,"Summary JDN";#N/A,#N/A,FALSE,"Summary TNB";#N/A,#N/A,FALSE,"Summary ATL";#N/A,#N/A,FALSE,"Summary DAS";#N/A,#N/A,FALSE,"Summary NYK";#N/A,#N/A,FALSE,"Summary SNG";#N/A,#N/A,FALSE,"Summary MLN";#N/A,#N/A,FALSE,"Summary TNS";#N/A,#N/A,FALSE,"Summary IPL";#N/A,#N/A,FALSE,"Summary IPP"}</definedName>
    <definedName name="wrn.test.">{"test2",#N/A,TRUE,"Prices"}</definedName>
    <definedName name="wrn.totalcomp.">{"comp1",#N/A,FALSE,"COMPS";"footnotes",#N/A,FALSE,"COMPS"}</definedName>
    <definedName name="wrn.TUDO.">{#N/A,#N/A,FALSE,"Embalagem";#N/A,#N/A,FALSE,"Custo horaxlinha1";#N/A,#N/A,FALSE,"carga e descarga";#N/A,#N/A,FALSE,"matprima";#N/A,#N/A,FALSE,"linhas"}</definedName>
    <definedName name="wrn.Whole._.Pack.">{"Board Income Statement",#N/A,FALSE,"Board Summary";"Board Balance Sheet",#N/A,FALSE,"Board Summary";"Board Cash Flow",#N/A,FALSE,"Board Summary";"Op Cap Startup",#N/A,FALSE,"Operating-Startup Expense (2)";"Total Salary",#N/A,FALSE,"Operating-Startup Expense (2)";"Op Salary",#N/A,FALSE,"Operating-Startup Expense (2)";"Cap Salary",#N/A,FALSE,"Operating-Startup Expense (2)";"Startup Salary",#N/A,FALSE,"Operating-Startup Expense (2)";#N/A,#N/A,FALSE,"Advertising &amp; Promotion (2)";#N/A,#N/A,FALSE,"G&amp;A (2)";#N/A,#N/A,FALSE,"Billings (2)";#N/A,#N/A,FALSE,"Travel (2)";#N/A,#N/A,FALSE,"Comms Cost (2)";#N/A,#N/A,FALSE,"CAPEX (3)";#N/A,#N/A,FALSE,"CAPEX (2)"}</definedName>
    <definedName name="wrn1.history">{#N/A,#N/A,FALSE,"model"}</definedName>
    <definedName name="wrn1.TUDO.">{#N/A,#N/A,FALSE,"Embalagem";#N/A,#N/A,FALSE,"Custo horaxlinha1";#N/A,#N/A,FALSE,"carga e descarga";#N/A,#N/A,FALSE,"matprima";#N/A,#N/A,FALSE,"linhas"}</definedName>
    <definedName name="wrn2.TUDO.">{#N/A,#N/A,FALSE,"Embalagem";#N/A,#N/A,FALSE,"Custo horaxlinha1";#N/A,#N/A,FALSE,"carga e descarga";#N/A,#N/A,FALSE,"matprima";#N/A,#N/A,FALSE,"linhas"}</definedName>
    <definedName name="wrn3.histroic">{#N/A,#N/A,FALSE,"model"}</definedName>
    <definedName name="wrn3.TUDO.">{#N/A,#N/A,FALSE,"Embalagem";#N/A,#N/A,FALSE,"Custo horaxlinha1";#N/A,#N/A,FALSE,"carga e descarga";#N/A,#N/A,FALSE,"matprima";#N/A,#N/A,FALSE,"linhas"}</definedName>
    <definedName name="wrn5.TUDO.">{#N/A,#N/A,FALSE,"Embalagem";#N/A,#N/A,FALSE,"Custo horaxlinha1";#N/A,#N/A,FALSE,"carga e descarga";#N/A,#N/A,FALSE,"matprima";#N/A,#N/A,FALSE,"linhas"}</definedName>
    <definedName name="wrn6.Tudo">{#N/A,#N/A,FALSE,"Embalagem";#N/A,#N/A,FALSE,"Custo horaxlinha1";#N/A,#N/A,FALSE,"carga e descarga";#N/A,#N/A,FALSE,"matprima";#N/A,#N/A,FALSE,"linhas"}</definedName>
    <definedName name="wrn7.TUDO.">{#N/A,#N/A,FALSE,"Embalagem";#N/A,#N/A,FALSE,"Custo horaxlinha1";#N/A,#N/A,FALSE,"carga e descarga";#N/A,#N/A,FALSE,"matprima";#N/A,#N/A,FALSE,"linhas"}</definedName>
    <definedName name="wrn8.TUDO.">{#N/A,#N/A,FALSE,"Embalagem";#N/A,#N/A,FALSE,"Custo horaxlinha1";#N/A,#N/A,FALSE,"carga e descarga";#N/A,#N/A,FALSE,"matprima";#N/A,#N/A,FALSE,"linhas"}</definedName>
    <definedName name="wvu.ACC.">{TRUE,TRUE,-1.25,-15.5,484.5,278.25,FALSE,FALSE,TRUE,FALSE,0,1,#N/A,452,#N/A,5.92592592592593,22.5714285714286,1,FALSE,FALSE,3,TRUE,1,FALSE,100,"Swvu.ACC.","ACwvu.ACC.",#N/A,FALSE,FALSE,0,0,0,0,2,"","",FALSE,FALSE,FALSE,FALSE,1,90,#N/A,#N/A,"=R1C1:R650C11",FALSE,#N/A,#N/A,FALSE,FALSE,FALSE,1,65532,65532,FALSE,FALSE,TRUE,TRUE,TRUE}</definedName>
    <definedName name="wvu.AFAC.">{TRUE,TRUE,-1.25,-15.5,484.5,278.25,FALSE,FALSE,TRUE,FALSE,0,1,#N/A,551,#N/A,5.92592592592593,22.5714285714286,1,FALSE,FALSE,3,TRUE,1,FALSE,100,"Swvu.AFAC.","ACwvu.AFAC.",#N/A,FALSE,FALSE,0,0,0,0,2,"","",FALSE,FALSE,FALSE,FALSE,1,90,#N/A,#N/A,"=R1C1:R650C11",FALSE,#N/A,#N/A,FALSE,FALSE,FALSE,1,65532,65532,FALSE,FALSE,TRUE,TRUE,TRUE}</definedName>
    <definedName name="wvu.ELIMLUCRO.">{TRUE,TRUE,-1.25,-15.5,484.5,278.25,FALSE,FALSE,TRUE,FALSE,0,3,#N/A,574,#N/A,6.75,22.5714285714286,1,FALSE,FALSE,3,TRUE,1,FALSE,100,"Swvu.ELIMLUCRO.","ACwvu.ELIMLUCRO.",#N/A,FALSE,FALSE,0,0,0,0,2,"","",FALSE,FALSE,FALSE,FALSE,1,90,#N/A,#N/A,"=R1C1:R650C11",FALSE,#N/A,#N/A,FALSE,FALSE,FALSE,1,65532,65532,FALSE,FALSE,TRUE,TRUE,TRUE}</definedName>
    <definedName name="wvu.ESTOQUES.">{TRUE,TRUE,-1.25,-15.5,484.5,278.25,FALSE,FALSE,TRUE,FALSE,0,1,#N/A,183,#N/A,5.92592592592593,22.5714285714286,1,FALSE,FALSE,3,TRUE,1,FALSE,100,"Swvu.ESTOQUES.","ACwvu.ESTOQUES.",#N/A,FALSE,FALSE,0,0,0,0,2,"","",FALSE,FALSE,FALSE,FALSE,1,90,#N/A,#N/A,"=R1C1:R650C11",FALSE,#N/A,#N/A,FALSE,FALSE,FALSE,1,65532,65532,FALSE,FALSE,TRUE,TRUE,TRUE}</definedName>
    <definedName name="wvu.Fabio.">{TRUE,TRUE,-1.25,-15.5,484.5,276.75,FALSE,FALSE,TRUE,TRUE,0,2,3,6,469,1,1,4,TRUE,TRUE,3,TRUE,1,TRUE,100,"Swvu.Fabio.","ACwvu.Fabio.",#N/A,FALSE,FALSE,0,0,0.393700787401575,0.393700787401575,2,"","&amp;C&amp;""Times New Roman,Bold Italic""&amp;P",TRUE,FALSE,FALSE,FALSE,1,67,#N/A,#N/A,"=R1C2:R497C25","=R1:R7",#N/A,#N/A,FALSE,FALSE,FALSE,1,65532,65532,FALSE,FALSE,TRUE,TRUE,TRUE}</definedName>
    <definedName name="wvu.LPERDAS.">{TRUE,TRUE,-1.25,-15.5,484.5,278.25,FALSE,FALSE,TRUE,FALSE,0,5,#N/A,63,#N/A,7.47457627118644,22.5714285714286,1,FALSE,FALSE,3,TRUE,1,FALSE,100,"Swvu.LPERDAS.","ACwvu.LPERDAS.",#N/A,FALSE,FALSE,0,0,0,0,2,"","",FALSE,FALSE,FALSE,FALSE,1,90,#N/A,#N/A,"=R1C1:R650C11",FALSE,#N/A,#N/A,FALSE,FALSE,FALSE,1,65532,65532,FALSE,FALSE,TRUE,TRUE,TRUE}</definedName>
    <definedName name="wvu.RES432.">{TRUE,TRUE,-1.25,-15.5,484.5,278.25,FALSE,FALSE,TRUE,FALSE,0,5,#N/A,593,#N/A,7.47457627118644,22.5714285714286,1,FALSE,FALSE,3,TRUE,1,FALSE,100,"Swvu.RES432.","ACwvu.RES432.",#N/A,FALSE,FALSE,0,0,0,0,2,"","",FALSE,FALSE,FALSE,FALSE,1,90,#N/A,#N/A,"=R1C1:R650C11",FALSE,#N/A,#N/A,FALSE,FALSE,FALSE,1,65532,65532,FALSE,FALSE,TRUE,TRUE,TRUE}</definedName>
    <definedName name="wvu.VERLUCRO.">{FALSE,FALSE,-1.25,-15.5,484.5,278.25,FALSE,FALSE,TRUE,FALSE,0,1,#N/A,1106,#N/A,12.4059405940594,23.2666666666667,1,FALSE,FALSE,3,TRUE,1,FALSE,100,"Swvu.VERLUCRO.","ACwvu.VERLUCRO.",#N/A,FALSE,FALSE,0,0,0,0,1,"","",TRUE,FALSE,FALSE,FALSE,1,95,#N/A,#N/A,FALSE,FALSE,FALSE,FALSE,FALSE,FALSE,FALSE,1,65532,65532,FALSE,FALSE,TRUE,TRUE,TRUE}</definedName>
    <definedName name="x">#REF!</definedName>
    <definedName name="XREF_COLUMN_1">#REF!</definedName>
    <definedName name="XREF_COLUMN_2">[14]Lead!#REF!</definedName>
    <definedName name="XREF_COLUMN_21">#REF!</definedName>
    <definedName name="XREF_COLUMN_3">[14]Lead!#REF!</definedName>
    <definedName name="XREF_COLUMN_4">#REF!</definedName>
    <definedName name="XREF_COLUMN_5">[15]Lead!#REF!</definedName>
    <definedName name="XREF_COLUMN_6">'[16]Teste de Adições'!#REF!</definedName>
    <definedName name="XRefActiveRow">#REF!</definedName>
    <definedName name="XRefColumnsCount">4</definedName>
    <definedName name="XRefCopy1">#REF!</definedName>
    <definedName name="XRefCopy14">#REF!</definedName>
    <definedName name="XRefCopy15">#REF!</definedName>
    <definedName name="XRefCopy16">#REF!</definedName>
    <definedName name="XRefCopy18">#REF!</definedName>
    <definedName name="XRefCopy1Row">#REF!</definedName>
    <definedName name="XRefCopy2">'[17]Mvt Imobilizado'!#REF!</definedName>
    <definedName name="XRefCopy2Row">#REF!</definedName>
    <definedName name="XRefCopy3">#REF!</definedName>
    <definedName name="XRefCopy3Row">#REF!</definedName>
    <definedName name="XRefCopy4">#REF!</definedName>
    <definedName name="XRefCopy5">'[16]Teste de Adições'!#REF!</definedName>
    <definedName name="XRefCopy6">#REF!</definedName>
    <definedName name="XRefCopy7">#REF!</definedName>
    <definedName name="XRefCopy8">#REF!</definedName>
    <definedName name="XRefCopy8Row">#REF!</definedName>
    <definedName name="XRefCopy9">#REF!</definedName>
    <definedName name="XRefCopy9Row">#REF!</definedName>
    <definedName name="XRefCopyRangeCount">3</definedName>
    <definedName name="XRefPaste1">#REF!</definedName>
    <definedName name="XRefPaste18">#REF!</definedName>
    <definedName name="XRefPaste1Row">#REF!</definedName>
    <definedName name="XRefPaste2">[18]Empréstimos!#REF!</definedName>
    <definedName name="XRefPaste2Row">#REF!</definedName>
    <definedName name="XRefPaste3">#REF!</definedName>
    <definedName name="XRefPaste3Row">#REF!</definedName>
    <definedName name="XRefPaste4">[18]Empréstimos!#REF!</definedName>
    <definedName name="XRefPaste4Row">#REF!</definedName>
    <definedName name="XRefPaste5">'[18]BB PCH''s'!#REF!</definedName>
    <definedName name="XRefPaste5Row">#REF!</definedName>
    <definedName name="XRefPaste6">[18]Empréstimos!#REF!</definedName>
    <definedName name="XRefPaste6Row">#REF!</definedName>
    <definedName name="XRefPaste7">#REF!</definedName>
    <definedName name="XRefPaste7Row">#REF!</definedName>
    <definedName name="XRefPasteRangeCount">3</definedName>
    <definedName name="xx">{#N/A,#N/A,FALSE,"SIM95"}</definedName>
    <definedName name="XXW">{#N/A,#N/A,FALSE,"SIM95"}</definedName>
    <definedName name="xxy">{#N/A,#N/A,FALSE,"SIM95"}</definedName>
    <definedName name="xyz">{#N/A,#N/A,FALSE,"Summary ECI";#N/A,#N/A,FALSE,"Summary BRS";#N/A,#N/A,FALSE,"Summary ALG";#N/A,#N/A,FALSE,"Summary IBA";#N/A,#N/A,FALSE,"Summary EGP";#N/A,#N/A,FALSE,"Summary JDN";#N/A,#N/A,FALSE,"Summary TNB";#N/A,#N/A,FALSE,"Summary ATL";#N/A,#N/A,FALSE,"Summary DAS";#N/A,#N/A,FALSE,"Summary NYK";#N/A,#N/A,FALSE,"Summary SNG";#N/A,#N/A,FALSE,"Summary MLN";#N/A,#N/A,FALSE,"Summary TNS";#N/A,#N/A,FALSE,"Summary IPL";#N/A,#N/A,FALSE,"Summary IPP"}</definedName>
    <definedName name="yy">{"Fecha_Novembro",#N/A,FALSE,"FECHAMENTO-2002 ";"Defer_Novembro",#N/A,FALSE,"DIFERIDO";"Pis_Novembro",#N/A,FALSE,"PIS COFINS";"Iss_Novembro",#N/A,FALSE,"ISS"}</definedName>
    <definedName name="YYY">{#N/A,#N/A,FALSE,"SIM95"}</definedName>
    <definedName name="yyyyy">{"Fecha_Outubro",#N/A,FALSE,"FECHAMENTO-2002 ";"Defer_Outubro",#N/A,FALSE,"DIFERIDO";"Pis_Outubro",#N/A,FALSE,"PIS COFINS";"Iss_Outubro",#N/A,FALSE,"ISS"}</definedName>
    <definedName name="yyyyyy">{"Fecha_Setembro",#N/A,FALSE,"FECHAMENTO-2002 ";"Defer_Setembro",#N/A,FALSE,"DIFERIDO";"Pis_Setembro",#N/A,FALSE,"PIS COFINS";"Iss_Setembro",#N/A,FALSE,"ISS"}</definedName>
    <definedName name="yyyyyyy">{#N/A,#N/A,FALSE,"HONORÁRIOS"}</definedName>
    <definedName name="yyyyyyyy">{"Fecha_Dezembro",#N/A,FALSE,"FECHAMENTO-2002 ";"Defer_Dezermbro",#N/A,FALSE,"DIFERIDO";"Pis_Dezembro",#N/A,FALSE,"PIS COFINS";"Iss_Dezembro",#N/A,FALSE,"ISS"}</definedName>
    <definedName name="yyyyyyyyyyyyyyyy">{"Fecha_Dezembro",#N/A,FALSE,"FECHAMENTO-2002 ";"Defer_Dezermbro",#N/A,FALSE,"DIFERIDO";"Pis_Dezembro",#N/A,FALSE,"PIS COFINS";"Iss_Dezembro",#N/A,FALSE,"ISS"}</definedName>
    <definedName name="yyyyyyyyyyyyyyyyyyy">{"Fecha_Dezembro",#N/A,FALSE,"FECHAMENTO-2002 ";"Defer_Dezermbro",#N/A,FALSE,"DIFERIDO";"Pis_Dezembro",#N/A,FALSE,"PIS COFINS";"Iss_Dezembro",#N/A,FALSE,"ISS"}</definedName>
    <definedName name="YYZ">{#N/A,#N/A,FALSE,"SIM95"}</definedName>
  </definedNames>
  <calcPr fullCalcOnLoad="1"/>
</workbook>
</file>

<file path=xl/sharedStrings.xml><?xml version="1.0" encoding="utf-8"?>
<sst xmlns="http://schemas.openxmlformats.org/spreadsheetml/2006/main" count="201" uniqueCount="124">
  <si>
    <t>CARTEIRA DE OBRAS CONCLUÍDAS</t>
  </si>
  <si>
    <t>Data Base:</t>
  </si>
  <si>
    <t>Valores em R$ MM</t>
  </si>
  <si>
    <t>CNPJ</t>
  </si>
  <si>
    <t>Nome SPE</t>
  </si>
  <si>
    <t>Nome do
Empreendimento</t>
  </si>
  <si>
    <t>Localização</t>
  </si>
  <si>
    <t>Tipo</t>
  </si>
  <si>
    <t>Part.
(%)</t>
  </si>
  <si>
    <t>Sócios</t>
  </si>
  <si>
    <t>VGV
Total</t>
  </si>
  <si>
    <t>Qtd. Total de Unid</t>
  </si>
  <si>
    <t>Início das obras</t>
  </si>
  <si>
    <t>Término das obras</t>
  </si>
  <si>
    <t>%
Construído</t>
  </si>
  <si>
    <t>%
Vendido</t>
  </si>
  <si>
    <t>Unidades em Estoque</t>
  </si>
  <si>
    <t>Valor do Estoque</t>
  </si>
  <si>
    <t>Valores a receber</t>
  </si>
  <si>
    <t>Financiamento</t>
  </si>
  <si>
    <t>IF</t>
  </si>
  <si>
    <t>Valor
Total</t>
  </si>
  <si>
    <t>Saldo
Devedor</t>
  </si>
  <si>
    <t>32.258.490/0001-17</t>
  </si>
  <si>
    <t>INCORPORADORA BALDUINO SPE LTDA.</t>
  </si>
  <si>
    <t>Balduino Residences</t>
  </si>
  <si>
    <t>Três Figueiras - POA - RS</t>
  </si>
  <si>
    <t>Alto Luxo</t>
  </si>
  <si>
    <t>FRH PARTICIPAÇÕES E EMPREENDIMENTOS LTDA.</t>
  </si>
  <si>
    <t>CEF</t>
  </si>
  <si>
    <t>32.002.307/0001-18</t>
  </si>
  <si>
    <t>INCORPORADORA CARLOS HUBER 200 SPE LTDA.</t>
  </si>
  <si>
    <t>Capítulo 1</t>
  </si>
  <si>
    <t>34.482.298/0001-35</t>
  </si>
  <si>
    <t>INCORPORADORA CARLOS HUBER SÊNIOR RESIDENCE SPE LTDA.</t>
  </si>
  <si>
    <t>Magno Senior</t>
  </si>
  <si>
    <t>Senior Living</t>
  </si>
  <si>
    <t>(51%) FRH PARTICIPAÇÕES E EMPREENDIMENTOS LTDA./ (8%) LPS PARTICIPAÇÕES LTDA.</t>
  </si>
  <si>
    <t>BB</t>
  </si>
  <si>
    <t>Data Base: 31/07/2024</t>
  </si>
  <si>
    <t>Base de atualização</t>
  </si>
  <si>
    <t>DADOS DO EMPREENDIMENTO</t>
  </si>
  <si>
    <t>COMERCIAL</t>
  </si>
  <si>
    <t>FINANCEIRO</t>
  </si>
  <si>
    <t>ENGENHARIA</t>
  </si>
  <si>
    <t>Data de Lançam</t>
  </si>
  <si>
    <t>Vendas Contratadas</t>
  </si>
  <si>
    <t>Custo
Total</t>
  </si>
  <si>
    <t>Custo a incorrer</t>
  </si>
  <si>
    <t>Valores Recebidos</t>
  </si>
  <si>
    <t>Valores a receber pré chaves</t>
  </si>
  <si>
    <t>Valores a receber de chaves e pós chaves</t>
  </si>
  <si>
    <t>Custo Incorrido</t>
  </si>
  <si>
    <t>Incorporadora Moinhos Senior Residence SPE Ltda.</t>
  </si>
  <si>
    <t>39.431.385/0001-87</t>
  </si>
  <si>
    <t>Magno Moinhos Senior</t>
  </si>
  <si>
    <t>Moinhos de Vento - POA - RS</t>
  </si>
  <si>
    <t>(37%) FRH PARTICIPAÇÕES E EMPREENDIMENTOS LTDA./ (8%) LPS PARTICIPAÇÕES LTDA.</t>
  </si>
  <si>
    <t>Incorporadora Almirante Tamandaré SPE Ltda.</t>
  </si>
  <si>
    <t>40.120.530/0001-98</t>
  </si>
  <si>
    <t>4D Complex House
Fase I</t>
  </si>
  <si>
    <t>Floresta - POA - RS</t>
  </si>
  <si>
    <t>Compactos</t>
  </si>
  <si>
    <t>Incorporadora Barbosa Gonçalves SPE Ltda.</t>
  </si>
  <si>
    <t>40.190.197/0001-93</t>
  </si>
  <si>
    <t>Monjardin</t>
  </si>
  <si>
    <t>Chácara das Pedras - POA - RS</t>
  </si>
  <si>
    <t>Incorporadora Alfa SPE Ltda.</t>
  </si>
  <si>
    <t>39.361.136/0001-62</t>
  </si>
  <si>
    <t>Alfa Residences</t>
  </si>
  <si>
    <t>Incorporadora Gonçalves dias SPE Ltda.</t>
  </si>
  <si>
    <t>47.395.940/0001-90</t>
  </si>
  <si>
    <t>Hola Sunset Lofts</t>
  </si>
  <si>
    <t>Menino Deus - POA - RS</t>
  </si>
  <si>
    <t>Incorporadora Magno Menino Deus SPE Ltda.</t>
  </si>
  <si>
    <t>50.165.574/0001-98</t>
  </si>
  <si>
    <t>Magno Menino Deus</t>
  </si>
  <si>
    <t>(25%) FRH PARTICIPAÇÕES E EMPREENDIMENTOS LTDA./ (55%) RS EMPREENDIMENTOS LTDA</t>
  </si>
  <si>
    <t>INCORPORADORA WASHINGTON LUIZ SPE LTDA</t>
  </si>
  <si>
    <t>Caiz</t>
  </si>
  <si>
    <t>WASHINGTON LUIZ - POA - RS</t>
  </si>
  <si>
    <t>* Preencher com os valores de 100% do projeto independente da participação da empresa</t>
  </si>
  <si>
    <t>1 - Participação da empresa: Informar o % de participação no empreendimento, líquido de permutas.</t>
  </si>
  <si>
    <t>Cadastro de Obra</t>
  </si>
  <si>
    <t>Cadastro de Obra CAMPO RI</t>
  </si>
  <si>
    <t>PERCENTUAL EM RELAÇÃO AO VGV + 5% para cima</t>
  </si>
  <si>
    <t>SOMA UNIDADES QUE NÃO FORAM VENDIDAS</t>
  </si>
  <si>
    <t>SOMA VALORES RECEBIDOS DOS CTS</t>
  </si>
  <si>
    <t>SOMA A RECEBER ANTES DA CONDIÇÃO CHAVES</t>
  </si>
  <si>
    <t>SOMA VALOR A RECEBER DA CONDIÇÃO PÓS CHAVES</t>
  </si>
  <si>
    <t>Calendário Planejamento</t>
  </si>
  <si>
    <t>Medição física</t>
  </si>
  <si>
    <t>Orçamento obra</t>
  </si>
  <si>
    <t>CONTAS PAGAS</t>
  </si>
  <si>
    <t>ORÇADO - CONTAS PAGAS</t>
  </si>
  <si>
    <t>INCLUÍNDO PERMUTAS</t>
  </si>
  <si>
    <t>RI</t>
  </si>
  <si>
    <t>API - EXTRAÇÃO DE TODAS A MEDIÇÕES</t>
  </si>
  <si>
    <t>BOTÃO</t>
  </si>
  <si>
    <t>valor do VGV - VENDIDO MAIS 5% PARA MAIS</t>
  </si>
  <si>
    <t>Orientação de preenchimento</t>
  </si>
  <si>
    <t>Qtd. Total de Unidades</t>
  </si>
  <si>
    <t>Data de lançamento</t>
  </si>
  <si>
    <t>Bairro / Cidade / Estado</t>
  </si>
  <si>
    <t>Residencial
Comercial
Hotel
Flat
Loteamento
Galpão</t>
  </si>
  <si>
    <t>Participação do Grupo na SPE</t>
  </si>
  <si>
    <t>Demais sócios com % da SPE.</t>
  </si>
  <si>
    <t>Valor Bruto. Não ponderar a % na SPE, bem como não excluir saldos de permutas</t>
  </si>
  <si>
    <t>Data de Registro do Lançamento</t>
  </si>
  <si>
    <t>% da construção Vendida</t>
  </si>
  <si>
    <t>Valores já recebidos de vendas realizadas.</t>
  </si>
  <si>
    <t>Valores que irá receber ainda no pré chave de vendas já realizadas.</t>
  </si>
  <si>
    <t>Valores a receber no pós chave de vendas já realizadas.</t>
  </si>
  <si>
    <t>Não incluir o valor do Terreno</t>
  </si>
  <si>
    <t>No ano Anterior</t>
  </si>
  <si>
    <t>Entre 2 e 4 anos</t>
  </si>
  <si>
    <t>Acima de 4 anos</t>
  </si>
  <si>
    <t>Estoques - (R$ MM)</t>
  </si>
  <si>
    <t>Concluídos</t>
  </si>
  <si>
    <t>Em Construção</t>
  </si>
  <si>
    <t>Total</t>
  </si>
  <si>
    <t>Estoque por Ano de Lançamento</t>
  </si>
  <si>
    <t>No ano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</si>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</sst>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#,##0%"/>
    <numFmt numFmtId="165" formatCode="#,##0.0"/>
    <numFmt numFmtId="166" formatCode="#,##0.00000000000"/>
    <numFmt numFmtId="167" formatCode="#,##0.00%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rgb="FF000000"/>
      <name val="Tahoma"/>
      <family val="2"/>
    </font>
    <font>
      <b/>
      <sz val="10"/>
      <color rgb="FFff0000"/>
      <name val="Tahoma"/>
      <family val="2"/>
    </font>
    <font>
      <sz val="10"/>
      <color rgb="FFff0000"/>
      <name val="Tahoma"/>
      <family val="2"/>
    </font>
    <font>
      <b/>
      <sz val="15"/>
      <color rgb="FFff0000"/>
      <name val="Tahoma"/>
      <family val="2"/>
    </font>
    <font>
      <i/>
      <sz val="10"/>
      <color rgb="FF000000"/>
      <name val="Tahoma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deebf7"/>
      </patternFill>
    </fill>
    <fill>
      <patternFill patternType="solid">
        <fgColor rgb="FFffe699"/>
      </patternFill>
    </fill>
    <fill>
      <patternFill patternType="solid">
        <fgColor rgb="FFfbe5d6"/>
      </patternFill>
    </fill>
    <fill>
      <patternFill patternType="solid">
        <fgColor rgb="FFfff2cc"/>
      </patternFill>
    </fill>
    <fill>
      <patternFill patternType="solid">
        <fgColor rgb="FFffc000"/>
      </patternFill>
    </fill>
    <fill>
      <patternFill patternType="solid">
        <fgColor rgb="FFe7e6e6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5">
    <xf xfId="0" numFmtId="0" borderId="0" fontId="0" fillId="0"/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7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17" applyNumberFormat="1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17" applyNumberFormat="1" borderId="1" applyBorder="1" fontId="2" applyFont="1" fillId="3" applyFill="1" applyAlignment="1">
      <alignment horizontal="center"/>
    </xf>
    <xf xfId="0" numFmtId="164" applyNumberFormat="1" borderId="1" applyBorder="1" fontId="2" applyFont="1" fillId="3" applyFill="1" applyAlignment="1">
      <alignment horizontal="center"/>
    </xf>
    <xf xfId="0" numFmtId="165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2" applyBorder="1" fontId="2" applyFont="1" fillId="4" applyFill="1" applyAlignment="1">
      <alignment horizontal="center"/>
    </xf>
    <xf xfId="0" numFmtId="17" applyNumberFormat="1" borderId="3" applyBorder="1" fontId="3" applyFont="1" fillId="0" applyAlignment="1">
      <alignment horizontal="left"/>
    </xf>
    <xf xfId="0" numFmtId="0" borderId="2" applyBorder="1" fontId="2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right"/>
    </xf>
    <xf xfId="0" numFmtId="164" applyNumberFormat="1" borderId="1" applyBorder="1" fontId="1" applyFont="1" fillId="2" applyFill="1" applyAlignment="1">
      <alignment horizontal="center"/>
    </xf>
    <xf xfId="0" numFmtId="165" applyNumberFormat="1" borderId="1" applyBorder="1" fontId="1" applyFont="1" fillId="2" applyFill="1" applyAlignment="1">
      <alignment horizontal="center"/>
    </xf>
    <xf xfId="0" numFmtId="17" applyNumberFormat="1" borderId="1" applyBorder="1" fontId="1" applyFont="1" fillId="2" applyFill="1" applyAlignment="1">
      <alignment horizontal="center"/>
    </xf>
    <xf xfId="0" numFmtId="0" borderId="4" applyBorder="1" fontId="2" applyFont="1" fillId="3" applyFill="1" applyAlignment="1">
      <alignment horizontal="center" vertical="top"/>
    </xf>
    <xf xfId="0" numFmtId="17" applyNumberFormat="1" borderId="4" applyBorder="1" fontId="2" applyFont="1" fillId="3" applyFill="1" applyAlignment="1">
      <alignment horizontal="center" vertical="top"/>
    </xf>
    <xf xfId="0" numFmtId="0" borderId="4" applyBorder="1" fontId="2" applyFont="1" fillId="3" applyFill="1" applyAlignment="1">
      <alignment horizontal="center" vertical="top" wrapText="1"/>
    </xf>
    <xf xfId="0" numFmtId="0" borderId="5" applyBorder="1" fontId="2" applyFont="1" fillId="3" applyFill="1" applyAlignment="1">
      <alignment horizontal="center" vertical="top" wrapText="1"/>
    </xf>
    <xf xfId="0" numFmtId="164" applyNumberFormat="1" borderId="5" applyBorder="1" fontId="2" applyFont="1" fillId="3" applyFill="1" applyAlignment="1">
      <alignment horizontal="center" vertical="top" wrapText="1"/>
    </xf>
    <xf xfId="0" numFmtId="165" applyNumberFormat="1" borderId="5" applyBorder="1" fontId="2" applyFont="1" fillId="3" applyFill="1" applyAlignment="1">
      <alignment horizontal="center" vertical="top" wrapText="1"/>
    </xf>
    <xf xfId="0" numFmtId="17" applyNumberFormat="1" borderId="5" applyBorder="1" fontId="2" applyFont="1" fillId="3" applyFill="1" applyAlignment="1">
      <alignment horizontal="center" vertical="top" wrapText="1"/>
    </xf>
    <xf xfId="0" numFmtId="3" applyNumberFormat="1" borderId="5" applyBorder="1" fontId="2" applyFont="1" fillId="3" applyFill="1" applyAlignment="1">
      <alignment horizontal="center" wrapText="1"/>
    </xf>
    <xf xfId="0" numFmtId="165" applyNumberFormat="1" borderId="5" applyBorder="1" fontId="2" applyFont="1" fillId="3" applyFill="1" applyAlignment="1">
      <alignment horizontal="center" wrapText="1"/>
    </xf>
    <xf xfId="0" numFmtId="0" borderId="2" applyBorder="1" fontId="2" applyFont="1" fillId="3" applyFill="1" applyAlignment="1">
      <alignment horizontal="center"/>
    </xf>
    <xf xfId="0" numFmtId="165" applyNumberFormat="1" borderId="2" applyBorder="1" fontId="2" applyFont="1" fillId="3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0" borderId="6" applyBorder="1" fontId="2" applyFont="1" fillId="3" applyFill="1" applyAlignment="1">
      <alignment horizontal="center"/>
    </xf>
    <xf xfId="0" numFmtId="17" applyNumberFormat="1" borderId="6" applyBorder="1" fontId="2" applyFont="1" fillId="3" applyFill="1" applyAlignment="1">
      <alignment horizontal="center"/>
    </xf>
    <xf xfId="0" numFmtId="3" applyNumberFormat="1" borderId="6" applyBorder="1" fontId="2" applyFont="1" fillId="3" applyFill="1" applyAlignment="1">
      <alignment horizontal="center" wrapText="1"/>
    </xf>
    <xf xfId="0" numFmtId="164" applyNumberFormat="1" borderId="6" applyBorder="1" fontId="2" applyFont="1" fillId="3" applyFill="1" applyAlignment="1">
      <alignment horizontal="center" wrapText="1"/>
    </xf>
    <xf xfId="0" numFmtId="165" applyNumberFormat="1" borderId="6" applyBorder="1" fontId="2" applyFont="1" fillId="3" applyFill="1" applyAlignment="1">
      <alignment horizontal="center" wrapText="1"/>
    </xf>
    <xf xfId="0" numFmtId="17" applyNumberFormat="1" borderId="6" applyBorder="1" fontId="2" applyFont="1" fillId="3" applyFill="1" applyAlignment="1">
      <alignment horizontal="center" wrapText="1"/>
    </xf>
    <xf xfId="0" numFmtId="0" borderId="2" applyBorder="1" fontId="2" applyFont="1" fillId="3" applyFill="1" applyAlignment="1">
      <alignment horizontal="center" wrapText="1"/>
    </xf>
    <xf xfId="0" numFmtId="165" applyNumberFormat="1" borderId="2" applyBorder="1" fontId="2" applyFont="1" fillId="3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17" applyNumberFormat="1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center"/>
    </xf>
    <xf xfId="0" numFmtId="165" applyNumberFormat="1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17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165" applyNumberFormat="1" borderId="2" applyBorder="1" fontId="1" applyFont="1" fillId="0" applyAlignment="1">
      <alignment horizontal="center"/>
    </xf>
    <xf xfId="0" numFmtId="17" applyNumberFormat="1" borderId="2" applyBorder="1" fontId="1" applyFont="1" fillId="2" applyFill="1" applyAlignment="1">
      <alignment horizontal="center"/>
    </xf>
    <xf xfId="0" numFmtId="166" applyNumberFormat="1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right"/>
    </xf>
    <xf xfId="0" numFmtId="165" applyNumberFormat="1" borderId="2" applyBorder="1" fontId="1" applyFont="1" fillId="2" applyFill="1" applyAlignment="1">
      <alignment horizontal="right"/>
    </xf>
    <xf xfId="0" numFmtId="17" applyNumberFormat="1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164" applyNumberFormat="1" borderId="2" applyBorder="1" fontId="2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7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17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5" applyBorder="1" fontId="2" applyFont="1" fillId="4" applyFill="1" applyAlignment="1">
      <alignment horizontal="left"/>
    </xf>
    <xf xfId="0" numFmtId="166" applyNumberFormat="1" borderId="1" applyBorder="1" fontId="4" applyFont="1" fillId="4" applyFill="1" applyAlignment="1">
      <alignment horizontal="left"/>
    </xf>
    <xf xfId="0" numFmtId="17" applyNumberFormat="1" borderId="1" applyBorder="1" fontId="4" applyFont="1" fillId="4" applyFill="1" applyAlignment="1">
      <alignment horizontal="left"/>
    </xf>
    <xf xfId="0" numFmtId="0" borderId="5" applyBorder="1" fontId="2" applyFont="1" fillId="2" applyFill="1" applyAlignment="1">
      <alignment horizontal="center"/>
    </xf>
    <xf xfId="0" numFmtId="4" applyNumberFormat="1" borderId="1" applyBorder="1" fontId="2" applyFont="1" fillId="3" applyFill="1" applyAlignment="1">
      <alignment horizontal="center"/>
    </xf>
    <xf xfId="0" numFmtId="0" borderId="7" applyBorder="1" fontId="2" applyFont="1" fillId="4" applyFill="1" applyAlignment="1">
      <alignment horizontal="center"/>
    </xf>
    <xf xfId="0" numFmtId="0" borderId="8" applyBorder="1" fontId="2" applyFont="1" fillId="4" applyFill="1" applyAlignment="1">
      <alignment horizontal="center"/>
    </xf>
    <xf xfId="0" numFmtId="166" applyNumberFormat="1" borderId="8" applyBorder="1" fontId="2" applyFont="1" fillId="4" applyFill="1" applyAlignment="1">
      <alignment horizontal="center"/>
    </xf>
    <xf xfId="0" numFmtId="17" applyNumberFormat="1" borderId="8" applyBorder="1" fontId="2" applyFont="1" fillId="4" applyFill="1" applyAlignment="1">
      <alignment horizontal="center"/>
    </xf>
    <xf xfId="0" numFmtId="164" applyNumberFormat="1" borderId="8" applyBorder="1" fontId="2" applyFont="1" fillId="4" applyFill="1" applyAlignment="1">
      <alignment horizontal="center"/>
    </xf>
    <xf xfId="0" numFmtId="0" borderId="9" applyBorder="1" fontId="2" applyFont="1" fillId="4" applyFill="1" applyAlignment="1">
      <alignment horizontal="center"/>
    </xf>
    <xf xfId="0" numFmtId="165" applyNumberFormat="1" borderId="7" applyBorder="1" fontId="1" applyFont="1" fillId="4" applyFill="1" applyAlignment="1">
      <alignment horizontal="center"/>
    </xf>
    <xf xfId="0" numFmtId="3" applyNumberFormat="1" borderId="8" applyBorder="1" fontId="1" applyFont="1" fillId="4" applyFill="1" applyAlignment="1">
      <alignment horizontal="center"/>
    </xf>
    <xf xfId="0" numFmtId="17" applyNumberFormat="1" borderId="8" applyBorder="1" fontId="1" applyFont="1" fillId="4" applyFill="1" applyAlignment="1">
      <alignment horizontal="center"/>
    </xf>
    <xf xfId="0" numFmtId="4" applyNumberFormat="1" borderId="8" applyBorder="1" fontId="1" applyFont="1" fillId="4" applyFill="1" applyAlignment="1">
      <alignment horizontal="center"/>
    </xf>
    <xf xfId="0" numFmtId="165" applyNumberFormat="1" borderId="9" applyBorder="1" fontId="1" applyFont="1" fillId="4" applyFill="1" applyAlignment="1">
      <alignment horizontal="center"/>
    </xf>
    <xf xfId="0" numFmtId="165" applyNumberFormat="1" borderId="8" applyBorder="1" fontId="1" applyFont="1" fillId="4" applyFill="1" applyAlignment="1">
      <alignment horizontal="center"/>
    </xf>
    <xf xfId="0" numFmtId="17" applyNumberFormat="1" borderId="7" applyBorder="1" fontId="1" applyFont="1" fillId="4" applyFill="1" applyAlignment="1">
      <alignment horizontal="center"/>
    </xf>
    <xf xfId="0" numFmtId="0" borderId="8" applyBorder="1" fontId="1" applyFont="1" fillId="4" applyFill="1" applyAlignment="1">
      <alignment horizontal="center"/>
    </xf>
    <xf xfId="0" numFmtId="166" applyNumberFormat="1" borderId="4" applyBorder="1" fontId="2" applyFont="1" fillId="3" applyFill="1" applyAlignment="1">
      <alignment horizontal="center" vertical="top"/>
    </xf>
    <xf xfId="0" numFmtId="17" applyNumberFormat="1" borderId="4" applyBorder="1" fontId="2" applyFont="1" fillId="3" applyFill="1" applyAlignment="1">
      <alignment horizontal="center" vertical="top" wrapText="1"/>
    </xf>
    <xf xfId="0" numFmtId="164" applyNumberFormat="1" borderId="4" applyBorder="1" fontId="2" applyFont="1" fillId="3" applyFill="1" applyAlignment="1">
      <alignment horizontal="center" vertical="top" wrapText="1"/>
    </xf>
    <xf xfId="0" numFmtId="165" applyNumberFormat="1" borderId="4" applyBorder="1" fontId="2" applyFont="1" fillId="3" applyFill="1" applyAlignment="1">
      <alignment horizontal="center" vertical="top" wrapText="1"/>
    </xf>
    <xf xfId="0" numFmtId="3" applyNumberFormat="1" borderId="4" applyBorder="1" fontId="2" applyFont="1" fillId="3" applyFill="1" applyAlignment="1">
      <alignment horizontal="center" vertical="top" wrapText="1"/>
    </xf>
    <xf xfId="0" numFmtId="4" applyNumberFormat="1" borderId="4" applyBorder="1" fontId="2" applyFont="1" fillId="3" applyFill="1" applyAlignment="1">
      <alignment horizontal="center" vertical="top" wrapText="1"/>
    </xf>
    <xf xfId="0" numFmtId="165" applyNumberFormat="1" borderId="6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center" wrapText="1"/>
    </xf>
    <xf xfId="0" numFmtId="166" applyNumberFormat="1" borderId="6" applyBorder="1" fontId="2" applyFont="1" fillId="3" applyFill="1" applyAlignment="1">
      <alignment horizontal="center"/>
    </xf>
    <xf xfId="0" numFmtId="0" borderId="6" applyBorder="1" fontId="2" applyFont="1" fillId="3" applyFill="1" applyAlignment="1">
      <alignment horizontal="center" wrapText="1"/>
    </xf>
    <xf xfId="0" numFmtId="4" applyNumberFormat="1" borderId="6" applyBorder="1" fontId="2" applyFont="1" fillId="3" applyFill="1" applyAlignment="1">
      <alignment horizontal="center" wrapText="1"/>
    </xf>
    <xf xfId="0" numFmtId="165" applyNumberFormat="1" borderId="2" applyBorder="1" fontId="2" applyFont="1" fillId="4" applyFill="1" applyAlignment="1">
      <alignment horizontal="center" wrapText="1"/>
    </xf>
    <xf xfId="0" numFmtId="0" borderId="2" applyBorder="1" fontId="1" applyFont="1" fillId="2" applyFill="1" applyAlignment="1">
      <alignment horizontal="left"/>
    </xf>
    <xf xfId="0" numFmtId="17" applyNumberFormat="1" borderId="2" applyBorder="1" fontId="1" applyFont="1" fillId="2" applyFill="1" applyAlignment="1">
      <alignment horizontal="center" wrapText="1"/>
    </xf>
    <xf xfId="0" numFmtId="167" applyNumberFormat="1" borderId="2" applyBorder="1" fontId="1" applyFont="1" fillId="2" applyFill="1" applyAlignment="1">
      <alignment horizontal="center"/>
    </xf>
    <xf xfId="0" numFmtId="165" applyNumberFormat="1" borderId="2" applyBorder="1" fontId="1" applyFont="1" fillId="4" applyFill="1" applyAlignment="1">
      <alignment horizontal="center"/>
    </xf>
    <xf xfId="0" numFmtId="167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left" wrapText="1"/>
    </xf>
    <xf xfId="0" numFmtId="3" applyNumberFormat="1" borderId="3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 wrapText="1"/>
    </xf>
    <xf xfId="0" numFmtId="166" applyNumberFormat="1" borderId="2" applyBorder="1" fontId="1" applyFont="1" fillId="2" applyFill="1" applyAlignment="1">
      <alignment horizontal="left"/>
    </xf>
    <xf xfId="0" numFmtId="166" applyNumberFormat="1" borderId="2" applyBorder="1" fontId="2" applyFont="1" fillId="3" applyFill="1" applyAlignment="1">
      <alignment horizontal="center"/>
    </xf>
    <xf xfId="0" numFmtId="17" applyNumberFormat="1" borderId="2" applyBorder="1" fontId="2" applyFont="1" fillId="3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166" applyNumberFormat="1" borderId="1" applyBorder="1" fontId="2" applyFont="1" fillId="2" applyFill="1" applyAlignment="1">
      <alignment horizontal="left"/>
    </xf>
    <xf xfId="0" numFmtId="17" applyNumberFormat="1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164" applyNumberFormat="1" borderId="1" applyBorder="1" fontId="2" applyFont="1" fillId="2" applyFill="1" applyAlignment="1">
      <alignment horizontal="lef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6" applyNumberFormat="1" borderId="1" applyBorder="1" fontId="1" applyFont="1" fillId="2" applyFill="1" applyAlignment="1">
      <alignment horizontal="left"/>
    </xf>
    <xf xfId="0" numFmtId="17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165" applyNumberFormat="1" borderId="1" applyBorder="1" fontId="5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65" applyNumberFormat="1" borderId="1" applyBorder="1" fontId="1" applyFont="1" fillId="2" applyFill="1" applyAlignment="1">
      <alignment horizontal="left"/>
    </xf>
    <xf xfId="0" numFmtId="3" applyNumberFormat="1" borderId="1" applyBorder="1" fontId="5" applyFont="1" fillId="2" applyFill="1" applyAlignment="1">
      <alignment horizontal="left"/>
    </xf>
    <xf xfId="0" numFmtId="0" borderId="1" applyBorder="1" fontId="6" applyFont="1" fillId="2" applyFill="1" applyAlignment="1">
      <alignment horizontal="left"/>
    </xf>
    <xf xfId="0" numFmtId="166" applyNumberFormat="1" borderId="1" applyBorder="1" fontId="6" applyFont="1" fillId="2" applyFill="1" applyAlignment="1">
      <alignment horizontal="left"/>
    </xf>
    <xf xfId="0" numFmtId="17" applyNumberFormat="1" borderId="1" applyBorder="1" fontId="6" applyFont="1" fillId="2" applyFill="1" applyAlignment="1">
      <alignment horizontal="left"/>
    </xf>
    <xf xfId="0" numFmtId="164" applyNumberFormat="1" borderId="1" applyBorder="1" fontId="6" applyFont="1" fillId="2" applyFill="1" applyAlignment="1">
      <alignment horizontal="left"/>
    </xf>
    <xf xfId="0" numFmtId="165" applyNumberFormat="1" borderId="1" applyBorder="1" fontId="6" applyFont="1" fillId="2" applyFill="1" applyAlignment="1">
      <alignment horizontal="left"/>
    </xf>
    <xf xfId="0" numFmtId="3" applyNumberFormat="1" borderId="1" applyBorder="1" fontId="6" applyFont="1" fillId="2" applyFill="1" applyAlignment="1">
      <alignment horizontal="left"/>
    </xf>
    <xf xfId="0" numFmtId="4" applyNumberFormat="1" borderId="1" applyBorder="1" fontId="6" applyFont="1" fillId="2" applyFill="1" applyAlignment="1">
      <alignment horizontal="left"/>
    </xf>
    <xf xfId="0" numFmtId="0" borderId="4" applyBorder="1" fontId="2" applyFont="1" fillId="3" applyFill="1" applyAlignment="1">
      <alignment horizontal="left" vertical="top"/>
    </xf>
    <xf xfId="0" numFmtId="166" applyNumberFormat="1" borderId="4" applyBorder="1" fontId="2" applyFont="1" fillId="3" applyFill="1" applyAlignment="1">
      <alignment horizontal="left"/>
    </xf>
    <xf xfId="0" numFmtId="17" applyNumberFormat="1" borderId="4" applyBorder="1" fontId="2" applyFont="1" fillId="3" applyFill="1" applyAlignment="1">
      <alignment horizontal="left" vertical="top" wrapText="1"/>
    </xf>
    <xf xfId="0" numFmtId="0" borderId="5" applyBorder="1" fontId="2" applyFont="1" fillId="3" applyFill="1" applyAlignment="1">
      <alignment horizontal="left" vertical="top" wrapText="1"/>
    </xf>
    <xf xfId="0" numFmtId="164" applyNumberFormat="1" borderId="5" applyBorder="1" fontId="2" applyFont="1" fillId="3" applyFill="1" applyAlignment="1">
      <alignment horizontal="left" vertical="top" wrapText="1"/>
    </xf>
    <xf xfId="0" numFmtId="165" applyNumberFormat="1" borderId="5" applyBorder="1" fontId="2" applyFont="1" fillId="3" applyFill="1" applyAlignment="1">
      <alignment horizontal="left" vertical="top" wrapText="1"/>
    </xf>
    <xf xfId="0" numFmtId="3" applyNumberFormat="1" borderId="5" applyBorder="1" fontId="2" applyFont="1" fillId="3" applyFill="1" applyAlignment="1">
      <alignment horizontal="left" vertical="top" wrapText="1"/>
    </xf>
    <xf xfId="0" numFmtId="17" applyNumberFormat="1" borderId="5" applyBorder="1" fontId="2" applyFont="1" fillId="3" applyFill="1" applyAlignment="1">
      <alignment horizontal="left" vertical="top" wrapText="1"/>
    </xf>
    <xf xfId="0" numFmtId="4" applyNumberFormat="1" borderId="5" applyBorder="1" fontId="2" applyFont="1" fillId="3" applyFill="1" applyAlignment="1">
      <alignment horizontal="left" vertical="top" wrapText="1"/>
    </xf>
    <xf xfId="0" numFmtId="165" applyNumberFormat="1" borderId="2" applyBorder="1" fontId="2" applyFont="1" fillId="3" applyFill="1" applyAlignment="1">
      <alignment horizontal="left"/>
    </xf>
    <xf xfId="0" numFmtId="17" applyNumberFormat="1" borderId="5" applyBorder="1" fontId="2" applyFont="1" fillId="3" applyFill="1" applyAlignment="1">
      <alignment horizontal="left"/>
    </xf>
    <xf xfId="0" numFmtId="165" applyNumberFormat="1" borderId="5" applyBorder="1" fontId="2" applyFont="1" fillId="3" applyFill="1" applyAlignment="1">
      <alignment horizontal="left"/>
    </xf>
    <xf xfId="0" numFmtId="0" borderId="5" applyBorder="1" fontId="2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/>
    </xf>
    <xf xfId="0" numFmtId="166" applyNumberFormat="1" borderId="6" applyBorder="1" fontId="2" applyFont="1" fillId="3" applyFill="1" applyAlignment="1">
      <alignment horizontal="left"/>
    </xf>
    <xf xfId="0" numFmtId="17" applyNumberFormat="1" borderId="6" applyBorder="1" fontId="2" applyFont="1" fillId="3" applyFill="1" applyAlignment="1">
      <alignment horizontal="left"/>
    </xf>
    <xf xfId="0" numFmtId="3" applyNumberFormat="1" borderId="6" applyBorder="1" fontId="2" applyFont="1" fillId="3" applyFill="1" applyAlignment="1">
      <alignment horizontal="left" wrapText="1"/>
    </xf>
    <xf xfId="0" numFmtId="164" applyNumberFormat="1" borderId="6" applyBorder="1" fontId="2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165" applyNumberFormat="1" borderId="6" applyBorder="1" fontId="2" applyFont="1" fillId="3" applyFill="1" applyAlignment="1">
      <alignment horizontal="left" wrapText="1"/>
    </xf>
    <xf xfId="0" numFmtId="17" applyNumberFormat="1" borderId="6" applyBorder="1" fontId="2" applyFont="1" fillId="3" applyFill="1" applyAlignment="1">
      <alignment horizontal="left" wrapText="1"/>
    </xf>
    <xf xfId="0" numFmtId="4" applyNumberFormat="1" borderId="6" applyBorder="1" fontId="2" applyFont="1" fillId="3" applyFill="1" applyAlignment="1">
      <alignment horizontal="left" wrapText="1"/>
    </xf>
    <xf xfId="0" numFmtId="165" applyNumberFormat="1" borderId="2" applyBorder="1" fontId="2" applyFont="1" fillId="3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164" applyNumberFormat="1" borderId="1" applyBorder="1" fontId="1" applyFont="1" fillId="2" applyFill="1" applyAlignment="1">
      <alignment horizontal="left" wrapText="1"/>
    </xf>
    <xf xfId="0" numFmtId="165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17" applyNumberFormat="1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166" applyNumberFormat="1" borderId="0" fontId="0" fillId="0" applyAlignment="1">
      <alignment horizontal="left"/>
    </xf>
    <xf xfId="0" numFmtId="17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165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4" applyNumberFormat="1" borderId="5" applyBorder="1" fontId="2" applyFont="1" fillId="3" applyFill="1" applyAlignment="1">
      <alignment horizontal="center" vertical="top" wrapText="1"/>
    </xf>
    <xf xfId="0" numFmtId="165" applyNumberFormat="1" borderId="0" fontId="0" fillId="0" applyAlignment="1">
      <alignment horizontal="general" wrapText="1"/>
    </xf>
    <xf xfId="0" numFmtId="4" applyNumberFormat="1" borderId="2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 wrapText="1"/>
    </xf>
    <xf xfId="0" numFmtId="4" applyNumberFormat="1" borderId="2" applyBorder="1" fontId="1" applyFont="1" fillId="0" applyAlignment="1">
      <alignment horizontal="center"/>
    </xf>
    <xf xfId="0" numFmtId="17" applyNumberFormat="1" borderId="3" applyBorder="1" fontId="1" applyFont="1" fillId="0" applyAlignment="1">
      <alignment horizontal="center"/>
    </xf>
    <xf xfId="0" numFmtId="4" applyNumberFormat="1" borderId="2" applyBorder="1" fontId="1" applyFont="1" fillId="5" applyFill="1" applyAlignment="1">
      <alignment horizontal="center"/>
    </xf>
    <xf xfId="0" numFmtId="4" applyNumberFormat="1" borderId="2" applyBorder="1" fontId="1" applyFont="1" fillId="6" applyFill="1" applyAlignment="1">
      <alignment horizontal="center"/>
    </xf>
    <xf xfId="0" numFmtId="165" applyNumberFormat="1" borderId="2" applyBorder="1" fontId="1" applyFont="1" fillId="6" applyFill="1" applyAlignment="1">
      <alignment horizontal="center"/>
    </xf>
    <xf xfId="0" numFmtId="165" applyNumberFormat="1" borderId="2" applyBorder="1" fontId="1" applyFont="1" fillId="7" applyFill="1" applyAlignment="1">
      <alignment horizontal="center" wrapText="1"/>
    </xf>
    <xf xfId="0" numFmtId="165" applyNumberFormat="1" borderId="2" applyBorder="1" fontId="1" applyFont="1" fillId="7" applyFill="1" applyAlignment="1">
      <alignment horizontal="center"/>
    </xf>
    <xf xfId="0" numFmtId="165" applyNumberFormat="1" borderId="2" applyBorder="1" fontId="1" applyFont="1" fillId="8" applyFill="1" applyAlignment="1">
      <alignment horizontal="center"/>
    </xf>
    <xf xfId="0" numFmtId="165" applyNumberFormat="1" borderId="2" applyBorder="1" fontId="1" applyFont="1" fillId="9" applyFill="1" applyAlignment="1">
      <alignment horizontal="center"/>
    </xf>
    <xf xfId="0" numFmtId="4" applyNumberFormat="1" borderId="1" applyBorder="1" fontId="7" applyFont="1" fillId="2" applyFill="1" applyAlignment="1">
      <alignment horizontal="right"/>
    </xf>
    <xf xfId="0" numFmtId="4" applyNumberFormat="1" borderId="2" applyBorder="1" fontId="8" applyFont="1" fillId="2" applyFill="1" applyAlignment="1">
      <alignment horizontal="left"/>
    </xf>
    <xf xfId="0" numFmtId="165" applyNumberFormat="1" borderId="2" applyBorder="1" fontId="8" applyFont="1" fillId="2" applyFill="1" applyAlignment="1">
      <alignment horizontal="left"/>
    </xf>
    <xf xfId="0" numFmtId="165" applyNumberFormat="1" borderId="1" applyBorder="1" fontId="8" applyFont="1" fillId="2" applyFill="1" applyAlignment="1">
      <alignment horizontal="right"/>
    </xf>
    <xf xfId="0" numFmtId="3" applyNumberFormat="1" borderId="1" applyBorder="1" fontId="8" applyFont="1" fillId="2" applyFill="1" applyAlignment="1">
      <alignment horizontal="right"/>
    </xf>
    <xf xfId="0" numFmtId="4" applyNumberFormat="1" borderId="3" applyBorder="1" fontId="8" applyFont="1" fillId="0" applyAlignment="1">
      <alignment horizontal="center"/>
    </xf>
    <xf xfId="0" numFmtId="3" applyNumberFormat="1" borderId="3" applyBorder="1" fontId="8" applyFont="1" fillId="0" applyAlignment="1">
      <alignment horizontal="center"/>
    </xf>
    <xf xfId="0" numFmtId="4" applyNumberFormat="1" borderId="1" applyBorder="1" fontId="8" applyFont="1" fillId="2" applyFill="1" applyAlignment="1">
      <alignment horizontal="center"/>
    </xf>
    <xf xfId="0" numFmtId="0" borderId="1" applyBorder="1" fontId="8" applyFont="1" fillId="10" applyFill="1" applyAlignment="1">
      <alignment horizontal="left"/>
    </xf>
    <xf xfId="0" numFmtId="4" applyNumberFormat="1" borderId="1" applyBorder="1" fontId="9" applyFont="1" fillId="10" applyFill="1" applyAlignment="1">
      <alignment horizontal="center"/>
    </xf>
    <xf xfId="0" numFmtId="3" applyNumberFormat="1" borderId="1" applyBorder="1" fontId="9" applyFont="1" fillId="10" applyFill="1" applyAlignment="1">
      <alignment horizontal="center"/>
    </xf>
    <xf xfId="0" numFmtId="0" borderId="1" applyBorder="1" fontId="8" applyFont="1" fillId="11" applyFill="1" applyAlignment="1">
      <alignment horizontal="left"/>
    </xf>
    <xf xfId="0" numFmtId="4" applyNumberFormat="1" borderId="1" applyBorder="1" fontId="8" applyFont="1" fillId="11" applyFill="1" applyAlignment="1">
      <alignment horizontal="center"/>
    </xf>
    <xf xfId="0" numFmtId="3" applyNumberFormat="1" borderId="1" applyBorder="1" fontId="8" applyFont="1" fillId="11" applyFill="1" applyAlignment="1">
      <alignment horizontal="center"/>
    </xf>
    <xf xfId="0" numFmtId="4" applyNumberFormat="1" borderId="1" applyBorder="1" fontId="8" applyFont="1" fillId="11" applyFill="1" applyAlignment="1">
      <alignment horizontal="left"/>
    </xf>
    <xf xfId="0" numFmtId="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9"/>
  <sheetViews>
    <sheetView workbookViewId="0"/>
  </sheetViews>
  <sheetFormatPr defaultRowHeight="15" x14ac:dyDescent="0.25"/>
  <cols>
    <col min="1" max="1" style="60" width="13.576428571428572" customWidth="1" bestFit="1"/>
    <col min="2" max="2" style="60" width="13.576428571428572" customWidth="1" bestFit="1"/>
    <col min="3" max="3" style="60" width="29.005" customWidth="1" bestFit="1"/>
    <col min="4" max="4" style="203" width="13.576428571428572" customWidth="1" bestFit="1"/>
    <col min="5" max="5" style="203" width="13.576428571428572" customWidth="1" bestFit="1"/>
    <col min="6" max="6" style="203" width="13.576428571428572" customWidth="1" bestFit="1"/>
    <col min="7" max="7" style="203" width="12.005" customWidth="1" bestFit="1"/>
    <col min="8" max="8" style="203" width="12.005" customWidth="1" bestFit="1"/>
    <col min="9" max="9" style="203" width="14.862142857142858" customWidth="1" bestFit="1"/>
    <col min="10" max="10" style="204" width="8.147857142857141" customWidth="1" bestFit="1"/>
    <col min="11" max="11" style="204" width="6.862142857142857" customWidth="1" bestFit="1"/>
    <col min="12" max="12" style="204" width="9.576428571428572" customWidth="1" bestFit="1"/>
    <col min="13" max="13" style="204" width="5.576428571428571" customWidth="1" bestFit="1"/>
    <col min="14" max="14" style="204" width="7.005" customWidth="1" bestFit="1"/>
    <col min="15" max="15" style="204" width="7.862142857142857" customWidth="1" bestFit="1"/>
    <col min="16" max="16" style="204" width="7.2907142857142855" customWidth="1" bestFit="1"/>
  </cols>
  <sheetData>
    <row x14ac:dyDescent="0.25" r="1" customHeight="1" ht="18.75" hidden="1">
      <c r="A1" s="4"/>
      <c r="B1" s="4"/>
      <c r="C1" s="4"/>
      <c r="D1" s="170"/>
      <c r="E1" s="170"/>
      <c r="F1" s="170"/>
      <c r="G1" s="170"/>
      <c r="H1" s="170"/>
      <c r="I1" s="170"/>
      <c r="J1" s="171"/>
      <c r="K1" s="171"/>
      <c r="L1" s="171"/>
      <c r="M1" s="171"/>
      <c r="N1" s="171"/>
      <c r="O1" s="171"/>
      <c r="P1" s="171"/>
    </row>
    <row x14ac:dyDescent="0.25" r="2" customHeight="1" ht="18.75" hidden="1">
      <c r="A2" s="4"/>
      <c r="B2" s="4"/>
      <c r="C2" s="4"/>
      <c r="D2" s="170"/>
      <c r="E2" s="170"/>
      <c r="F2" s="170"/>
      <c r="G2" s="170"/>
      <c r="H2" s="170"/>
      <c r="I2" s="170"/>
      <c r="J2" s="171"/>
      <c r="K2" s="171"/>
      <c r="L2" s="171"/>
      <c r="M2" s="171"/>
      <c r="N2" s="171"/>
      <c r="O2" s="171"/>
      <c r="P2" s="171"/>
    </row>
    <row x14ac:dyDescent="0.25" r="3" customHeight="1" ht="18.75" hidden="1">
      <c r="A3" s="4"/>
      <c r="B3" s="4"/>
      <c r="C3" s="4"/>
      <c r="D3" s="170"/>
      <c r="E3" s="170"/>
      <c r="F3" s="170"/>
      <c r="G3" s="170"/>
      <c r="H3" s="170"/>
      <c r="I3" s="170"/>
      <c r="J3" s="171"/>
      <c r="K3" s="171"/>
      <c r="L3" s="171"/>
      <c r="M3" s="171"/>
      <c r="N3" s="171"/>
      <c r="O3" s="171"/>
      <c r="P3" s="171"/>
    </row>
    <row x14ac:dyDescent="0.25" r="4" customHeight="1" ht="18.75" hidden="1">
      <c r="A4" s="4"/>
      <c r="B4" s="4"/>
      <c r="C4" s="4"/>
      <c r="D4" s="170"/>
      <c r="E4" s="170"/>
      <c r="F4" s="170"/>
      <c r="G4" s="170"/>
      <c r="H4" s="170"/>
      <c r="I4" s="170"/>
      <c r="J4" s="171"/>
      <c r="K4" s="171"/>
      <c r="L4" s="171"/>
      <c r="M4" s="171"/>
      <c r="N4" s="171"/>
      <c r="O4" s="171"/>
      <c r="P4" s="171"/>
    </row>
    <row x14ac:dyDescent="0.25" r="5" customHeight="1" ht="18.75" hidden="1">
      <c r="A5" s="4"/>
      <c r="B5" s="4"/>
      <c r="C5" s="4"/>
      <c r="D5" s="170"/>
      <c r="E5" s="170"/>
      <c r="F5" s="170"/>
      <c r="G5" s="170"/>
      <c r="H5" s="170"/>
      <c r="I5" s="170"/>
      <c r="J5" s="171"/>
      <c r="K5" s="171"/>
      <c r="L5" s="171"/>
      <c r="M5" s="171"/>
      <c r="N5" s="171"/>
      <c r="O5" s="171"/>
      <c r="P5" s="171"/>
    </row>
    <row x14ac:dyDescent="0.25" r="6" customHeight="1" ht="18.75" hidden="1">
      <c r="A6" s="4"/>
      <c r="B6" s="4"/>
      <c r="C6" s="4"/>
      <c r="D6" s="170"/>
      <c r="E6" s="170"/>
      <c r="F6" s="170"/>
      <c r="G6" s="170"/>
      <c r="H6" s="170"/>
      <c r="I6" s="170"/>
      <c r="J6" s="171"/>
      <c r="K6" s="171"/>
      <c r="L6" s="171"/>
      <c r="M6" s="171"/>
      <c r="N6" s="171"/>
      <c r="O6" s="171"/>
      <c r="P6" s="171"/>
    </row>
    <row x14ac:dyDescent="0.25" r="7" customHeight="1" ht="18.75" hidden="1">
      <c r="A7" s="4"/>
      <c r="B7" s="4"/>
      <c r="C7" s="4"/>
      <c r="D7" s="170"/>
      <c r="E7" s="170"/>
      <c r="F7" s="170"/>
      <c r="G7" s="170"/>
      <c r="H7" s="170"/>
      <c r="I7" s="170"/>
      <c r="J7" s="171"/>
      <c r="K7" s="171"/>
      <c r="L7" s="171"/>
      <c r="M7" s="171"/>
      <c r="N7" s="171"/>
      <c r="O7" s="171"/>
      <c r="P7" s="171"/>
    </row>
    <row x14ac:dyDescent="0.25" r="8" customHeight="1" ht="18.75" customFormat="1" s="172" hidden="1">
      <c r="A8" s="173"/>
      <c r="B8" s="173"/>
      <c r="C8" s="173"/>
      <c r="D8" s="174"/>
      <c r="E8" s="174"/>
      <c r="F8" s="174"/>
      <c r="G8" s="90" t="s">
        <v>5</v>
      </c>
      <c r="H8" s="175" t="s">
        <v>45</v>
      </c>
      <c r="I8" s="175" t="s">
        <v>10</v>
      </c>
      <c r="J8" s="26"/>
      <c r="K8" s="176"/>
      <c r="L8" s="176"/>
      <c r="M8" s="176"/>
      <c r="N8" s="176"/>
      <c r="O8" s="176"/>
      <c r="P8" s="176"/>
    </row>
    <row x14ac:dyDescent="0.25" r="9" customHeight="1" ht="18.75" customFormat="1" s="172" hidden="1">
      <c r="A9" s="173"/>
      <c r="B9" s="173"/>
      <c r="C9" s="173"/>
      <c r="D9" s="174"/>
      <c r="E9" s="174"/>
      <c r="F9" s="174"/>
      <c r="G9" s="95"/>
      <c r="H9" s="95"/>
      <c r="I9" s="95"/>
      <c r="J9" s="37"/>
      <c r="K9" s="176"/>
      <c r="L9" s="176"/>
      <c r="M9" s="176"/>
      <c r="N9" s="176"/>
      <c r="O9" s="176"/>
      <c r="P9" s="176"/>
    </row>
    <row x14ac:dyDescent="0.25" r="10" customHeight="1" ht="18.75" hidden="1">
      <c r="A10" s="4"/>
      <c r="B10" s="4"/>
      <c r="C10" s="4"/>
      <c r="D10" s="170"/>
      <c r="E10" s="170"/>
      <c r="F10" s="170"/>
      <c r="G10" s="177" t="s">
        <v>25</v>
      </c>
      <c r="H10" s="49">
        <v>43800</v>
      </c>
      <c r="I10" s="44">
        <v>20</v>
      </c>
      <c r="J10" s="171"/>
      <c r="K10" s="171"/>
      <c r="L10" s="171"/>
      <c r="M10" s="171"/>
      <c r="N10" s="171"/>
      <c r="O10" s="171"/>
      <c r="P10" s="171"/>
    </row>
    <row x14ac:dyDescent="0.25" r="11" customHeight="1" ht="18.75" hidden="1">
      <c r="A11" s="4"/>
      <c r="B11" s="4"/>
      <c r="C11" s="4"/>
      <c r="D11" s="170"/>
      <c r="E11" s="170"/>
      <c r="F11" s="170"/>
      <c r="G11" s="177" t="s">
        <v>32</v>
      </c>
      <c r="H11" s="49">
        <v>43709</v>
      </c>
      <c r="I11" s="44">
        <v>64.5</v>
      </c>
      <c r="J11" s="171"/>
      <c r="K11" s="171"/>
      <c r="L11" s="171"/>
      <c r="M11" s="171"/>
      <c r="N11" s="171"/>
      <c r="O11" s="171"/>
      <c r="P11" s="171"/>
    </row>
    <row x14ac:dyDescent="0.25" r="12" customHeight="1" ht="18.75" hidden="1">
      <c r="A12" s="4"/>
      <c r="B12" s="4"/>
      <c r="C12" s="4"/>
      <c r="D12" s="170"/>
      <c r="E12" s="170"/>
      <c r="F12" s="170"/>
      <c r="G12" s="177" t="s">
        <v>35</v>
      </c>
      <c r="H12" s="49">
        <v>44105</v>
      </c>
      <c r="I12" s="44">
        <v>59.9</v>
      </c>
      <c r="J12" s="171"/>
      <c r="K12" s="171"/>
      <c r="L12" s="171"/>
      <c r="M12" s="171"/>
      <c r="N12" s="171"/>
      <c r="O12" s="171"/>
      <c r="P12" s="171"/>
    </row>
    <row x14ac:dyDescent="0.25" r="13" customHeight="1" ht="18.75" hidden="1">
      <c r="A13" s="4"/>
      <c r="B13" s="4"/>
      <c r="C13" s="4"/>
      <c r="D13" s="170"/>
      <c r="E13" s="170"/>
      <c r="F13" s="170"/>
      <c r="G13" s="178" t="s">
        <v>55</v>
      </c>
      <c r="H13" s="49">
        <v>44774</v>
      </c>
      <c r="I13" s="44">
        <v>87.67</v>
      </c>
      <c r="J13" s="8"/>
      <c r="K13" s="171"/>
      <c r="L13" s="171"/>
      <c r="M13" s="171"/>
      <c r="N13" s="171"/>
      <c r="O13" s="171"/>
      <c r="P13" s="171"/>
    </row>
    <row x14ac:dyDescent="0.25" r="14" customHeight="1" ht="18.75" hidden="1">
      <c r="A14" s="4"/>
      <c r="B14" s="4"/>
      <c r="C14" s="4"/>
      <c r="D14" s="170"/>
      <c r="E14" s="170"/>
      <c r="F14" s="170"/>
      <c r="G14" s="178" t="s">
        <v>60</v>
      </c>
      <c r="H14" s="49">
        <v>44562</v>
      </c>
      <c r="I14" s="44">
        <v>160.44</v>
      </c>
      <c r="J14" s="19"/>
      <c r="K14" s="171"/>
      <c r="L14" s="171"/>
      <c r="M14" s="171"/>
      <c r="N14" s="171"/>
      <c r="O14" s="171"/>
      <c r="P14" s="171"/>
    </row>
    <row x14ac:dyDescent="0.25" r="15" customHeight="1" ht="18.75" hidden="1">
      <c r="A15" s="4"/>
      <c r="B15" s="4"/>
      <c r="C15" s="4"/>
      <c r="D15" s="170"/>
      <c r="E15" s="170"/>
      <c r="F15" s="170"/>
      <c r="G15" s="179" t="s">
        <v>65</v>
      </c>
      <c r="H15" s="46">
        <v>44805</v>
      </c>
      <c r="I15" s="48">
        <v>84.14</v>
      </c>
      <c r="J15" s="171"/>
      <c r="K15" s="171"/>
      <c r="L15" s="171"/>
      <c r="M15" s="171"/>
      <c r="N15" s="171"/>
      <c r="O15" s="171"/>
      <c r="P15" s="171"/>
    </row>
    <row x14ac:dyDescent="0.25" r="16" customHeight="1" ht="18.75" hidden="1">
      <c r="A16" s="4"/>
      <c r="B16" s="4"/>
      <c r="C16" s="4"/>
      <c r="D16" s="170"/>
      <c r="E16" s="170"/>
      <c r="F16" s="170"/>
      <c r="G16" s="179" t="s">
        <v>69</v>
      </c>
      <c r="H16" s="46">
        <v>45017</v>
      </c>
      <c r="I16" s="48">
        <v>53.6</v>
      </c>
      <c r="J16" s="171"/>
      <c r="K16" s="171"/>
      <c r="L16" s="171"/>
      <c r="M16" s="171"/>
      <c r="N16" s="171"/>
      <c r="O16" s="171"/>
      <c r="P16" s="171"/>
    </row>
    <row x14ac:dyDescent="0.25" r="17" customHeight="1" ht="18.75" hidden="1">
      <c r="A17" s="4"/>
      <c r="B17" s="4"/>
      <c r="C17" s="4"/>
      <c r="D17" s="170"/>
      <c r="E17" s="170"/>
      <c r="F17" s="170"/>
      <c r="G17" s="179" t="s">
        <v>72</v>
      </c>
      <c r="H17" s="46">
        <v>45108</v>
      </c>
      <c r="I17" s="48">
        <v>84.1</v>
      </c>
      <c r="J17" s="171"/>
      <c r="K17" s="171"/>
      <c r="L17" s="171"/>
      <c r="M17" s="171"/>
      <c r="N17" s="171"/>
      <c r="O17" s="171"/>
      <c r="P17" s="171"/>
    </row>
    <row x14ac:dyDescent="0.25" r="18" customHeight="1" ht="18.75" hidden="1">
      <c r="A18" s="4"/>
      <c r="B18" s="4"/>
      <c r="C18" s="4"/>
      <c r="D18" s="170"/>
      <c r="E18" s="170"/>
      <c r="F18" s="170"/>
      <c r="G18" s="179" t="s">
        <v>76</v>
      </c>
      <c r="H18" s="46">
        <v>45383</v>
      </c>
      <c r="I18" s="48">
        <v>106.2</v>
      </c>
      <c r="J18" s="171"/>
      <c r="K18" s="171"/>
      <c r="L18" s="171"/>
      <c r="M18" s="171"/>
      <c r="N18" s="171"/>
      <c r="O18" s="171"/>
      <c r="P18" s="171"/>
    </row>
    <row x14ac:dyDescent="0.25" r="19" customHeight="1" ht="18.75" hidden="1">
      <c r="A19" s="4"/>
      <c r="B19" s="4"/>
      <c r="C19" s="4"/>
      <c r="D19" s="170"/>
      <c r="E19" s="170"/>
      <c r="F19" s="170"/>
      <c r="G19" s="170"/>
      <c r="H19" s="170"/>
      <c r="I19" s="170"/>
      <c r="J19" s="171"/>
      <c r="K19" s="171"/>
      <c r="L19" s="171"/>
      <c r="M19" s="171"/>
      <c r="N19" s="171"/>
      <c r="O19" s="171"/>
      <c r="P19" s="171"/>
    </row>
    <row x14ac:dyDescent="0.25" r="20" customHeight="1" ht="18.75" hidden="1">
      <c r="A20" s="4"/>
      <c r="B20" s="4"/>
      <c r="C20" s="4"/>
      <c r="D20" s="170"/>
      <c r="E20" s="170"/>
      <c r="F20" s="170"/>
      <c r="G20" s="170"/>
      <c r="H20" s="180"/>
      <c r="I20" s="170"/>
      <c r="J20" s="171"/>
      <c r="K20" s="171"/>
      <c r="L20" s="171"/>
      <c r="M20" s="171"/>
      <c r="N20" s="171"/>
      <c r="O20" s="171"/>
      <c r="P20" s="171"/>
    </row>
    <row x14ac:dyDescent="0.25" r="21" customHeight="1" ht="18.75" hidden="1">
      <c r="A21" s="4"/>
      <c r="B21" s="4"/>
      <c r="C21" s="4"/>
      <c r="D21" s="170"/>
      <c r="E21" s="170"/>
      <c r="F21" s="170"/>
      <c r="G21" s="170"/>
      <c r="H21" s="181" t="s">
        <v>32</v>
      </c>
      <c r="I21" s="182" t="s">
        <v>25</v>
      </c>
      <c r="J21" s="183" t="s">
        <v>35</v>
      </c>
      <c r="K21" s="184" t="s">
        <v>55</v>
      </c>
      <c r="L21" s="184" t="s">
        <v>60</v>
      </c>
      <c r="M21" s="185" t="s">
        <v>65</v>
      </c>
      <c r="N21" s="186" t="s">
        <v>69</v>
      </c>
      <c r="O21" s="186" t="s">
        <v>72</v>
      </c>
      <c r="P21" s="187" t="s">
        <v>76</v>
      </c>
    </row>
    <row x14ac:dyDescent="0.25" r="22" customHeight="1" ht="18.75" hidden="1">
      <c r="A22" s="4"/>
      <c r="B22" s="4"/>
      <c r="C22" s="4"/>
      <c r="D22" s="170"/>
      <c r="E22" s="170"/>
      <c r="F22" s="170"/>
      <c r="G22" s="170"/>
      <c r="H22" s="44">
        <v>64.5</v>
      </c>
      <c r="I22" s="44">
        <v>20</v>
      </c>
      <c r="J22" s="44">
        <v>59.9</v>
      </c>
      <c r="K22" s="44">
        <v>87.67</v>
      </c>
      <c r="L22" s="44">
        <v>160.44</v>
      </c>
      <c r="M22" s="44">
        <v>84.14</v>
      </c>
      <c r="N22" s="44">
        <v>53.6</v>
      </c>
      <c r="O22" s="44">
        <v>84.1</v>
      </c>
      <c r="P22" s="44">
        <v>106.2</v>
      </c>
    </row>
    <row x14ac:dyDescent="0.25" r="23" customHeight="1" ht="18.75" hidden="1">
      <c r="A23" s="4"/>
      <c r="B23" s="4"/>
      <c r="C23" s="4"/>
      <c r="D23" s="170"/>
      <c r="E23" s="170"/>
      <c r="F23" s="170"/>
      <c r="G23" s="170"/>
      <c r="H23" s="44"/>
      <c r="I23" s="44"/>
      <c r="J23" s="44"/>
      <c r="K23" s="44"/>
      <c r="L23" s="44"/>
      <c r="M23" s="44"/>
      <c r="N23" s="44"/>
      <c r="O23" s="44"/>
      <c r="P23" s="44"/>
    </row>
    <row x14ac:dyDescent="0.25" r="24" customHeight="1" ht="18.75" hidden="1">
      <c r="A24" s="4"/>
      <c r="B24" s="4"/>
      <c r="C24" s="4"/>
      <c r="D24" s="170"/>
      <c r="E24" s="170"/>
      <c r="F24" s="170"/>
      <c r="G24" s="188" t="s">
        <v>114</v>
      </c>
      <c r="H24" s="44">
        <f>H22-H28</f>
      </c>
      <c r="I24" s="189"/>
      <c r="J24" s="190"/>
      <c r="K24" s="190"/>
      <c r="L24" s="190"/>
      <c r="M24" s="190"/>
      <c r="N24" s="190"/>
      <c r="O24" s="190"/>
      <c r="P24" s="190"/>
    </row>
    <row x14ac:dyDescent="0.25" r="25" customHeight="1" ht="18.75" hidden="1">
      <c r="A25" s="4"/>
      <c r="B25" s="4"/>
      <c r="C25" s="4"/>
      <c r="D25" s="170"/>
      <c r="E25" s="170"/>
      <c r="F25" s="170"/>
      <c r="G25" s="188" t="s">
        <v>115</v>
      </c>
      <c r="H25" s="189"/>
      <c r="I25" s="189"/>
      <c r="J25" s="190"/>
      <c r="K25" s="190"/>
      <c r="L25" s="190"/>
      <c r="M25" s="190"/>
      <c r="N25" s="190"/>
      <c r="O25" s="190"/>
      <c r="P25" s="190"/>
    </row>
    <row x14ac:dyDescent="0.25" r="26" customHeight="1" ht="18.75" hidden="1">
      <c r="A26" s="4"/>
      <c r="B26" s="4"/>
      <c r="C26" s="4"/>
      <c r="D26" s="170"/>
      <c r="E26" s="170"/>
      <c r="F26" s="170"/>
      <c r="G26" s="188" t="s">
        <v>116</v>
      </c>
      <c r="H26" s="189"/>
      <c r="I26" s="189"/>
      <c r="J26" s="190"/>
      <c r="K26" s="190"/>
      <c r="L26" s="190"/>
      <c r="M26" s="190"/>
      <c r="N26" s="190"/>
      <c r="O26" s="190"/>
      <c r="P26" s="190"/>
    </row>
    <row x14ac:dyDescent="0.25" r="27" customHeight="1" ht="18.75" hidden="1">
      <c r="A27" s="4"/>
      <c r="B27" s="4"/>
      <c r="C27" s="4"/>
      <c r="D27" s="170"/>
      <c r="E27" s="170"/>
      <c r="F27" s="170"/>
      <c r="G27" s="170"/>
      <c r="H27" s="189"/>
      <c r="I27" s="189"/>
      <c r="J27" s="190"/>
      <c r="K27" s="190"/>
      <c r="L27" s="190"/>
      <c r="M27" s="190"/>
      <c r="N27" s="190"/>
      <c r="O27" s="190"/>
      <c r="P27" s="190"/>
    </row>
    <row x14ac:dyDescent="0.25" r="28" customHeight="1" ht="18.75" hidden="1">
      <c r="A28" s="4"/>
      <c r="B28" s="4"/>
      <c r="C28" s="4"/>
      <c r="D28" s="170"/>
      <c r="E28" s="170"/>
      <c r="F28" s="191">
        <f>H22-H28</f>
      </c>
      <c r="G28" s="192">
        <v>2019</v>
      </c>
      <c r="H28" s="100">
        <f>H22-9.3</f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</row>
    <row x14ac:dyDescent="0.25" r="29" customHeight="1" ht="18.75" hidden="1">
      <c r="A29" s="4"/>
      <c r="B29" s="4"/>
      <c r="C29" s="4"/>
      <c r="D29" s="170"/>
      <c r="E29" s="170"/>
      <c r="F29" s="170"/>
      <c r="G29" s="192">
        <v>2020</v>
      </c>
      <c r="H29" s="44">
        <f>H28-6.02</f>
      </c>
      <c r="I29" s="100">
        <f>I22-8</f>
      </c>
      <c r="J29" s="100">
        <f>J22-32.25</f>
      </c>
      <c r="K29" s="190"/>
      <c r="L29" s="190"/>
      <c r="M29" s="190"/>
      <c r="N29" s="190"/>
      <c r="O29" s="190"/>
      <c r="P29" s="190"/>
    </row>
    <row x14ac:dyDescent="0.25" r="30" customHeight="1" ht="18.75" hidden="1">
      <c r="A30" s="4"/>
      <c r="B30" s="4"/>
      <c r="C30" s="4"/>
      <c r="D30" s="170"/>
      <c r="E30" s="170"/>
      <c r="F30" s="170"/>
      <c r="G30" s="192">
        <v>2021</v>
      </c>
      <c r="H30" s="44">
        <f>H29-12.82</f>
      </c>
      <c r="I30" s="100">
        <f>I29-4.94</f>
      </c>
      <c r="J30" s="100">
        <f>J29-22.44</f>
      </c>
      <c r="K30" s="190"/>
      <c r="L30" s="190"/>
      <c r="M30" s="190"/>
      <c r="N30" s="190"/>
      <c r="O30" s="190"/>
      <c r="P30" s="190"/>
    </row>
    <row x14ac:dyDescent="0.25" r="31" customHeight="1" ht="18.75" hidden="1">
      <c r="A31" s="4"/>
      <c r="B31" s="4"/>
      <c r="C31" s="4"/>
      <c r="D31" s="170"/>
      <c r="E31" s="170"/>
      <c r="F31" s="170"/>
      <c r="G31" s="192">
        <v>2022</v>
      </c>
      <c r="H31" s="44">
        <f>H30-6.08</f>
      </c>
      <c r="I31" s="44">
        <f>I30-4.72</f>
      </c>
      <c r="J31" s="44">
        <v>0.5</v>
      </c>
      <c r="K31" s="100">
        <f>K22-58.95</f>
      </c>
      <c r="L31" s="100">
        <f>L22-91.32</f>
      </c>
      <c r="M31" s="100">
        <f>M22-13.84</f>
      </c>
      <c r="N31" s="190"/>
      <c r="O31" s="190"/>
      <c r="P31" s="190"/>
    </row>
    <row x14ac:dyDescent="0.25" r="32" customHeight="1" ht="18.75" hidden="1">
      <c r="A32" s="4"/>
      <c r="B32" s="4"/>
      <c r="C32" s="4"/>
      <c r="D32" s="170"/>
      <c r="E32" s="170"/>
      <c r="F32" s="170"/>
      <c r="G32" s="192">
        <v>2023</v>
      </c>
      <c r="H32" s="44">
        <f>H31-9.35</f>
      </c>
      <c r="I32" s="44">
        <v>0</v>
      </c>
      <c r="J32" s="44">
        <v>0.5</v>
      </c>
      <c r="K32" s="44">
        <f>K31-15.59</f>
      </c>
      <c r="L32" s="44">
        <f>L31-12.45</f>
      </c>
      <c r="M32" s="44">
        <f>M31-4.76</f>
      </c>
      <c r="N32" s="44">
        <f>N22-20.65</f>
      </c>
      <c r="O32" s="44">
        <f>O22-67.66</f>
      </c>
      <c r="P32" s="190"/>
    </row>
    <row x14ac:dyDescent="0.25" r="33" customHeight="1" ht="18.75" hidden="1">
      <c r="A33" s="4"/>
      <c r="B33" s="4"/>
      <c r="C33" s="4"/>
      <c r="D33" s="170"/>
      <c r="E33" s="170"/>
      <c r="F33" s="170"/>
      <c r="G33" s="192">
        <v>2024</v>
      </c>
      <c r="H33" s="44">
        <f>H32-1.62</f>
      </c>
      <c r="I33" s="44">
        <v>0</v>
      </c>
      <c r="J33" s="44">
        <v>0.5</v>
      </c>
      <c r="K33" s="44">
        <f>K32-6.51</f>
      </c>
      <c r="L33" s="44">
        <f>L32-1.88</f>
      </c>
      <c r="M33" s="44">
        <f>M32-2.91</f>
      </c>
      <c r="N33" s="44">
        <f>N32-5.32</f>
      </c>
      <c r="O33" s="44">
        <f>O32-2.05</f>
      </c>
      <c r="P33" s="44">
        <f>P22-68.6</f>
      </c>
    </row>
    <row x14ac:dyDescent="0.25" r="34" customHeight="1" ht="18.75" hidden="1">
      <c r="A34" s="4"/>
      <c r="B34" s="4"/>
      <c r="C34" s="4"/>
      <c r="D34" s="170"/>
      <c r="E34" s="170"/>
      <c r="F34" s="170"/>
      <c r="G34" s="170"/>
      <c r="H34" s="44"/>
      <c r="I34" s="189"/>
      <c r="J34" s="190"/>
      <c r="K34" s="190"/>
      <c r="L34" s="190"/>
      <c r="M34" s="190"/>
      <c r="N34" s="190"/>
      <c r="O34" s="190"/>
      <c r="P34" s="190"/>
    </row>
    <row x14ac:dyDescent="0.25" r="35" customHeight="1" ht="18.75" hidden="1">
      <c r="A35" s="4"/>
      <c r="B35" s="4"/>
      <c r="C35" s="4"/>
      <c r="D35" s="170"/>
      <c r="E35" s="170"/>
      <c r="F35" s="170"/>
      <c r="G35" s="170"/>
      <c r="H35" s="170"/>
      <c r="I35" s="170"/>
      <c r="J35" s="171"/>
      <c r="K35" s="171"/>
      <c r="L35" s="171"/>
      <c r="M35" s="171"/>
      <c r="N35" s="171"/>
      <c r="O35" s="171"/>
      <c r="P35" s="171"/>
    </row>
    <row x14ac:dyDescent="0.25" r="36" customHeight="1" ht="18.75">
      <c r="A36" s="4"/>
      <c r="B36" s="4"/>
      <c r="C36" s="4"/>
      <c r="D36" s="170"/>
      <c r="E36" s="170"/>
      <c r="F36" s="170"/>
      <c r="G36" s="170"/>
      <c r="H36" s="170"/>
      <c r="I36" s="170"/>
      <c r="J36" s="171"/>
      <c r="K36" s="171"/>
      <c r="L36" s="171"/>
      <c r="M36" s="171"/>
      <c r="N36" s="171"/>
      <c r="O36" s="171"/>
      <c r="P36" s="171"/>
    </row>
    <row x14ac:dyDescent="0.25" r="37" customHeight="1" ht="18.75" hidden="1">
      <c r="A37" s="4"/>
      <c r="B37" s="4"/>
      <c r="C37" s="4"/>
      <c r="D37" s="170"/>
      <c r="E37" s="170"/>
      <c r="F37" s="170"/>
      <c r="G37" s="170"/>
      <c r="H37" s="170"/>
      <c r="I37" s="170"/>
      <c r="J37" s="171"/>
      <c r="K37" s="171"/>
      <c r="L37" s="171"/>
      <c r="M37" s="171"/>
      <c r="N37" s="171"/>
      <c r="O37" s="171"/>
      <c r="P37" s="171"/>
    </row>
    <row x14ac:dyDescent="0.25" r="38" customHeight="1" ht="18.75" hidden="1">
      <c r="A38" s="4"/>
      <c r="B38" s="4"/>
      <c r="C38" s="4"/>
      <c r="D38" s="170"/>
      <c r="E38" s="170"/>
      <c r="F38" s="170"/>
      <c r="G38" s="170"/>
      <c r="H38" s="170"/>
      <c r="I38" s="170"/>
      <c r="J38" s="171"/>
      <c r="K38" s="171"/>
      <c r="L38" s="171"/>
      <c r="M38" s="171"/>
      <c r="N38" s="171"/>
      <c r="O38" s="171"/>
      <c r="P38" s="171"/>
    </row>
    <row x14ac:dyDescent="0.25" r="39" customHeight="1" ht="18.75" hidden="1">
      <c r="A39" s="4"/>
      <c r="B39" s="4"/>
      <c r="C39" s="4" t="s">
        <v>117</v>
      </c>
      <c r="D39" s="193">
        <v>2019</v>
      </c>
      <c r="E39" s="193">
        <v>2020</v>
      </c>
      <c r="F39" s="193">
        <v>2021</v>
      </c>
      <c r="G39" s="193">
        <v>2022</v>
      </c>
      <c r="H39" s="194">
        <v>2023</v>
      </c>
      <c r="I39" s="194">
        <v>2024</v>
      </c>
      <c r="J39" s="171"/>
      <c r="K39" s="171"/>
      <c r="L39" s="171"/>
      <c r="M39" s="171"/>
      <c r="N39" s="171"/>
      <c r="O39" s="171"/>
      <c r="P39" s="171"/>
    </row>
    <row x14ac:dyDescent="0.25" r="40" customHeight="1" ht="18.75" hidden="1">
      <c r="A40" s="4"/>
      <c r="B40" s="4"/>
      <c r="C40" s="4" t="s">
        <v>118</v>
      </c>
      <c r="D40" s="194">
        <v>0</v>
      </c>
      <c r="E40" s="194">
        <v>0</v>
      </c>
      <c r="F40" s="194">
        <v>0</v>
      </c>
      <c r="G40" s="193">
        <v>5.507931650000001</v>
      </c>
      <c r="H40" s="193">
        <v>16.166999999999998</v>
      </c>
      <c r="I40" s="193">
        <v>0.567</v>
      </c>
      <c r="J40" s="171"/>
      <c r="K40" s="171"/>
      <c r="L40" s="171"/>
      <c r="M40" s="171"/>
      <c r="N40" s="171"/>
      <c r="O40" s="171"/>
      <c r="P40" s="171"/>
    </row>
    <row x14ac:dyDescent="0.25" r="41" customHeight="1" ht="18.75" hidden="1">
      <c r="A41" s="4"/>
      <c r="B41" s="4"/>
      <c r="C41" s="4" t="s">
        <v>119</v>
      </c>
      <c r="D41" s="193">
        <v>50.8707459080384</v>
      </c>
      <c r="E41" s="193">
        <v>83.4014538980384</v>
      </c>
      <c r="F41" s="193">
        <v>46.5857793480384</v>
      </c>
      <c r="G41" s="193">
        <v>162.33467384803836</v>
      </c>
      <c r="H41" s="193">
        <v>143.284</v>
      </c>
      <c r="I41" s="193">
        <v>44.6</v>
      </c>
      <c r="J41" s="171"/>
      <c r="K41" s="171"/>
      <c r="L41" s="171"/>
      <c r="M41" s="171"/>
      <c r="N41" s="171"/>
      <c r="O41" s="171"/>
      <c r="P41" s="171"/>
    </row>
    <row x14ac:dyDescent="0.25" r="42" customHeight="1" ht="18.75" hidden="1">
      <c r="A42" s="4"/>
      <c r="B42" s="4"/>
      <c r="C42" s="4" t="s">
        <v>120</v>
      </c>
      <c r="D42" s="193">
        <v>50.8707459080384</v>
      </c>
      <c r="E42" s="193">
        <v>83.4014538980384</v>
      </c>
      <c r="F42" s="193">
        <v>46.5857793480384</v>
      </c>
      <c r="G42" s="193">
        <v>167.84260549803835</v>
      </c>
      <c r="H42" s="193">
        <v>159.451</v>
      </c>
      <c r="I42" s="193">
        <v>45.167</v>
      </c>
      <c r="J42" s="171"/>
      <c r="K42" s="171"/>
      <c r="L42" s="171"/>
      <c r="M42" s="171"/>
      <c r="N42" s="171"/>
      <c r="O42" s="171"/>
      <c r="P42" s="171"/>
    </row>
    <row x14ac:dyDescent="0.25" r="43" customHeight="1" ht="18.75">
      <c r="A43" s="4"/>
      <c r="B43" s="4"/>
      <c r="C43" s="4"/>
      <c r="D43" s="195"/>
      <c r="E43" s="195"/>
      <c r="F43" s="195"/>
      <c r="G43" s="195"/>
      <c r="H43" s="195"/>
      <c r="I43" s="195"/>
      <c r="J43" s="171"/>
      <c r="K43" s="171"/>
      <c r="L43" s="171"/>
      <c r="M43" s="171"/>
      <c r="N43" s="171"/>
      <c r="O43" s="171"/>
      <c r="P43" s="171"/>
    </row>
    <row x14ac:dyDescent="0.25" r="44" customHeight="1" ht="18.75">
      <c r="A44" s="4"/>
      <c r="B44" s="4"/>
      <c r="C44" s="196" t="s">
        <v>121</v>
      </c>
      <c r="D44" s="197">
        <v>2019</v>
      </c>
      <c r="E44" s="197">
        <v>2020</v>
      </c>
      <c r="F44" s="197">
        <v>2021</v>
      </c>
      <c r="G44" s="197">
        <v>2022</v>
      </c>
      <c r="H44" s="198">
        <v>2023</v>
      </c>
      <c r="I44" s="198">
        <v>2024</v>
      </c>
      <c r="J44" s="171"/>
      <c r="K44" s="171"/>
      <c r="L44" s="171"/>
      <c r="M44" s="171"/>
      <c r="N44" s="171"/>
      <c r="O44" s="171"/>
      <c r="P44" s="171"/>
    </row>
    <row x14ac:dyDescent="0.25" r="45" customHeight="1" ht="18.75">
      <c r="A45" s="4"/>
      <c r="B45" s="4"/>
      <c r="C45" s="199" t="s">
        <v>122</v>
      </c>
      <c r="D45" s="200">
        <v>55.2</v>
      </c>
      <c r="E45" s="200">
        <v>39.7</v>
      </c>
      <c r="F45" s="200"/>
      <c r="G45" s="200">
        <v>168.1</v>
      </c>
      <c r="H45" s="200">
        <v>49.4</v>
      </c>
      <c r="I45" s="200">
        <v>37.6</v>
      </c>
      <c r="J45" s="171"/>
      <c r="K45" s="171"/>
      <c r="L45" s="171"/>
      <c r="M45" s="171"/>
      <c r="N45" s="171"/>
      <c r="O45" s="171"/>
      <c r="P45" s="171"/>
    </row>
    <row x14ac:dyDescent="0.25" r="46" customHeight="1" ht="18.75">
      <c r="A46" s="4"/>
      <c r="B46" s="4"/>
      <c r="C46" s="199" t="s">
        <v>114</v>
      </c>
      <c r="D46" s="200" t="s">
        <v>123</v>
      </c>
      <c r="E46" s="200">
        <v>49.2</v>
      </c>
      <c r="F46" s="200">
        <v>12.3</v>
      </c>
      <c r="G46" s="200">
        <v>2.8</v>
      </c>
      <c r="H46" s="200">
        <v>135.3</v>
      </c>
      <c r="I46" s="201">
        <v>42</v>
      </c>
      <c r="J46" s="171"/>
      <c r="K46" s="171"/>
      <c r="L46" s="171"/>
      <c r="M46" s="171"/>
      <c r="N46" s="171"/>
      <c r="O46" s="171"/>
      <c r="P46" s="171"/>
    </row>
    <row x14ac:dyDescent="0.25" r="47" customHeight="1" ht="18.75">
      <c r="A47" s="4"/>
      <c r="B47" s="4"/>
      <c r="C47" s="199" t="s">
        <v>115</v>
      </c>
      <c r="D47" s="200"/>
      <c r="E47" s="200"/>
      <c r="F47" s="200">
        <v>36.4</v>
      </c>
      <c r="G47" s="200">
        <v>30.3</v>
      </c>
      <c r="H47" s="200">
        <v>21.4</v>
      </c>
      <c r="I47" s="200">
        <v>124.5</v>
      </c>
      <c r="J47" s="171"/>
      <c r="K47" s="171"/>
      <c r="L47" s="171"/>
      <c r="M47" s="171"/>
      <c r="N47" s="171"/>
      <c r="O47" s="171"/>
      <c r="P47" s="171"/>
    </row>
    <row x14ac:dyDescent="0.25" r="48" customHeight="1" ht="18.75">
      <c r="A48" s="4"/>
      <c r="B48" s="4"/>
      <c r="C48" s="199" t="s">
        <v>116</v>
      </c>
      <c r="D48" s="200"/>
      <c r="E48" s="200"/>
      <c r="F48" s="200"/>
      <c r="G48" s="200"/>
      <c r="H48" s="200"/>
      <c r="I48" s="200">
        <v>19.3</v>
      </c>
      <c r="J48" s="171"/>
      <c r="K48" s="171"/>
      <c r="L48" s="171"/>
      <c r="M48" s="171"/>
      <c r="N48" s="171"/>
      <c r="O48" s="171"/>
      <c r="P48" s="171"/>
    </row>
    <row x14ac:dyDescent="0.25" r="49" customHeight="1" ht="18.75">
      <c r="A49" s="4"/>
      <c r="B49" s="4"/>
      <c r="C49" s="199"/>
      <c r="D49" s="202"/>
      <c r="E49" s="202"/>
      <c r="F49" s="202"/>
      <c r="G49" s="202"/>
      <c r="H49" s="202"/>
      <c r="I49" s="202"/>
      <c r="J49" s="171"/>
      <c r="K49" s="171"/>
      <c r="L49" s="171"/>
      <c r="M49" s="171"/>
      <c r="N49" s="171"/>
      <c r="O49" s="171"/>
      <c r="P49" s="171"/>
    </row>
  </sheetData>
  <mergeCells count="4">
    <mergeCell ref="G8:G9"/>
    <mergeCell ref="H8:H9"/>
    <mergeCell ref="I8:I9"/>
    <mergeCell ref="J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4"/>
  <sheetViews>
    <sheetView workbookViewId="0" tabSelected="1"/>
  </sheetViews>
  <sheetFormatPr defaultRowHeight="15" x14ac:dyDescent="0.25"/>
  <cols>
    <col min="1" max="1" style="162" width="9.862142857142858" customWidth="1" bestFit="1"/>
    <col min="2" max="2" style="163" width="23.862142857142857" customWidth="1" bestFit="1"/>
    <col min="3" max="3" style="163" width="43.71928571428572" customWidth="1" bestFit="1"/>
    <col min="4" max="4" style="164" width="43.71928571428572" customWidth="1" bestFit="1"/>
    <col min="5" max="5" style="165" width="19.14785714285714" customWidth="1" bestFit="1"/>
    <col min="6" max="6" style="163" width="26.576428571428572" customWidth="1" bestFit="1"/>
    <col min="7" max="7" style="163" width="20.576428571428572" customWidth="1" bestFit="1"/>
    <col min="8" max="8" style="166" width="10.719285714285713" customWidth="1" bestFit="1"/>
    <col min="9" max="9" style="163" width="84.005" customWidth="1" bestFit="1"/>
    <col min="10" max="10" style="167" width="11.719285714285713" customWidth="1" bestFit="1"/>
    <col min="11" max="11" style="168" width="13.005" customWidth="1" bestFit="1"/>
    <col min="12" max="12" style="165" width="19.576428571428572" customWidth="1" bestFit="1"/>
    <col min="13" max="13" style="169" width="20.862142857142857" customWidth="1" bestFit="1"/>
    <col min="14" max="14" style="167" width="16.576428571428572" customWidth="1" bestFit="1"/>
    <col min="15" max="15" style="167" width="17.290714285714284" customWidth="1" bestFit="1"/>
    <col min="16" max="16" style="167" width="17.290714285714284" customWidth="1" bestFit="1"/>
    <col min="17" max="17" style="167" width="20.14785714285714" customWidth="1" bestFit="1"/>
    <col min="18" max="18" style="165" width="20.14785714285714" customWidth="1" bestFit="1"/>
    <col min="19" max="19" style="165" width="20.14785714285714" customWidth="1" bestFit="1"/>
    <col min="20" max="20" style="167" width="20.14785714285714" customWidth="1" bestFit="1"/>
    <col min="21" max="21" style="167" width="14.576428571428572" customWidth="1" bestFit="1"/>
    <col min="22" max="22" style="163" width="14.576428571428572" customWidth="1" bestFit="1"/>
    <col min="23" max="23" style="167" width="24.576428571428572" customWidth="1" bestFit="1"/>
  </cols>
  <sheetData>
    <row x14ac:dyDescent="0.25" r="1" customHeight="1" ht="18.75">
      <c r="A1" s="64"/>
      <c r="B1" s="65"/>
      <c r="C1" s="66" t="s">
        <v>39</v>
      </c>
      <c r="D1" s="67" t="s">
        <v>40</v>
      </c>
      <c r="E1" s="68"/>
      <c r="F1" s="69" t="s">
        <v>2</v>
      </c>
      <c r="G1" s="9"/>
      <c r="H1" s="11"/>
      <c r="I1" s="9"/>
      <c r="J1" s="12"/>
      <c r="K1" s="13"/>
      <c r="L1" s="10"/>
      <c r="M1" s="70"/>
      <c r="N1" s="12"/>
      <c r="O1" s="12"/>
      <c r="P1" s="12"/>
      <c r="Q1" s="12"/>
      <c r="R1" s="10"/>
      <c r="S1" s="10"/>
      <c r="T1" s="12"/>
      <c r="U1" s="12"/>
      <c r="V1" s="9"/>
      <c r="W1" s="12"/>
    </row>
    <row x14ac:dyDescent="0.25" r="2" customHeight="1" ht="18.75">
      <c r="A2" s="64"/>
      <c r="B2" s="71" t="s">
        <v>41</v>
      </c>
      <c r="C2" s="72"/>
      <c r="D2" s="73"/>
      <c r="E2" s="74"/>
      <c r="F2" s="72"/>
      <c r="G2" s="72"/>
      <c r="H2" s="75"/>
      <c r="I2" s="76"/>
      <c r="J2" s="77" t="s">
        <v>42</v>
      </c>
      <c r="K2" s="78"/>
      <c r="L2" s="79"/>
      <c r="M2" s="80"/>
      <c r="N2" s="81"/>
      <c r="O2" s="77" t="s">
        <v>43</v>
      </c>
      <c r="P2" s="82"/>
      <c r="Q2" s="82"/>
      <c r="R2" s="83" t="s">
        <v>44</v>
      </c>
      <c r="S2" s="79"/>
      <c r="T2" s="82"/>
      <c r="U2" s="82"/>
      <c r="V2" s="84"/>
      <c r="W2" s="81"/>
    </row>
    <row x14ac:dyDescent="0.25" r="3" customHeight="1" ht="19.5">
      <c r="A3" s="64"/>
      <c r="B3" s="65"/>
      <c r="C3" s="21" t="s">
        <v>4</v>
      </c>
      <c r="D3" s="85" t="s">
        <v>3</v>
      </c>
      <c r="E3" s="86" t="s">
        <v>5</v>
      </c>
      <c r="F3" s="23" t="s">
        <v>6</v>
      </c>
      <c r="G3" s="23" t="s">
        <v>7</v>
      </c>
      <c r="H3" s="87" t="s">
        <v>8</v>
      </c>
      <c r="I3" s="23" t="s">
        <v>9</v>
      </c>
      <c r="J3" s="88" t="s">
        <v>10</v>
      </c>
      <c r="K3" s="89" t="s">
        <v>11</v>
      </c>
      <c r="L3" s="86" t="s">
        <v>45</v>
      </c>
      <c r="M3" s="90" t="s">
        <v>15</v>
      </c>
      <c r="N3" s="88" t="s">
        <v>17</v>
      </c>
      <c r="O3" s="91" t="s">
        <v>46</v>
      </c>
      <c r="P3" s="91"/>
      <c r="Q3" s="91"/>
      <c r="R3" s="86" t="s">
        <v>12</v>
      </c>
      <c r="S3" s="86" t="s">
        <v>13</v>
      </c>
      <c r="T3" s="88" t="s">
        <v>14</v>
      </c>
      <c r="U3" s="88" t="s">
        <v>47</v>
      </c>
      <c r="V3" s="92"/>
      <c r="W3" s="88" t="s">
        <v>48</v>
      </c>
    </row>
    <row x14ac:dyDescent="0.25" r="4" customHeight="1" ht="39.75">
      <c r="A4" s="32"/>
      <c r="B4" s="65"/>
      <c r="C4" s="33"/>
      <c r="D4" s="93"/>
      <c r="E4" s="34"/>
      <c r="F4" s="35"/>
      <c r="G4" s="35"/>
      <c r="H4" s="36"/>
      <c r="I4" s="94"/>
      <c r="J4" s="37"/>
      <c r="K4" s="35"/>
      <c r="L4" s="38"/>
      <c r="M4" s="95"/>
      <c r="N4" s="37"/>
      <c r="O4" s="96" t="s">
        <v>49</v>
      </c>
      <c r="P4" s="96" t="s">
        <v>50</v>
      </c>
      <c r="Q4" s="96" t="s">
        <v>51</v>
      </c>
      <c r="R4" s="38"/>
      <c r="S4" s="38"/>
      <c r="T4" s="37"/>
      <c r="U4" s="37"/>
      <c r="V4" s="94" t="s">
        <v>52</v>
      </c>
      <c r="W4" s="37"/>
    </row>
    <row x14ac:dyDescent="0.25" r="5" customHeight="1" ht="28.5">
      <c r="A5" s="8">
        <v>4</v>
      </c>
      <c r="B5" s="65"/>
      <c r="C5" s="97" t="s">
        <v>53</v>
      </c>
      <c r="D5" s="50" t="s">
        <v>54</v>
      </c>
      <c r="E5" s="98" t="s">
        <v>55</v>
      </c>
      <c r="F5" s="41" t="s">
        <v>56</v>
      </c>
      <c r="G5" s="41" t="s">
        <v>36</v>
      </c>
      <c r="H5" s="43">
        <v>0.55</v>
      </c>
      <c r="I5" s="97" t="s">
        <v>57</v>
      </c>
      <c r="J5" s="44">
        <v>87.67</v>
      </c>
      <c r="K5" s="45">
        <v>132</v>
      </c>
      <c r="L5" s="49">
        <v>44774</v>
      </c>
      <c r="M5" s="99">
        <v>0.8863636363636364</v>
      </c>
      <c r="N5" s="44">
        <v>9.453</v>
      </c>
      <c r="O5" s="100">
        <v>60.231</v>
      </c>
      <c r="P5" s="100">
        <v>8.158</v>
      </c>
      <c r="Q5" s="100">
        <v>21.696</v>
      </c>
      <c r="R5" s="46">
        <v>44927</v>
      </c>
      <c r="S5" s="49">
        <v>46113</v>
      </c>
      <c r="T5" s="101">
        <v>0.32</v>
      </c>
      <c r="U5" s="45">
        <v>76797639</v>
      </c>
      <c r="V5" s="45"/>
      <c r="W5" s="44">
        <v>26343849</v>
      </c>
    </row>
    <row x14ac:dyDescent="0.25" r="6" customHeight="1" ht="28.5">
      <c r="A6" s="8">
        <v>5</v>
      </c>
      <c r="B6" s="65"/>
      <c r="C6" s="102" t="s">
        <v>58</v>
      </c>
      <c r="D6" s="50" t="s">
        <v>59</v>
      </c>
      <c r="E6" s="98" t="s">
        <v>60</v>
      </c>
      <c r="F6" s="41" t="s">
        <v>61</v>
      </c>
      <c r="G6" s="47" t="s">
        <v>62</v>
      </c>
      <c r="H6" s="43">
        <v>0.7</v>
      </c>
      <c r="I6" s="97" t="s">
        <v>28</v>
      </c>
      <c r="J6" s="44">
        <v>160.44</v>
      </c>
      <c r="K6" s="45">
        <v>515</v>
      </c>
      <c r="L6" s="49">
        <v>44562</v>
      </c>
      <c r="M6" s="99">
        <v>0.7944606413994169</v>
      </c>
      <c r="N6" s="44">
        <v>24.66</v>
      </c>
      <c r="O6" s="100">
        <v>36.823</v>
      </c>
      <c r="P6" s="100">
        <v>10.935</v>
      </c>
      <c r="Q6" s="100">
        <v>53.795</v>
      </c>
      <c r="R6" s="46">
        <v>44835</v>
      </c>
      <c r="S6" s="49">
        <v>46113</v>
      </c>
      <c r="T6" s="101">
        <v>0.374</v>
      </c>
      <c r="U6" s="45">
        <v>140339815</v>
      </c>
      <c r="V6" s="45"/>
      <c r="W6" s="44">
        <v>84229964</v>
      </c>
    </row>
    <row x14ac:dyDescent="0.25" r="7" customHeight="1" ht="18.75">
      <c r="A7" s="103">
        <v>6</v>
      </c>
      <c r="B7" s="65"/>
      <c r="C7" s="102" t="s">
        <v>63</v>
      </c>
      <c r="D7" s="50" t="s">
        <v>64</v>
      </c>
      <c r="E7" s="46" t="s">
        <v>65</v>
      </c>
      <c r="F7" s="47" t="s">
        <v>66</v>
      </c>
      <c r="G7" s="47" t="s">
        <v>62</v>
      </c>
      <c r="H7" s="104">
        <v>0.5</v>
      </c>
      <c r="I7" s="97" t="s">
        <v>28</v>
      </c>
      <c r="J7" s="48">
        <v>84.14</v>
      </c>
      <c r="K7" s="105">
        <v>76</v>
      </c>
      <c r="L7" s="46">
        <v>44805</v>
      </c>
      <c r="M7" s="101">
        <v>0.35526315789473684</v>
      </c>
      <c r="N7" s="48">
        <v>31.185</v>
      </c>
      <c r="O7" s="100">
        <v>8.929</v>
      </c>
      <c r="P7" s="100">
        <v>3.27</v>
      </c>
      <c r="Q7" s="100">
        <v>7.835</v>
      </c>
      <c r="R7" s="46">
        <v>45016</v>
      </c>
      <c r="S7" s="46">
        <v>46113</v>
      </c>
      <c r="T7" s="101">
        <v>0.26</v>
      </c>
      <c r="U7" s="45">
        <v>67761231</v>
      </c>
      <c r="V7" s="45"/>
      <c r="W7" s="44">
        <v>44798969</v>
      </c>
    </row>
    <row x14ac:dyDescent="0.25" r="8" customHeight="1" ht="18.75">
      <c r="A8" s="103">
        <v>7</v>
      </c>
      <c r="B8" s="65"/>
      <c r="C8" s="106" t="s">
        <v>67</v>
      </c>
      <c r="D8" s="50" t="s">
        <v>68</v>
      </c>
      <c r="E8" s="46" t="s">
        <v>69</v>
      </c>
      <c r="F8" s="47" t="s">
        <v>26</v>
      </c>
      <c r="G8" s="47" t="s">
        <v>62</v>
      </c>
      <c r="H8" s="104">
        <v>0.6</v>
      </c>
      <c r="I8" s="97" t="s">
        <v>28</v>
      </c>
      <c r="J8" s="48">
        <v>53.6</v>
      </c>
      <c r="K8" s="105">
        <v>93</v>
      </c>
      <c r="L8" s="46">
        <v>45017</v>
      </c>
      <c r="M8" s="101">
        <v>0.46236559139784944</v>
      </c>
      <c r="N8" s="48">
        <v>29.401</v>
      </c>
      <c r="O8" s="100">
        <v>5.542</v>
      </c>
      <c r="P8" s="100">
        <v>4.688</v>
      </c>
      <c r="Q8" s="100">
        <v>9.862</v>
      </c>
      <c r="R8" s="46">
        <v>45231</v>
      </c>
      <c r="S8" s="46">
        <v>46174</v>
      </c>
      <c r="T8" s="101">
        <v>0.1656</v>
      </c>
      <c r="U8" s="45">
        <v>49837322</v>
      </c>
      <c r="V8" s="45"/>
      <c r="W8" s="44">
        <v>33168149</v>
      </c>
    </row>
    <row x14ac:dyDescent="0.25" r="9" customHeight="1" ht="18.75">
      <c r="A9" s="103">
        <v>8</v>
      </c>
      <c r="B9" s="65"/>
      <c r="C9" s="106" t="s">
        <v>70</v>
      </c>
      <c r="D9" s="50" t="s">
        <v>71</v>
      </c>
      <c r="E9" s="46" t="s">
        <v>72</v>
      </c>
      <c r="F9" s="47" t="s">
        <v>73</v>
      </c>
      <c r="G9" s="47" t="s">
        <v>62</v>
      </c>
      <c r="H9" s="104">
        <v>0.7</v>
      </c>
      <c r="I9" s="97" t="s">
        <v>28</v>
      </c>
      <c r="J9" s="48">
        <v>84.1</v>
      </c>
      <c r="K9" s="105">
        <v>230</v>
      </c>
      <c r="L9" s="46">
        <v>45108</v>
      </c>
      <c r="M9" s="101">
        <v>0.9</v>
      </c>
      <c r="N9" s="48">
        <v>3.963</v>
      </c>
      <c r="O9" s="100">
        <v>15.636</v>
      </c>
      <c r="P9" s="100">
        <v>16.521</v>
      </c>
      <c r="Q9" s="100">
        <v>37.398</v>
      </c>
      <c r="R9" s="46">
        <v>45292</v>
      </c>
      <c r="S9" s="46">
        <v>46327</v>
      </c>
      <c r="T9" s="101">
        <v>0.1</v>
      </c>
      <c r="U9" s="45">
        <v>67761231</v>
      </c>
      <c r="V9" s="45"/>
      <c r="W9" s="44">
        <v>46631455</v>
      </c>
    </row>
    <row x14ac:dyDescent="0.25" r="10" customHeight="1" ht="18.75">
      <c r="A10" s="103">
        <v>9</v>
      </c>
      <c r="B10" s="65"/>
      <c r="C10" s="106" t="s">
        <v>74</v>
      </c>
      <c r="D10" s="50" t="s">
        <v>75</v>
      </c>
      <c r="E10" s="46" t="s">
        <v>76</v>
      </c>
      <c r="F10" s="47" t="s">
        <v>73</v>
      </c>
      <c r="G10" s="41" t="s">
        <v>36</v>
      </c>
      <c r="H10" s="104">
        <v>0.2</v>
      </c>
      <c r="I10" s="97" t="s">
        <v>77</v>
      </c>
      <c r="J10" s="48">
        <v>106.2</v>
      </c>
      <c r="K10" s="105">
        <v>190</v>
      </c>
      <c r="L10" s="46">
        <v>45383</v>
      </c>
      <c r="M10" s="101">
        <v>0.6</v>
      </c>
      <c r="N10" s="48">
        <v>44.622</v>
      </c>
      <c r="O10" s="100">
        <v>11.246</v>
      </c>
      <c r="P10" s="100">
        <v>20.66</v>
      </c>
      <c r="Q10" s="100">
        <v>27.614</v>
      </c>
      <c r="R10" s="46">
        <v>45597</v>
      </c>
      <c r="S10" s="46">
        <v>46692</v>
      </c>
      <c r="T10" s="48">
        <v>0</v>
      </c>
      <c r="U10" s="45">
        <v>86042353</v>
      </c>
      <c r="V10" s="45"/>
      <c r="W10" s="44">
        <v>59841946</v>
      </c>
    </row>
    <row x14ac:dyDescent="0.25" r="11" customHeight="1" ht="18.75">
      <c r="A11" s="8">
        <v>10</v>
      </c>
      <c r="B11" s="65"/>
      <c r="C11" s="107" t="s">
        <v>78</v>
      </c>
      <c r="D11" s="50">
        <v>53976278000165</v>
      </c>
      <c r="E11" s="49" t="s">
        <v>79</v>
      </c>
      <c r="F11" s="41" t="s">
        <v>80</v>
      </c>
      <c r="G11" s="47" t="s">
        <v>62</v>
      </c>
      <c r="H11" s="43"/>
      <c r="I11" s="43"/>
      <c r="J11" s="44"/>
      <c r="K11" s="45"/>
      <c r="L11" s="49"/>
      <c r="M11" s="43"/>
      <c r="N11" s="44"/>
      <c r="O11" s="44"/>
      <c r="P11" s="44"/>
      <c r="Q11" s="44"/>
      <c r="R11" s="49"/>
      <c r="S11" s="49"/>
      <c r="T11" s="43"/>
      <c r="U11" s="44"/>
      <c r="V11" s="44"/>
      <c r="W11" s="44"/>
    </row>
    <row x14ac:dyDescent="0.25" r="12" customHeight="1" ht="18.75">
      <c r="A12" s="64"/>
      <c r="B12" s="50"/>
      <c r="C12" s="97"/>
      <c r="D12" s="108"/>
      <c r="E12" s="49"/>
      <c r="F12" s="45"/>
      <c r="G12" s="45"/>
      <c r="H12" s="43"/>
      <c r="I12" s="43"/>
      <c r="J12" s="44"/>
      <c r="K12" s="45"/>
      <c r="L12" s="49"/>
      <c r="M12" s="43"/>
      <c r="N12" s="44"/>
      <c r="O12" s="44"/>
      <c r="P12" s="44"/>
      <c r="Q12" s="44"/>
      <c r="R12" s="49"/>
      <c r="S12" s="49"/>
      <c r="T12" s="43"/>
      <c r="U12" s="44"/>
      <c r="V12" s="44"/>
      <c r="W12" s="44"/>
    </row>
    <row x14ac:dyDescent="0.25" r="13" customHeight="1" ht="18.75">
      <c r="A13" s="64"/>
      <c r="B13" s="30"/>
      <c r="C13" s="30"/>
      <c r="D13" s="109"/>
      <c r="E13" s="110"/>
      <c r="F13" s="56"/>
      <c r="G13" s="56"/>
      <c r="H13" s="55"/>
      <c r="I13" s="55"/>
      <c r="J13" s="31">
        <f>SUM(J5:J12)</f>
      </c>
      <c r="K13" s="56">
        <f>SUM(K5:K12)</f>
      </c>
      <c r="L13" s="31"/>
      <c r="M13" s="55"/>
      <c r="N13" s="31">
        <f>SUM(N5:N12)</f>
      </c>
      <c r="O13" s="31">
        <f>SUM(O5:O12)</f>
      </c>
      <c r="P13" s="31">
        <f>SUM(P5:P12)</f>
      </c>
      <c r="Q13" s="31">
        <f>SUM(Q5:Q12)</f>
      </c>
      <c r="R13" s="31"/>
      <c r="S13" s="31"/>
      <c r="T13" s="55"/>
      <c r="U13" s="31">
        <f>SUM(U5:U12)</f>
      </c>
      <c r="V13" s="31"/>
      <c r="W13" s="31">
        <f>SUM(W5:W12)</f>
      </c>
    </row>
    <row x14ac:dyDescent="0.25" r="14" customHeight="1" ht="18.75">
      <c r="A14" s="32"/>
      <c r="B14" s="111" t="s">
        <v>81</v>
      </c>
      <c r="C14" s="111" t="s">
        <v>81</v>
      </c>
      <c r="D14" s="112"/>
      <c r="E14" s="113"/>
      <c r="F14" s="114"/>
      <c r="G14" s="114"/>
      <c r="H14" s="115"/>
      <c r="I14" s="111"/>
      <c r="J14" s="116"/>
      <c r="K14" s="114"/>
      <c r="L14" s="113"/>
      <c r="M14" s="115"/>
      <c r="N14" s="116"/>
      <c r="O14" s="116"/>
      <c r="P14" s="116"/>
      <c r="Q14" s="116"/>
      <c r="R14" s="113"/>
      <c r="S14" s="113"/>
      <c r="T14" s="115"/>
      <c r="U14" s="116"/>
      <c r="V14" s="111"/>
      <c r="W14" s="116"/>
    </row>
    <row x14ac:dyDescent="0.25" r="15" customHeight="1" ht="18.75">
      <c r="A15" s="64"/>
      <c r="B15" s="117" t="s">
        <v>82</v>
      </c>
      <c r="C15" s="117" t="s">
        <v>82</v>
      </c>
      <c r="D15" s="118"/>
      <c r="E15" s="119"/>
      <c r="F15" s="120"/>
      <c r="G15" s="120"/>
      <c r="H15" s="121"/>
      <c r="I15" s="117"/>
      <c r="J15" s="122" t="s">
        <v>83</v>
      </c>
      <c r="K15" s="120"/>
      <c r="L15" s="119" t="s">
        <v>84</v>
      </c>
      <c r="M15" s="123" t="s">
        <v>85</v>
      </c>
      <c r="N15" s="124" t="s">
        <v>86</v>
      </c>
      <c r="O15" s="124" t="s">
        <v>87</v>
      </c>
      <c r="P15" s="124" t="s">
        <v>88</v>
      </c>
      <c r="Q15" s="124" t="s">
        <v>89</v>
      </c>
      <c r="R15" s="119" t="s">
        <v>90</v>
      </c>
      <c r="S15" s="119" t="s">
        <v>90</v>
      </c>
      <c r="T15" s="124" t="s">
        <v>91</v>
      </c>
      <c r="U15" s="124" t="s">
        <v>92</v>
      </c>
      <c r="V15" s="117" t="s">
        <v>93</v>
      </c>
      <c r="W15" s="124" t="s">
        <v>94</v>
      </c>
    </row>
    <row x14ac:dyDescent="0.25" r="16" customHeight="1" ht="18.75">
      <c r="A16" s="64"/>
      <c r="B16" s="117"/>
      <c r="C16" s="117"/>
      <c r="D16" s="118"/>
      <c r="E16" s="119"/>
      <c r="F16" s="120"/>
      <c r="G16" s="120"/>
      <c r="H16" s="121"/>
      <c r="I16" s="117"/>
      <c r="J16" s="124"/>
      <c r="K16" s="120" t="s">
        <v>95</v>
      </c>
      <c r="L16" s="119" t="s">
        <v>96</v>
      </c>
      <c r="M16" s="123">
        <f>1/95</f>
      </c>
      <c r="N16" s="124"/>
      <c r="O16" s="124"/>
      <c r="P16" s="124"/>
      <c r="Q16" s="124"/>
      <c r="R16" s="119"/>
      <c r="S16" s="119"/>
      <c r="T16" s="124"/>
      <c r="U16" s="124"/>
      <c r="V16" s="117"/>
      <c r="W16" s="124"/>
    </row>
    <row x14ac:dyDescent="0.25" r="17" customHeight="1" ht="18.75">
      <c r="A17" s="64"/>
      <c r="B17" s="117"/>
      <c r="C17" s="117"/>
      <c r="D17" s="118"/>
      <c r="E17" s="119"/>
      <c r="F17" s="120"/>
      <c r="G17" s="120"/>
      <c r="H17" s="121"/>
      <c r="I17" s="117"/>
      <c r="J17" s="124"/>
      <c r="K17" s="125"/>
      <c r="L17" s="119"/>
      <c r="M17" s="123"/>
      <c r="N17" s="124"/>
      <c r="O17" s="124"/>
      <c r="P17" s="124"/>
      <c r="Q17" s="124"/>
      <c r="R17" s="119"/>
      <c r="S17" s="119"/>
      <c r="T17" s="122" t="s">
        <v>97</v>
      </c>
      <c r="U17" s="124"/>
      <c r="V17" s="117"/>
      <c r="W17" s="124"/>
    </row>
    <row x14ac:dyDescent="0.25" r="18" customHeight="1" ht="18.75">
      <c r="A18" s="64"/>
      <c r="B18" s="117"/>
      <c r="C18" s="117" t="s">
        <v>98</v>
      </c>
      <c r="D18" s="118"/>
      <c r="E18" s="119"/>
      <c r="F18" s="120"/>
      <c r="G18" s="120"/>
      <c r="H18" s="121"/>
      <c r="I18" s="117"/>
      <c r="J18" s="124"/>
      <c r="K18" s="120"/>
      <c r="L18" s="119"/>
      <c r="M18" s="123"/>
      <c r="N18" s="124"/>
      <c r="O18" s="124"/>
      <c r="P18" s="124"/>
      <c r="Q18" s="124"/>
      <c r="R18" s="119"/>
      <c r="S18" s="119"/>
      <c r="T18" s="124"/>
      <c r="U18" s="124"/>
      <c r="V18" s="117"/>
      <c r="W18" s="124"/>
    </row>
    <row x14ac:dyDescent="0.25" r="19" customHeight="1" ht="18.75">
      <c r="A19" s="64"/>
      <c r="B19" s="117"/>
      <c r="C19" s="117"/>
      <c r="D19" s="118"/>
      <c r="E19" s="119"/>
      <c r="F19" s="120"/>
      <c r="G19" s="120"/>
      <c r="H19" s="121"/>
      <c r="I19" s="117"/>
      <c r="J19" s="124"/>
      <c r="K19" s="120"/>
      <c r="L19" s="119"/>
      <c r="M19" s="123"/>
      <c r="N19" s="124" t="s">
        <v>99</v>
      </c>
      <c r="O19" s="124"/>
      <c r="P19" s="124"/>
      <c r="Q19" s="124"/>
      <c r="R19" s="119"/>
      <c r="S19" s="119"/>
      <c r="T19" s="124"/>
      <c r="U19" s="124"/>
      <c r="V19" s="117"/>
      <c r="W19" s="124"/>
    </row>
    <row x14ac:dyDescent="0.25" r="20" customHeight="1" ht="18.75">
      <c r="A20" s="64"/>
      <c r="B20" s="126" t="s">
        <v>100</v>
      </c>
      <c r="C20" s="126"/>
      <c r="D20" s="127"/>
      <c r="E20" s="128"/>
      <c r="F20" s="126"/>
      <c r="G20" s="126"/>
      <c r="H20" s="129"/>
      <c r="I20" s="126"/>
      <c r="J20" s="130"/>
      <c r="K20" s="131"/>
      <c r="L20" s="128"/>
      <c r="M20" s="132"/>
      <c r="N20" s="130"/>
      <c r="O20" s="130"/>
      <c r="P20" s="130"/>
      <c r="Q20" s="130"/>
      <c r="R20" s="128"/>
      <c r="S20" s="128"/>
      <c r="T20" s="130"/>
      <c r="U20" s="130"/>
      <c r="V20" s="126"/>
      <c r="W20" s="130"/>
    </row>
    <row x14ac:dyDescent="0.25" r="21" customHeight="1" ht="12.75">
      <c r="A21" s="64"/>
      <c r="B21" s="133" t="s">
        <v>3</v>
      </c>
      <c r="C21" s="133" t="s">
        <v>4</v>
      </c>
      <c r="D21" s="134"/>
      <c r="E21" s="135" t="s">
        <v>5</v>
      </c>
      <c r="F21" s="136" t="s">
        <v>6</v>
      </c>
      <c r="G21" s="136" t="s">
        <v>7</v>
      </c>
      <c r="H21" s="137" t="s">
        <v>8</v>
      </c>
      <c r="I21" s="136" t="s">
        <v>9</v>
      </c>
      <c r="J21" s="138" t="s">
        <v>10</v>
      </c>
      <c r="K21" s="139" t="s">
        <v>101</v>
      </c>
      <c r="L21" s="140" t="s">
        <v>102</v>
      </c>
      <c r="M21" s="141" t="s">
        <v>15</v>
      </c>
      <c r="N21" s="138" t="s">
        <v>17</v>
      </c>
      <c r="O21" s="142" t="s">
        <v>46</v>
      </c>
      <c r="P21" s="142"/>
      <c r="Q21" s="142"/>
      <c r="R21" s="143"/>
      <c r="S21" s="143"/>
      <c r="T21" s="144"/>
      <c r="U21" s="138" t="s">
        <v>47</v>
      </c>
      <c r="V21" s="145"/>
      <c r="W21" s="138" t="s">
        <v>48</v>
      </c>
    </row>
    <row x14ac:dyDescent="0.25" r="22" customHeight="1" ht="18.75">
      <c r="A22" s="64"/>
      <c r="B22" s="146"/>
      <c r="C22" s="146"/>
      <c r="D22" s="147"/>
      <c r="E22" s="148"/>
      <c r="F22" s="149"/>
      <c r="G22" s="149"/>
      <c r="H22" s="150"/>
      <c r="I22" s="151"/>
      <c r="J22" s="152"/>
      <c r="K22" s="149"/>
      <c r="L22" s="153"/>
      <c r="M22" s="154"/>
      <c r="N22" s="152"/>
      <c r="O22" s="155" t="s">
        <v>49</v>
      </c>
      <c r="P22" s="155" t="s">
        <v>50</v>
      </c>
      <c r="Q22" s="155" t="s">
        <v>51</v>
      </c>
      <c r="R22" s="153"/>
      <c r="S22" s="153"/>
      <c r="T22" s="152"/>
      <c r="U22" s="152"/>
      <c r="V22" s="151"/>
      <c r="W22" s="152"/>
    </row>
    <row x14ac:dyDescent="0.25" r="23" customHeight="1" ht="18.75">
      <c r="A23" s="64"/>
      <c r="B23" s="111"/>
      <c r="C23" s="111"/>
      <c r="D23" s="112"/>
      <c r="E23" s="119"/>
      <c r="F23" s="156" t="s">
        <v>103</v>
      </c>
      <c r="G23" s="156" t="s">
        <v>104</v>
      </c>
      <c r="H23" s="157" t="s">
        <v>105</v>
      </c>
      <c r="I23" s="156" t="s">
        <v>106</v>
      </c>
      <c r="J23" s="158" t="s">
        <v>107</v>
      </c>
      <c r="K23" s="159" t="s">
        <v>107</v>
      </c>
      <c r="L23" s="160" t="s">
        <v>108</v>
      </c>
      <c r="M23" s="161" t="s">
        <v>109</v>
      </c>
      <c r="N23" s="124"/>
      <c r="O23" s="158" t="s">
        <v>110</v>
      </c>
      <c r="P23" s="158" t="s">
        <v>111</v>
      </c>
      <c r="Q23" s="158" t="s">
        <v>112</v>
      </c>
      <c r="R23" s="160"/>
      <c r="S23" s="160"/>
      <c r="T23" s="158"/>
      <c r="U23" s="158" t="s">
        <v>113</v>
      </c>
      <c r="V23" s="156"/>
      <c r="W23" s="158" t="s">
        <v>113</v>
      </c>
    </row>
    <row x14ac:dyDescent="0.25" r="24" customHeight="1" ht="18.75">
      <c r="A24" s="64"/>
      <c r="B24" s="111"/>
      <c r="C24" s="111"/>
      <c r="D24" s="112"/>
      <c r="E24" s="119"/>
      <c r="F24" s="120"/>
      <c r="G24" s="120"/>
      <c r="H24" s="121"/>
      <c r="I24" s="117"/>
      <c r="J24" s="124"/>
      <c r="K24" s="120"/>
      <c r="L24" s="119"/>
      <c r="M24" s="123"/>
      <c r="N24" s="124"/>
      <c r="O24" s="124"/>
      <c r="P24" s="124"/>
      <c r="Q24" s="124"/>
      <c r="R24" s="119"/>
      <c r="S24" s="119"/>
      <c r="T24" s="124"/>
      <c r="U24" s="124"/>
      <c r="V24" s="117"/>
      <c r="W24" s="124"/>
    </row>
    <row x14ac:dyDescent="0.25" r="25" customHeight="1" ht="18.75">
      <c r="A25" s="64"/>
      <c r="B25" s="111"/>
      <c r="C25" s="111"/>
      <c r="D25" s="112"/>
      <c r="E25" s="119"/>
      <c r="F25" s="120"/>
      <c r="G25" s="120"/>
      <c r="H25" s="121"/>
      <c r="I25" s="117"/>
      <c r="J25" s="124"/>
      <c r="K25" s="120"/>
      <c r="L25" s="119"/>
      <c r="M25" s="123"/>
      <c r="N25" s="124"/>
      <c r="O25" s="124"/>
      <c r="P25" s="124"/>
      <c r="Q25" s="124"/>
      <c r="R25" s="119"/>
      <c r="S25" s="119"/>
      <c r="T25" s="124"/>
      <c r="U25" s="124"/>
      <c r="V25" s="117"/>
      <c r="W25" s="124"/>
    </row>
    <row x14ac:dyDescent="0.25" r="26" customHeight="1" ht="18.75">
      <c r="A26" s="64"/>
      <c r="B26" s="111"/>
      <c r="C26" s="111"/>
      <c r="D26" s="112"/>
      <c r="E26" s="119"/>
      <c r="F26" s="120"/>
      <c r="G26" s="120"/>
      <c r="H26" s="121"/>
      <c r="I26" s="117"/>
      <c r="J26" s="124"/>
      <c r="K26" s="120"/>
      <c r="L26" s="119"/>
      <c r="M26" s="123"/>
      <c r="N26" s="124"/>
      <c r="O26" s="124"/>
      <c r="P26" s="124"/>
      <c r="Q26" s="124"/>
      <c r="R26" s="119"/>
      <c r="S26" s="119"/>
      <c r="T26" s="124"/>
      <c r="U26" s="124"/>
      <c r="V26" s="117"/>
      <c r="W26" s="124"/>
    </row>
    <row x14ac:dyDescent="0.25" r="27" customHeight="1" ht="18.75">
      <c r="A27" s="64"/>
      <c r="B27" s="111"/>
      <c r="C27" s="111"/>
      <c r="D27" s="112"/>
      <c r="E27" s="119"/>
      <c r="F27" s="120"/>
      <c r="G27" s="120"/>
      <c r="H27" s="121"/>
      <c r="I27" s="117"/>
      <c r="J27" s="124"/>
      <c r="K27" s="120"/>
      <c r="L27" s="119"/>
      <c r="M27" s="123"/>
      <c r="N27" s="124"/>
      <c r="O27" s="124"/>
      <c r="P27" s="124"/>
      <c r="Q27" s="124"/>
      <c r="R27" s="119"/>
      <c r="S27" s="119"/>
      <c r="T27" s="124"/>
      <c r="U27" s="124"/>
      <c r="V27" s="117"/>
      <c r="W27" s="124"/>
    </row>
    <row x14ac:dyDescent="0.25" r="28" customHeight="1" ht="18.75">
      <c r="A28" s="64"/>
      <c r="B28" s="111"/>
      <c r="C28" s="111"/>
      <c r="D28" s="112"/>
      <c r="E28" s="119"/>
      <c r="F28" s="120"/>
      <c r="G28" s="120"/>
      <c r="H28" s="121"/>
      <c r="I28" s="117"/>
      <c r="J28" s="124"/>
      <c r="K28" s="120"/>
      <c r="L28" s="119"/>
      <c r="M28" s="123"/>
      <c r="N28" s="124"/>
      <c r="O28" s="124"/>
      <c r="P28" s="124"/>
      <c r="Q28" s="124"/>
      <c r="R28" s="119"/>
      <c r="S28" s="119"/>
      <c r="T28" s="124"/>
      <c r="U28" s="124"/>
      <c r="V28" s="117"/>
      <c r="W28" s="124"/>
    </row>
    <row x14ac:dyDescent="0.25" r="29" customHeight="1" ht="18.75">
      <c r="A29" s="64"/>
      <c r="B29" s="111"/>
      <c r="C29" s="111"/>
      <c r="D29" s="112"/>
      <c r="E29" s="119"/>
      <c r="F29" s="120"/>
      <c r="G29" s="120"/>
      <c r="H29" s="121"/>
      <c r="I29" s="117"/>
      <c r="J29" s="124"/>
      <c r="K29" s="120"/>
      <c r="L29" s="119"/>
      <c r="M29" s="123"/>
      <c r="N29" s="124"/>
      <c r="O29" s="124"/>
      <c r="P29" s="124"/>
      <c r="Q29" s="124"/>
      <c r="R29" s="119"/>
      <c r="S29" s="119"/>
      <c r="T29" s="124"/>
      <c r="U29" s="124"/>
      <c r="V29" s="117"/>
      <c r="W29" s="124"/>
    </row>
    <row x14ac:dyDescent="0.25" r="30" customHeight="1" ht="18.75">
      <c r="A30" s="64"/>
      <c r="B30" s="111"/>
      <c r="C30" s="111"/>
      <c r="D30" s="112"/>
      <c r="E30" s="119"/>
      <c r="F30" s="120"/>
      <c r="G30" s="120"/>
      <c r="H30" s="121"/>
      <c r="I30" s="117"/>
      <c r="J30" s="124"/>
      <c r="K30" s="120"/>
      <c r="L30" s="119"/>
      <c r="M30" s="123"/>
      <c r="N30" s="124"/>
      <c r="O30" s="124"/>
      <c r="P30" s="124"/>
      <c r="Q30" s="124"/>
      <c r="R30" s="119"/>
      <c r="S30" s="119"/>
      <c r="T30" s="124"/>
      <c r="U30" s="124"/>
      <c r="V30" s="117"/>
      <c r="W30" s="124"/>
    </row>
    <row x14ac:dyDescent="0.25" r="31" customHeight="1" ht="18.75">
      <c r="A31" s="64"/>
      <c r="B31" s="111"/>
      <c r="C31" s="111"/>
      <c r="D31" s="112"/>
      <c r="E31" s="119"/>
      <c r="F31" s="120"/>
      <c r="G31" s="120"/>
      <c r="H31" s="121"/>
      <c r="I31" s="117"/>
      <c r="J31" s="124"/>
      <c r="K31" s="120"/>
      <c r="L31" s="119"/>
      <c r="M31" s="123"/>
      <c r="N31" s="124"/>
      <c r="O31" s="124"/>
      <c r="P31" s="124"/>
      <c r="Q31" s="124"/>
      <c r="R31" s="119"/>
      <c r="S31" s="119"/>
      <c r="T31" s="124"/>
      <c r="U31" s="124"/>
      <c r="V31" s="117"/>
      <c r="W31" s="124"/>
    </row>
    <row x14ac:dyDescent="0.25" r="32" customHeight="1" ht="18.75">
      <c r="A32" s="64"/>
      <c r="B32" s="111"/>
      <c r="C32" s="111"/>
      <c r="D32" s="112"/>
      <c r="E32" s="119"/>
      <c r="F32" s="120"/>
      <c r="G32" s="120"/>
      <c r="H32" s="121"/>
      <c r="I32" s="117"/>
      <c r="J32" s="124"/>
      <c r="K32" s="120"/>
      <c r="L32" s="119"/>
      <c r="M32" s="123"/>
      <c r="N32" s="124"/>
      <c r="O32" s="124"/>
      <c r="P32" s="124"/>
      <c r="Q32" s="124"/>
      <c r="R32" s="119"/>
      <c r="S32" s="119"/>
      <c r="T32" s="124"/>
      <c r="U32" s="124"/>
      <c r="V32" s="117"/>
      <c r="W32" s="124"/>
    </row>
    <row x14ac:dyDescent="0.25" r="33" customHeight="1" ht="18.75">
      <c r="A33" s="64"/>
      <c r="B33" s="111"/>
      <c r="C33" s="111"/>
      <c r="D33" s="112"/>
      <c r="E33" s="119"/>
      <c r="F33" s="120"/>
      <c r="G33" s="120"/>
      <c r="H33" s="121"/>
      <c r="I33" s="117"/>
      <c r="J33" s="124"/>
      <c r="K33" s="120"/>
      <c r="L33" s="119"/>
      <c r="M33" s="123"/>
      <c r="N33" s="124"/>
      <c r="O33" s="124"/>
      <c r="P33" s="124"/>
      <c r="Q33" s="124"/>
      <c r="R33" s="119"/>
      <c r="S33" s="119"/>
      <c r="T33" s="124"/>
      <c r="U33" s="124"/>
      <c r="V33" s="117"/>
      <c r="W33" s="124"/>
    </row>
    <row x14ac:dyDescent="0.25" r="34" customHeight="1" ht="18.75">
      <c r="A34" s="64"/>
      <c r="B34" s="111"/>
      <c r="C34" s="111"/>
      <c r="D34" s="112"/>
      <c r="E34" s="119"/>
      <c r="F34" s="120"/>
      <c r="G34" s="120"/>
      <c r="H34" s="121"/>
      <c r="I34" s="117"/>
      <c r="J34" s="124"/>
      <c r="K34" s="120"/>
      <c r="L34" s="119"/>
      <c r="M34" s="123"/>
      <c r="N34" s="124"/>
      <c r="O34" s="124"/>
      <c r="P34" s="124"/>
      <c r="Q34" s="124"/>
      <c r="R34" s="119"/>
      <c r="S34" s="119"/>
      <c r="T34" s="124"/>
      <c r="U34" s="124"/>
      <c r="V34" s="117"/>
      <c r="W34" s="124"/>
    </row>
  </sheetData>
  <mergeCells count="37">
    <mergeCell ref="B2:I2"/>
    <mergeCell ref="J2:N2"/>
    <mergeCell ref="R2:W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Q3"/>
    <mergeCell ref="R3:R4"/>
    <mergeCell ref="S3:S4"/>
    <mergeCell ref="T3:T4"/>
    <mergeCell ref="U3:U4"/>
    <mergeCell ref="W3:W4"/>
    <mergeCell ref="B20:W20"/>
    <mergeCell ref="B21:B22"/>
    <mergeCell ref="C21:C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Q21"/>
    <mergeCell ref="U21:U22"/>
    <mergeCell ref="W21:W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2"/>
  <sheetViews>
    <sheetView workbookViewId="0"/>
  </sheetViews>
  <sheetFormatPr defaultRowHeight="15" x14ac:dyDescent="0.25"/>
  <cols>
    <col min="1" max="1" style="57" width="13.576428571428572" customWidth="1" bestFit="1"/>
    <col min="2" max="2" style="58" width="17.576428571428572" customWidth="1" bestFit="1"/>
    <col min="3" max="3" style="59" width="55.71928571428572" customWidth="1" bestFit="1"/>
    <col min="4" max="4" style="58" width="17.719285714285714" customWidth="1" bestFit="1"/>
    <col min="5" max="5" style="60" width="21.433571428571426" customWidth="1" bestFit="1"/>
    <col min="6" max="6" style="60" width="13.576428571428572" customWidth="1" bestFit="1"/>
    <col min="7" max="7" style="61" width="13.576428571428572" customWidth="1" bestFit="1"/>
    <col min="8" max="8" style="60" width="13.576428571428572" customWidth="1" bestFit="1"/>
    <col min="9" max="9" style="62" width="13.576428571428572" customWidth="1" bestFit="1"/>
    <col min="10" max="10" style="62" width="13.576428571428572" customWidth="1" bestFit="1"/>
    <col min="11" max="11" style="63" width="13.576428571428572" customWidth="1" bestFit="1"/>
    <col min="12" max="12" style="63" width="13.576428571428572" customWidth="1" bestFit="1"/>
    <col min="13" max="13" style="61" width="13.576428571428572" customWidth="1" bestFit="1"/>
    <col min="14" max="14" style="61" width="13.576428571428572" customWidth="1" bestFit="1"/>
    <col min="15" max="15" style="57" width="13.576428571428572" customWidth="1" bestFit="1"/>
    <col min="16" max="16" style="62" width="13.576428571428572" customWidth="1" bestFit="1"/>
    <col min="17" max="17" style="62" width="13.576428571428572" customWidth="1" bestFit="1"/>
    <col min="18" max="18" style="58" width="13.576428571428572" customWidth="1" bestFit="1"/>
    <col min="19" max="19" style="62" width="13.576428571428572" customWidth="1" bestFit="1"/>
    <col min="20" max="20" style="62" width="13.576428571428572" customWidth="1" bestFit="1"/>
  </cols>
  <sheetData>
    <row x14ac:dyDescent="0.25" r="1" customHeight="1" ht="18.75">
      <c r="A1" s="1"/>
      <c r="B1" s="2"/>
      <c r="C1" s="3"/>
      <c r="D1" s="2"/>
      <c r="E1" s="4"/>
      <c r="F1" s="4"/>
      <c r="G1" s="5"/>
      <c r="H1" s="4"/>
      <c r="I1" s="6"/>
      <c r="J1" s="6"/>
      <c r="K1" s="7"/>
      <c r="L1" s="7"/>
      <c r="M1" s="5"/>
      <c r="N1" s="5"/>
      <c r="O1" s="1"/>
      <c r="P1" s="6"/>
      <c r="Q1" s="6"/>
      <c r="R1" s="2"/>
      <c r="S1" s="6"/>
      <c r="T1" s="6"/>
    </row>
    <row x14ac:dyDescent="0.25" r="2" customHeight="1" ht="18.75">
      <c r="A2" s="1"/>
      <c r="B2" s="2"/>
      <c r="C2" s="3"/>
      <c r="D2" s="2"/>
      <c r="E2" s="4"/>
      <c r="F2" s="4"/>
      <c r="G2" s="5"/>
      <c r="H2" s="4"/>
      <c r="I2" s="6"/>
      <c r="J2" s="6"/>
      <c r="K2" s="7"/>
      <c r="L2" s="7"/>
      <c r="M2" s="5"/>
      <c r="N2" s="5"/>
      <c r="O2" s="1"/>
      <c r="P2" s="6"/>
      <c r="Q2" s="6"/>
      <c r="R2" s="2"/>
      <c r="S2" s="6"/>
      <c r="T2" s="6"/>
    </row>
    <row x14ac:dyDescent="0.25" r="3" customHeight="1" ht="24.8">
      <c r="A3" s="8"/>
      <c r="B3" s="9" t="s">
        <v>0</v>
      </c>
      <c r="C3" s="10"/>
      <c r="D3" s="9"/>
      <c r="E3" s="9"/>
      <c r="F3" s="9"/>
      <c r="G3" s="11"/>
      <c r="H3" s="9"/>
      <c r="I3" s="12"/>
      <c r="J3" s="12"/>
      <c r="K3" s="10"/>
      <c r="L3" s="10"/>
      <c r="M3" s="11"/>
      <c r="N3" s="11"/>
      <c r="O3" s="13"/>
      <c r="P3" s="12"/>
      <c r="Q3" s="12"/>
      <c r="R3" s="9"/>
      <c r="S3" s="12"/>
      <c r="T3" s="6"/>
    </row>
    <row x14ac:dyDescent="0.25" r="4" customHeight="1" ht="18.75">
      <c r="A4" s="8"/>
      <c r="B4" s="14" t="s">
        <v>1</v>
      </c>
      <c r="C4" s="15">
        <v>45474</v>
      </c>
      <c r="D4" s="16" t="s">
        <v>2</v>
      </c>
      <c r="E4" s="17"/>
      <c r="F4" s="17"/>
      <c r="G4" s="18"/>
      <c r="H4" s="17"/>
      <c r="I4" s="19"/>
      <c r="J4" s="19"/>
      <c r="K4" s="20"/>
      <c r="L4" s="20"/>
      <c r="M4" s="18"/>
      <c r="N4" s="18"/>
      <c r="O4" s="8"/>
      <c r="P4" s="19"/>
      <c r="Q4" s="6"/>
      <c r="R4" s="2"/>
      <c r="S4" s="6"/>
      <c r="T4" s="6"/>
    </row>
    <row x14ac:dyDescent="0.25" r="5" customHeight="1" ht="13.85">
      <c r="A5" s="8"/>
      <c r="B5" s="21" t="s">
        <v>3</v>
      </c>
      <c r="C5" s="22" t="s">
        <v>4</v>
      </c>
      <c r="D5" s="23" t="s">
        <v>5</v>
      </c>
      <c r="E5" s="24" t="s">
        <v>6</v>
      </c>
      <c r="F5" s="24" t="s">
        <v>7</v>
      </c>
      <c r="G5" s="25" t="s">
        <v>8</v>
      </c>
      <c r="H5" s="24" t="s">
        <v>9</v>
      </c>
      <c r="I5" s="26" t="s">
        <v>10</v>
      </c>
      <c r="J5" s="26" t="s">
        <v>11</v>
      </c>
      <c r="K5" s="27" t="s">
        <v>12</v>
      </c>
      <c r="L5" s="27" t="s">
        <v>13</v>
      </c>
      <c r="M5" s="25" t="s">
        <v>14</v>
      </c>
      <c r="N5" s="25" t="s">
        <v>15</v>
      </c>
      <c r="O5" s="28" t="s">
        <v>16</v>
      </c>
      <c r="P5" s="29" t="s">
        <v>17</v>
      </c>
      <c r="Q5" s="29" t="s">
        <v>18</v>
      </c>
      <c r="R5" s="30" t="s">
        <v>19</v>
      </c>
      <c r="S5" s="31"/>
      <c r="T5" s="31"/>
    </row>
    <row x14ac:dyDescent="0.25" r="6" customHeight="1" ht="18.75">
      <c r="A6" s="32"/>
      <c r="B6" s="33"/>
      <c r="C6" s="34"/>
      <c r="D6" s="33"/>
      <c r="E6" s="35"/>
      <c r="F6" s="35"/>
      <c r="G6" s="36"/>
      <c r="H6" s="35"/>
      <c r="I6" s="37"/>
      <c r="J6" s="37"/>
      <c r="K6" s="38"/>
      <c r="L6" s="38"/>
      <c r="M6" s="36"/>
      <c r="N6" s="36"/>
      <c r="O6" s="35"/>
      <c r="P6" s="37"/>
      <c r="Q6" s="37"/>
      <c r="R6" s="39" t="s">
        <v>20</v>
      </c>
      <c r="S6" s="40" t="s">
        <v>21</v>
      </c>
      <c r="T6" s="40" t="s">
        <v>22</v>
      </c>
    </row>
    <row x14ac:dyDescent="0.25" r="7" customHeight="1" ht="12.5">
      <c r="A7" s="8">
        <v>1</v>
      </c>
      <c r="B7" s="41" t="s">
        <v>23</v>
      </c>
      <c r="C7" s="42" t="s">
        <v>24</v>
      </c>
      <c r="D7" s="41" t="s">
        <v>25</v>
      </c>
      <c r="E7" s="41" t="s">
        <v>26</v>
      </c>
      <c r="F7" s="41" t="s">
        <v>27</v>
      </c>
      <c r="G7" s="43">
        <v>0.5</v>
      </c>
      <c r="H7" s="41" t="s">
        <v>28</v>
      </c>
      <c r="I7" s="44">
        <v>20</v>
      </c>
      <c r="J7" s="45">
        <v>11</v>
      </c>
      <c r="K7" s="46">
        <v>44013</v>
      </c>
      <c r="L7" s="46">
        <v>44682</v>
      </c>
      <c r="M7" s="43">
        <v>1</v>
      </c>
      <c r="N7" s="43">
        <v>1</v>
      </c>
      <c r="O7" s="45">
        <v>0</v>
      </c>
      <c r="P7" s="44">
        <v>0</v>
      </c>
      <c r="Q7" s="44">
        <v>0</v>
      </c>
      <c r="R7" s="47" t="s">
        <v>29</v>
      </c>
      <c r="S7" s="48">
        <v>7</v>
      </c>
      <c r="T7" s="48">
        <v>0</v>
      </c>
    </row>
    <row x14ac:dyDescent="0.25" r="8" customHeight="1" ht="12.5">
      <c r="A8" s="8">
        <v>2</v>
      </c>
      <c r="B8" s="41" t="s">
        <v>30</v>
      </c>
      <c r="C8" s="42" t="s">
        <v>31</v>
      </c>
      <c r="D8" s="41" t="s">
        <v>32</v>
      </c>
      <c r="E8" s="41" t="s">
        <v>26</v>
      </c>
      <c r="F8" s="41" t="s">
        <v>27</v>
      </c>
      <c r="G8" s="43">
        <v>0.5</v>
      </c>
      <c r="H8" s="41" t="s">
        <v>28</v>
      </c>
      <c r="I8" s="44">
        <v>64.5</v>
      </c>
      <c r="J8" s="45">
        <v>16</v>
      </c>
      <c r="K8" s="49">
        <v>43890</v>
      </c>
      <c r="L8" s="49">
        <v>45139</v>
      </c>
      <c r="M8" s="43">
        <v>1</v>
      </c>
      <c r="N8" s="43">
        <v>0.688</v>
      </c>
      <c r="O8" s="45">
        <v>4</v>
      </c>
      <c r="P8" s="44">
        <v>10</v>
      </c>
      <c r="Q8" s="44">
        <v>0</v>
      </c>
      <c r="R8" s="41" t="s">
        <v>29</v>
      </c>
      <c r="S8" s="44">
        <v>18.5</v>
      </c>
      <c r="T8" s="44">
        <v>9</v>
      </c>
    </row>
    <row x14ac:dyDescent="0.25" r="9" customHeight="1" ht="12.5">
      <c r="A9" s="8">
        <v>3</v>
      </c>
      <c r="B9" s="41" t="s">
        <v>33</v>
      </c>
      <c r="C9" s="42" t="s">
        <v>34</v>
      </c>
      <c r="D9" s="41" t="s">
        <v>35</v>
      </c>
      <c r="E9" s="41" t="s">
        <v>26</v>
      </c>
      <c r="F9" s="41" t="s">
        <v>36</v>
      </c>
      <c r="G9" s="43">
        <v>0.41</v>
      </c>
      <c r="H9" s="41" t="s">
        <v>37</v>
      </c>
      <c r="I9" s="44">
        <v>59.9</v>
      </c>
      <c r="J9" s="45">
        <v>114</v>
      </c>
      <c r="K9" s="49">
        <v>44256</v>
      </c>
      <c r="L9" s="49">
        <v>45292</v>
      </c>
      <c r="M9" s="43">
        <v>1</v>
      </c>
      <c r="N9" s="43">
        <v>0.991</v>
      </c>
      <c r="O9" s="45">
        <v>0</v>
      </c>
      <c r="P9" s="44">
        <v>0</v>
      </c>
      <c r="Q9" s="44">
        <v>0</v>
      </c>
      <c r="R9" s="41" t="s">
        <v>38</v>
      </c>
      <c r="S9" s="44">
        <v>23.5</v>
      </c>
      <c r="T9" s="44">
        <v>2.3</v>
      </c>
    </row>
    <row x14ac:dyDescent="0.25" r="10" customHeight="1" ht="12.5">
      <c r="A10" s="8"/>
      <c r="B10" s="50"/>
      <c r="C10" s="42"/>
      <c r="D10" s="45"/>
      <c r="E10" s="51"/>
      <c r="F10" s="17"/>
      <c r="G10" s="51"/>
      <c r="H10" s="51"/>
      <c r="I10" s="52"/>
      <c r="J10" s="45"/>
      <c r="K10" s="49"/>
      <c r="L10" s="49"/>
      <c r="M10" s="49"/>
      <c r="N10" s="43"/>
      <c r="O10" s="45"/>
      <c r="P10" s="44"/>
      <c r="Q10" s="44"/>
      <c r="R10" s="44"/>
      <c r="S10" s="44"/>
      <c r="T10" s="44"/>
    </row>
    <row x14ac:dyDescent="0.25" r="11" customHeight="1" ht="18.75">
      <c r="A11" s="8"/>
      <c r="B11" s="50"/>
      <c r="C11" s="42"/>
      <c r="D11" s="41"/>
      <c r="E11" s="51"/>
      <c r="F11" s="51"/>
      <c r="G11" s="43"/>
      <c r="H11" s="51"/>
      <c r="I11" s="44"/>
      <c r="J11" s="45"/>
      <c r="K11" s="49"/>
      <c r="L11" s="49"/>
      <c r="M11" s="49"/>
      <c r="N11" s="43"/>
      <c r="O11" s="45"/>
      <c r="P11" s="44"/>
      <c r="Q11" s="44"/>
      <c r="R11" s="44"/>
      <c r="S11" s="44"/>
      <c r="T11" s="44"/>
    </row>
    <row x14ac:dyDescent="0.25" r="12" customHeight="1" ht="18.75">
      <c r="A12" s="32"/>
      <c r="B12" s="30"/>
      <c r="C12" s="53"/>
      <c r="D12" s="30"/>
      <c r="E12" s="54"/>
      <c r="F12" s="54"/>
      <c r="G12" s="55"/>
      <c r="H12" s="54"/>
      <c r="I12" s="31">
        <f>SUM(I7:I11)</f>
      </c>
      <c r="J12" s="31">
        <f>SUM(J7:J11)</f>
      </c>
      <c r="K12" s="31"/>
      <c r="L12" s="31"/>
      <c r="M12" s="31"/>
      <c r="N12" s="55"/>
      <c r="O12" s="56">
        <f>SUM(O7:O11)</f>
      </c>
      <c r="P12" s="31">
        <f>SUM(P7:P11)</f>
      </c>
      <c r="Q12" s="31">
        <f>SUM(Q7:Q11)</f>
      </c>
      <c r="R12" s="31"/>
      <c r="S12" s="31">
        <f>SUM(S7:S11)</f>
      </c>
      <c r="T12" s="31">
        <f>SUM(T7:T11)</f>
      </c>
    </row>
  </sheetData>
  <mergeCells count="14">
    <mergeCell ref="B3:S3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Estoque</vt:lpstr>
      <vt:lpstr>Incorporadora - Andamento</vt:lpstr>
      <vt:lpstr>DADOSOBRAS</vt:lpstr>
      <vt:lpstr>UNIDADES</vt:lpstr>
      <vt:lpstr>CONTRATOS</vt:lpstr>
      <vt:lpstr>PARCELASCRC</vt:lpstr>
      <vt:lpstr>ACOMPANHAMENTOFISICO</vt:lpstr>
      <vt:lpstr>PARCELASCPG</vt:lpstr>
      <vt:lpstr>Incorporadora - Concluídas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2024-12-08T13:46:25.150Z</dcterms:created>
  <dcterms:modified xsi:type="dcterms:W3CDTF">2024-12-08T13:46:25.150Z</dcterms:modified>
</cp:coreProperties>
</file>