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09686/Teaching/ISYS1102/2023 Sem 2/Assignments/Assignment 1/sample data/"/>
    </mc:Choice>
  </mc:AlternateContent>
  <xr:revisionPtr revIDLastSave="0" documentId="8_{9DB4CC4B-484C-EB4D-97E2-8C7BCD849F0A}" xr6:coauthVersionLast="47" xr6:coauthVersionMax="47" xr10:uidLastSave="{00000000-0000-0000-0000-000000000000}"/>
  <bookViews>
    <workbookView xWindow="6860" yWindow="500" windowWidth="27640" windowHeight="16940" xr2:uid="{9943EECA-B431-794E-8CDE-BA29E7B687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I2" i="1"/>
  <c r="I7" i="1"/>
  <c r="I12" i="1"/>
  <c r="I17" i="1"/>
  <c r="H24" i="1"/>
  <c r="G24" i="1"/>
  <c r="H23" i="1"/>
  <c r="G23" i="1"/>
  <c r="H15" i="1"/>
  <c r="G15" i="1"/>
  <c r="F15" i="1"/>
  <c r="I15" i="1" s="1"/>
  <c r="H10" i="1"/>
  <c r="G10" i="1"/>
  <c r="F10" i="1"/>
  <c r="D10" i="1"/>
  <c r="D12" i="1"/>
  <c r="H7" i="1"/>
  <c r="G7" i="1"/>
  <c r="G8" i="1" s="1"/>
  <c r="F7" i="1"/>
  <c r="E7" i="1"/>
  <c r="D7" i="1"/>
  <c r="H3" i="1"/>
  <c r="G3" i="1"/>
  <c r="F3" i="1"/>
  <c r="E3" i="1"/>
  <c r="D3" i="1"/>
  <c r="C3" i="1"/>
  <c r="H8" i="1" l="1"/>
  <c r="I10" i="1"/>
  <c r="E8" i="1"/>
  <c r="H12" i="1"/>
  <c r="G12" i="1"/>
  <c r="F8" i="1"/>
  <c r="F12" i="1"/>
  <c r="D8" i="1"/>
  <c r="F13" i="1" l="1"/>
  <c r="D13" i="1"/>
  <c r="F17" i="1"/>
  <c r="G13" i="1"/>
  <c r="G17" i="1"/>
  <c r="H13" i="1"/>
  <c r="H17" i="1"/>
  <c r="H18" i="1" s="1"/>
  <c r="G18" i="1" l="1"/>
  <c r="F18" i="1"/>
</calcChain>
</file>

<file path=xl/sharedStrings.xml><?xml version="1.0" encoding="utf-8"?>
<sst xmlns="http://schemas.openxmlformats.org/spreadsheetml/2006/main" count="26" uniqueCount="21">
  <si>
    <t>Candidate-13321</t>
  </si>
  <si>
    <t>Candidate-17846</t>
  </si>
  <si>
    <t>Candidate-17258</t>
  </si>
  <si>
    <t>Candidate-20645</t>
  </si>
  <si>
    <t>Candidate-10268</t>
  </si>
  <si>
    <t>Candidate-20553</t>
  </si>
  <si>
    <t>First Count</t>
  </si>
  <si>
    <t>Votes</t>
  </si>
  <si>
    <t>Precentage</t>
  </si>
  <si>
    <t>Redistribute</t>
  </si>
  <si>
    <t>Second Count</t>
  </si>
  <si>
    <t>Redistibute</t>
  </si>
  <si>
    <t>71 votes redistributed among remaining candidates</t>
  </si>
  <si>
    <t>134 votes redistributed asmong remaining candidates</t>
  </si>
  <si>
    <t>Third Count</t>
  </si>
  <si>
    <t>Eliminated</t>
  </si>
  <si>
    <t>171 votes redistributed among remaining candidates</t>
  </si>
  <si>
    <t>Fouth count</t>
  </si>
  <si>
    <t>250 votes redistributed between two remaining candidates</t>
  </si>
  <si>
    <t>Fifth Count</t>
  </si>
  <si>
    <t>26 votes double counted. Needs fixing the last re-distribution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</si>
</sst>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0" fontId="0" fillId="0" borderId="0" xfId="0" applyNumberFormat="1"/>
    <xf numFmtId="0" fontId="0" fillId="0" borderId="1" xfId="0" applyBorder="1"/>
    <xf numFmtId="0" fontId="0" fillId="0" borderId="2" xfId="0" applyBorder="1"/>
    <xf numFmtId="0" fontId="0" fillId="3" borderId="3" xfId="0" applyFill="1" applyBorder="1"/>
    <xf numFmtId="10" fontId="0" fillId="0" borderId="4" xfId="0" applyNumberFormat="1" applyBorder="1"/>
    <xf numFmtId="10" fontId="0" fillId="0" borderId="0" xfId="0" applyNumberFormat="1" applyBorder="1"/>
    <xf numFmtId="10" fontId="0" fillId="3" borderId="5" xfId="0" applyNumberForma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2" xfId="0" applyFill="1" applyBorder="1"/>
    <xf numFmtId="0" fontId="0" fillId="0" borderId="3" xfId="0" applyBorder="1"/>
    <xf numFmtId="10" fontId="0" fillId="2" borderId="0" xfId="0" applyNumberFormat="1" applyFill="1" applyBorder="1"/>
    <xf numFmtId="10" fontId="0" fillId="0" borderId="5" xfId="0" applyNumberFormat="1" applyBorder="1"/>
    <xf numFmtId="0" fontId="0" fillId="0" borderId="4" xfId="0" applyBorder="1"/>
    <xf numFmtId="0" fontId="0" fillId="0" borderId="0" xfId="0" applyBorder="1"/>
    <xf numFmtId="0" fontId="0" fillId="2" borderId="0" xfId="0" applyFill="1" applyBorder="1"/>
    <xf numFmtId="0" fontId="0" fillId="0" borderId="5" xfId="0" applyBorder="1"/>
    <xf numFmtId="0" fontId="0" fillId="2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3478D-AADD-F940-93C8-C9FD5CCFD4BB}">
  <dimension ref="A1:J75"/>
  <sheetViews>
    <sheetView tabSelected="1" workbookViewId="0">
      <selection activeCell="K28" sqref="K28"/>
    </sheetView>
  </sheetViews>
  <sheetFormatPr baseColWidth="10" defaultRowHeight="16" x14ac:dyDescent="0.2"/>
  <cols>
    <col min="3" max="3" width="17.6640625" customWidth="1"/>
    <col min="4" max="4" width="16.1640625" customWidth="1"/>
    <col min="5" max="5" width="16.5" customWidth="1"/>
    <col min="6" max="6" width="15.83203125" customWidth="1"/>
    <col min="7" max="7" width="16" customWidth="1"/>
    <col min="8" max="8" width="17.33203125" customWidth="1"/>
  </cols>
  <sheetData>
    <row r="1" spans="1:10" ht="17" thickBot="1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10" x14ac:dyDescent="0.2">
      <c r="A2" s="2" t="s">
        <v>6</v>
      </c>
      <c r="B2" s="3" t="s">
        <v>7</v>
      </c>
      <c r="C2" s="11">
        <v>71</v>
      </c>
      <c r="D2" s="3">
        <v>125</v>
      </c>
      <c r="E2" s="3">
        <v>113</v>
      </c>
      <c r="F2" s="3">
        <v>132</v>
      </c>
      <c r="G2" s="3">
        <v>241</v>
      </c>
      <c r="H2" s="12">
        <v>308</v>
      </c>
      <c r="I2">
        <f>SUM(C2:H2)</f>
        <v>990</v>
      </c>
    </row>
    <row r="3" spans="1:10" x14ac:dyDescent="0.2">
      <c r="A3" s="15"/>
      <c r="B3" s="16" t="s">
        <v>8</v>
      </c>
      <c r="C3" s="13">
        <f>C2/SUM($C2:$H2)</f>
        <v>7.1717171717171721E-2</v>
      </c>
      <c r="D3" s="6">
        <f>D2/SUM($C2:$H2)</f>
        <v>0.12626262626262627</v>
      </c>
      <c r="E3" s="6">
        <f>E2/SUM($C2:$H2)</f>
        <v>0.11414141414141414</v>
      </c>
      <c r="F3" s="6">
        <f>F2/SUM($C2:$H2)</f>
        <v>0.13333333333333333</v>
      </c>
      <c r="G3" s="6">
        <f>G2/SUM($C2:$H2)</f>
        <v>0.24343434343434345</v>
      </c>
      <c r="H3" s="14">
        <f>H2/SUM($C2:$H2)</f>
        <v>0.31111111111111112</v>
      </c>
    </row>
    <row r="4" spans="1:10" x14ac:dyDescent="0.2">
      <c r="A4" s="15"/>
      <c r="B4" s="16"/>
      <c r="C4" s="17" t="s">
        <v>15</v>
      </c>
      <c r="D4" s="16"/>
      <c r="E4" s="16"/>
      <c r="F4" s="16"/>
      <c r="G4" s="16"/>
      <c r="H4" s="18"/>
    </row>
    <row r="5" spans="1:10" ht="17" thickBot="1" x14ac:dyDescent="0.25">
      <c r="A5" s="8" t="s">
        <v>9</v>
      </c>
      <c r="B5" s="9"/>
      <c r="C5" s="19"/>
      <c r="D5" s="9">
        <v>14</v>
      </c>
      <c r="E5" s="9">
        <v>21</v>
      </c>
      <c r="F5" s="9">
        <v>14</v>
      </c>
      <c r="G5" s="9">
        <v>7</v>
      </c>
      <c r="H5" s="10">
        <v>15</v>
      </c>
      <c r="J5" t="s">
        <v>12</v>
      </c>
    </row>
    <row r="6" spans="1:10" ht="17" thickBot="1" x14ac:dyDescent="0.25"/>
    <row r="7" spans="1:10" x14ac:dyDescent="0.2">
      <c r="A7" s="2" t="s">
        <v>10</v>
      </c>
      <c r="B7" s="3"/>
      <c r="C7" s="3"/>
      <c r="D7" s="3">
        <f>D2+D5</f>
        <v>139</v>
      </c>
      <c r="E7" s="11">
        <f t="shared" ref="E7:H7" si="0">E2+E5</f>
        <v>134</v>
      </c>
      <c r="F7" s="3">
        <f t="shared" si="0"/>
        <v>146</v>
      </c>
      <c r="G7" s="3">
        <f t="shared" si="0"/>
        <v>248</v>
      </c>
      <c r="H7" s="12">
        <f t="shared" si="0"/>
        <v>323</v>
      </c>
      <c r="I7">
        <f>SUM(D7:H7)</f>
        <v>990</v>
      </c>
    </row>
    <row r="8" spans="1:10" x14ac:dyDescent="0.2">
      <c r="A8" s="15"/>
      <c r="B8" s="16"/>
      <c r="C8" s="16"/>
      <c r="D8" s="6">
        <f>D7/SUM($C7:$H7)</f>
        <v>0.14040404040404039</v>
      </c>
      <c r="E8" s="13">
        <f t="shared" ref="E8:H8" si="1">E7/SUM($C7:$H7)</f>
        <v>0.13535353535353536</v>
      </c>
      <c r="F8" s="6">
        <f t="shared" si="1"/>
        <v>0.14747474747474748</v>
      </c>
      <c r="G8" s="6">
        <f t="shared" si="1"/>
        <v>0.25050505050505051</v>
      </c>
      <c r="H8" s="14">
        <f t="shared" si="1"/>
        <v>0.32626262626262625</v>
      </c>
    </row>
    <row r="9" spans="1:10" x14ac:dyDescent="0.2">
      <c r="A9" s="15"/>
      <c r="B9" s="16"/>
      <c r="C9" s="16"/>
      <c r="D9" s="16"/>
      <c r="E9" s="17" t="s">
        <v>15</v>
      </c>
      <c r="F9" s="16"/>
      <c r="G9" s="16"/>
      <c r="H9" s="18"/>
    </row>
    <row r="10" spans="1:10" ht="17" thickBot="1" x14ac:dyDescent="0.25">
      <c r="A10" s="8" t="s">
        <v>11</v>
      </c>
      <c r="B10" s="9"/>
      <c r="C10" s="9"/>
      <c r="D10" s="9">
        <f>22+5+5</f>
        <v>32</v>
      </c>
      <c r="E10" s="19"/>
      <c r="F10" s="9">
        <f>26+7+8</f>
        <v>41</v>
      </c>
      <c r="G10" s="9">
        <f>18+2+3</f>
        <v>23</v>
      </c>
      <c r="H10" s="10">
        <f>24+7+7</f>
        <v>38</v>
      </c>
      <c r="I10">
        <f>SUM(D10:H10)</f>
        <v>134</v>
      </c>
      <c r="J10" t="s">
        <v>13</v>
      </c>
    </row>
    <row r="11" spans="1:10" ht="17" thickBot="1" x14ac:dyDescent="0.25"/>
    <row r="12" spans="1:10" x14ac:dyDescent="0.2">
      <c r="A12" s="2" t="s">
        <v>14</v>
      </c>
      <c r="B12" s="3"/>
      <c r="C12" s="3"/>
      <c r="D12" s="11">
        <f>D7+D10</f>
        <v>171</v>
      </c>
      <c r="E12" s="3"/>
      <c r="F12" s="3">
        <f>F7+F10</f>
        <v>187</v>
      </c>
      <c r="G12" s="3">
        <f>G7+G10</f>
        <v>271</v>
      </c>
      <c r="H12" s="12">
        <f>H7+H10</f>
        <v>361</v>
      </c>
      <c r="I12">
        <f>SUM(D12:H12)</f>
        <v>990</v>
      </c>
    </row>
    <row r="13" spans="1:10" s="1" customFormat="1" x14ac:dyDescent="0.2">
      <c r="A13" s="5"/>
      <c r="B13" s="6"/>
      <c r="C13" s="6"/>
      <c r="D13" s="13">
        <f>D12/SUM($C12:$H12)</f>
        <v>0.17272727272727273</v>
      </c>
      <c r="E13" s="6"/>
      <c r="F13" s="6">
        <f>F12/SUM($C12:$H12)</f>
        <v>0.18888888888888888</v>
      </c>
      <c r="G13" s="6">
        <f>G12/SUM($C12:$H12)</f>
        <v>0.27373737373737372</v>
      </c>
      <c r="H13" s="14">
        <f>H12/SUM($C12:$H12)</f>
        <v>0.36464646464646466</v>
      </c>
    </row>
    <row r="14" spans="1:10" x14ac:dyDescent="0.2">
      <c r="A14" s="15"/>
      <c r="B14" s="16"/>
      <c r="C14" s="16"/>
      <c r="D14" s="17" t="s">
        <v>15</v>
      </c>
      <c r="E14" s="16"/>
      <c r="F14" s="16"/>
      <c r="G14" s="16"/>
      <c r="H14" s="18"/>
    </row>
    <row r="15" spans="1:10" ht="17" thickBot="1" x14ac:dyDescent="0.25">
      <c r="A15" s="8" t="s">
        <v>9</v>
      </c>
      <c r="B15" s="9"/>
      <c r="C15" s="9"/>
      <c r="D15" s="19"/>
      <c r="E15" s="9"/>
      <c r="F15" s="9">
        <f>28+6+4+10+1+6+0+8+0+0</f>
        <v>63</v>
      </c>
      <c r="G15" s="9">
        <f>14+4+2+1+0+6+0+3+0+0</f>
        <v>30</v>
      </c>
      <c r="H15" s="10">
        <f>33+9+0+8+5+8+2+7+5+1</f>
        <v>78</v>
      </c>
      <c r="I15">
        <f>SUM(F15:H15)</f>
        <v>171</v>
      </c>
      <c r="J15" t="s">
        <v>16</v>
      </c>
    </row>
    <row r="16" spans="1:10" ht="17" thickBot="1" x14ac:dyDescent="0.25"/>
    <row r="17" spans="1:10" x14ac:dyDescent="0.2">
      <c r="A17" s="2" t="s">
        <v>17</v>
      </c>
      <c r="B17" s="3"/>
      <c r="C17" s="3"/>
      <c r="D17" s="3"/>
      <c r="E17" s="3"/>
      <c r="F17" s="11">
        <f>F12+F15</f>
        <v>250</v>
      </c>
      <c r="G17" s="3">
        <f>G12+G15</f>
        <v>301</v>
      </c>
      <c r="H17" s="12">
        <f>H12+H15</f>
        <v>439</v>
      </c>
      <c r="I17">
        <f>SUM(F17:H17)</f>
        <v>990</v>
      </c>
    </row>
    <row r="18" spans="1:10" s="1" customFormat="1" x14ac:dyDescent="0.2">
      <c r="A18" s="5"/>
      <c r="B18" s="6"/>
      <c r="C18" s="6"/>
      <c r="D18" s="6"/>
      <c r="E18" s="6"/>
      <c r="F18" s="13">
        <f>F17/SUM($F17:$H17)</f>
        <v>0.25252525252525254</v>
      </c>
      <c r="G18" s="6">
        <f t="shared" ref="G18:H18" si="2">G17/SUM($F17:$H17)</f>
        <v>0.30404040404040406</v>
      </c>
      <c r="H18" s="14">
        <f t="shared" si="2"/>
        <v>0.44343434343434346</v>
      </c>
    </row>
    <row r="19" spans="1:10" x14ac:dyDescent="0.2">
      <c r="A19" s="15"/>
      <c r="B19" s="16"/>
      <c r="C19" s="16"/>
      <c r="D19" s="16"/>
      <c r="E19" s="16"/>
      <c r="F19" s="17" t="s">
        <v>15</v>
      </c>
      <c r="G19" s="16"/>
      <c r="H19" s="18"/>
    </row>
    <row r="20" spans="1:10" ht="17" thickBot="1" x14ac:dyDescent="0.25">
      <c r="A20" s="8" t="s">
        <v>9</v>
      </c>
      <c r="B20" s="9"/>
      <c r="C20" s="9"/>
      <c r="D20" s="9"/>
      <c r="E20" s="9"/>
      <c r="F20" s="9"/>
      <c r="G20" s="9">
        <v>131</v>
      </c>
      <c r="H20" s="10">
        <v>145</v>
      </c>
      <c r="J20" t="s">
        <v>18</v>
      </c>
    </row>
    <row r="22" spans="1:10" ht="17" thickBot="1" x14ac:dyDescent="0.25"/>
    <row r="23" spans="1:10" x14ac:dyDescent="0.2">
      <c r="A23" s="2" t="s">
        <v>19</v>
      </c>
      <c r="B23" s="3"/>
      <c r="C23" s="3"/>
      <c r="D23" s="3"/>
      <c r="E23" s="3"/>
      <c r="F23" s="3"/>
      <c r="G23" s="3">
        <f>G17+G20</f>
        <v>432</v>
      </c>
      <c r="H23" s="4">
        <f>H17+H20</f>
        <v>584</v>
      </c>
      <c r="I23">
        <f>SUM(F23:H23)</f>
        <v>1016</v>
      </c>
      <c r="J23" t="s">
        <v>20</v>
      </c>
    </row>
    <row r="24" spans="1:10" s="1" customFormat="1" x14ac:dyDescent="0.2">
      <c r="A24" s="5"/>
      <c r="B24" s="6"/>
      <c r="C24" s="6"/>
      <c r="D24" s="6"/>
      <c r="E24" s="6"/>
      <c r="F24" s="6"/>
      <c r="G24" s="6">
        <f>G23/SUM($G23:$H23)</f>
        <v>0.42519685039370081</v>
      </c>
      <c r="H24" s="7">
        <f>H23/SUM($G23:$H23)</f>
        <v>0.57480314960629919</v>
      </c>
    </row>
    <row r="25" spans="1:10" ht="17" thickBot="1" x14ac:dyDescent="0.25">
      <c r="A25" s="8"/>
      <c r="B25" s="9"/>
      <c r="C25" s="9"/>
      <c r="D25" s="9"/>
      <c r="E25" s="9"/>
      <c r="F25" s="9"/>
      <c r="G25" s="9"/>
      <c r="H25" s="10"/>
    </row>
    <row r="74" spans="7:8" x14ac:dyDescent="0.2">
      <c r="G74">
        <v>1</v>
      </c>
      <c r="H74">
        <v>0</v>
      </c>
    </row>
    <row r="75" spans="7:8" x14ac:dyDescent="0.2">
      <c r="G75">
        <v>0</v>
      </c>
      <c r="H75">
        <v>4</v>
      </c>
    </row>
  </sheetData>
  <pageMargins left="0.7" right="0.7" top="0.75" bottom="0.75" header="0.3" footer="0.3"/>
  <pageSetup paperSize="9" orientation="portrait" horizontalDpi="0" verticalDpi="0"/>
  <headerFooter>
    <oddHeader>&amp;C&amp;"Calibri"&amp;12&amp;KEEDC00 RMIT Classification: Trusted&amp;1#_x000D_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2023-08-25T04:03:32Z</dcterms:created>
  <dcterms:modified xsi:type="dcterms:W3CDTF">2023-08-25T09:48:45Z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3d088b-6243-4963-a2e2-8b321ab7f8fc_Enabled">
    <vt:lpwstr>true</vt:lpwstr>
  </property>
  <property fmtid="{D5CDD505-2E9C-101B-9397-08002B2CF9AE}" pid="3" name="MSIP_Label_8c3d088b-6243-4963-a2e2-8b321ab7f8fc_SetDate">
    <vt:lpwstr>2023-08-25T09:48:00Z</vt:lpwstr>
  </property>
  <property fmtid="{D5CDD505-2E9C-101B-9397-08002B2CF9AE}" pid="4" name="MSIP_Label_8c3d088b-6243-4963-a2e2-8b321ab7f8fc_Method">
    <vt:lpwstr>Standard</vt:lpwstr>
  </property>
  <property fmtid="{D5CDD505-2E9C-101B-9397-08002B2CF9AE}" pid="5" name="MSIP_Label_8c3d088b-6243-4963-a2e2-8b321ab7f8fc_Name">
    <vt:lpwstr>Trusted</vt:lpwstr>
  </property>
  <property fmtid="{D5CDD505-2E9C-101B-9397-08002B2CF9AE}" pid="6" name="MSIP_Label_8c3d088b-6243-4963-a2e2-8b321ab7f8fc_SiteId">
    <vt:lpwstr>d1323671-cdbe-4417-b4d4-bdb24b51316b</vt:lpwstr>
  </property>
  <property fmtid="{D5CDD505-2E9C-101B-9397-08002B2CF9AE}" pid="7" name="MSIP_Label_8c3d088b-6243-4963-a2e2-8b321ab7f8fc_ActionId">
    <vt:lpwstr>71beadf4-5113-47ae-9046-93a693c1f1e5</vt:lpwstr>
  </property>
  <property fmtid="{D5CDD505-2E9C-101B-9397-08002B2CF9AE}" pid="8" name="MSIP_Label_8c3d088b-6243-4963-a2e2-8b321ab7f8fc_ContentBits">
    <vt:lpwstr>1</vt:lpwstr>
  </property>
</Properties>
</file>