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tvasc/Desktop/myrteae_tree/"/>
    </mc:Choice>
  </mc:AlternateContent>
  <xr:revisionPtr revIDLastSave="0" documentId="13_ncr:1_{843FF269-346C-2A4A-BFD3-E8815F635E41}" xr6:coauthVersionLast="47" xr6:coauthVersionMax="47" xr10:uidLastSave="{00000000-0000-0000-0000-000000000000}"/>
  <bookViews>
    <workbookView xWindow="34080" yWindow="500" windowWidth="28800" windowHeight="17500" xr2:uid="{886D9009-C744-4668-80AB-F967CA80111D}"/>
  </bookViews>
  <sheets>
    <sheet name="bruta_FINAL_02Mar2023" sheetId="10" r:id="rId1"/>
    <sheet name="arv sumarizada" sheetId="19" r:id="rId2"/>
    <sheet name="VoucherDetails" sheetId="20" r:id="rId3"/>
    <sheet name="Primers" sheetId="18" r:id="rId4"/>
    <sheet name="Calibração" sheetId="15" r:id="rId5"/>
    <sheet name="ModelTest" sheetId="4" r:id="rId6"/>
    <sheet name="Table1_naoatualizada" sheetId="6" r:id="rId7"/>
    <sheet name="Authors" sheetId="7" r:id="rId8"/>
    <sheet name="Acknowledgments" sheetId="8" r:id="rId9"/>
  </sheets>
  <definedNames>
    <definedName name="_xlnm._FilterDatabase" localSheetId="0" hidden="1">bruta_FINAL_02Mar2023!$A$1:$AA$1032</definedName>
    <definedName name="_xlnm._FilterDatabase" localSheetId="2" hidden="1">VoucherDetails!$A$1:$V$1031</definedName>
  </definedNames>
  <calcPr calcId="191029"/>
  <customWorkbookViews>
    <customWorkbookView name="Filter 1" guid="{1C1DB4E6-432C-4F61-9E85-317128E86DD5}" maximized="1" windowWidth="0" windowHeight="0" activeSheetId="0"/>
    <customWorkbookView name="Filter 2" guid="{A79B3BE5-DA09-4F5B-85E2-847AF6883521}"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9" i="6" l="1"/>
  <c r="G49" i="6"/>
  <c r="H49" i="6"/>
  <c r="I49" i="6"/>
  <c r="J49" i="6"/>
  <c r="K49" i="6"/>
  <c r="L49" i="6"/>
  <c r="M49" i="6"/>
  <c r="F50" i="6"/>
  <c r="G50" i="6"/>
  <c r="H50" i="6"/>
  <c r="I50" i="6"/>
  <c r="J50" i="6"/>
  <c r="K50" i="6"/>
  <c r="L50" i="6"/>
  <c r="M50" i="6"/>
  <c r="F51" i="6"/>
  <c r="G51" i="6"/>
  <c r="H51" i="6"/>
  <c r="I51" i="6"/>
  <c r="J51" i="6"/>
  <c r="K51" i="6"/>
  <c r="L51" i="6"/>
  <c r="M51" i="6"/>
  <c r="F52" i="6"/>
  <c r="G52" i="6"/>
  <c r="H52" i="6"/>
  <c r="I52" i="6"/>
  <c r="J52" i="6"/>
  <c r="K52" i="6"/>
  <c r="L52" i="6"/>
  <c r="M52" i="6"/>
  <c r="F53" i="6"/>
  <c r="G53" i="6"/>
  <c r="H53" i="6"/>
  <c r="I53" i="6"/>
  <c r="J53" i="6"/>
  <c r="K53" i="6"/>
  <c r="L53" i="6"/>
  <c r="M53" i="6"/>
  <c r="F54" i="6"/>
  <c r="G54" i="6"/>
  <c r="H54" i="6"/>
  <c r="I54" i="6"/>
  <c r="J54" i="6"/>
  <c r="K54" i="6"/>
  <c r="L54" i="6"/>
  <c r="M54" i="6"/>
  <c r="F55" i="6"/>
  <c r="G55" i="6"/>
  <c r="H55" i="6"/>
  <c r="I55" i="6"/>
  <c r="J55" i="6"/>
  <c r="K55" i="6"/>
  <c r="L55" i="6"/>
  <c r="M55" i="6"/>
  <c r="F56" i="6"/>
  <c r="G56" i="6"/>
  <c r="H56" i="6"/>
  <c r="I56" i="6"/>
  <c r="J56" i="6"/>
  <c r="K56" i="6"/>
  <c r="L56" i="6"/>
  <c r="M56" i="6"/>
  <c r="F57" i="6"/>
  <c r="G57" i="6"/>
  <c r="H57" i="6"/>
  <c r="I57" i="6"/>
  <c r="J57" i="6"/>
  <c r="K57" i="6"/>
  <c r="L57" i="6"/>
  <c r="M57" i="6"/>
  <c r="F58" i="6"/>
  <c r="G58" i="6"/>
  <c r="H58" i="6"/>
  <c r="I58" i="6"/>
  <c r="J58" i="6"/>
  <c r="K58" i="6"/>
  <c r="L58" i="6"/>
  <c r="M58" i="6"/>
  <c r="F59" i="6"/>
  <c r="G59" i="6"/>
  <c r="H59" i="6"/>
  <c r="I59" i="6"/>
  <c r="J59" i="6"/>
  <c r="K59" i="6"/>
  <c r="L59" i="6"/>
  <c r="M59" i="6"/>
  <c r="F60" i="6"/>
  <c r="G60" i="6"/>
  <c r="H60" i="6"/>
  <c r="I60" i="6"/>
  <c r="J60" i="6"/>
  <c r="K60" i="6"/>
  <c r="L60" i="6"/>
  <c r="M60" i="6"/>
  <c r="E50" i="6"/>
  <c r="E51" i="6"/>
  <c r="E52" i="6"/>
  <c r="E53" i="6"/>
  <c r="E54" i="6"/>
  <c r="E55" i="6"/>
  <c r="E56" i="6"/>
  <c r="E57" i="6"/>
  <c r="E58" i="6"/>
  <c r="E59" i="6"/>
  <c r="E60" i="6"/>
  <c r="E49" i="6"/>
  <c r="F23" i="6"/>
  <c r="S1035" i="10" l="1"/>
  <c r="T948" i="10" l="1"/>
  <c r="U948" i="10"/>
  <c r="S20" i="10"/>
  <c r="T20" i="10"/>
  <c r="S438" i="10"/>
  <c r="T438" i="10"/>
  <c r="S21" i="10"/>
  <c r="T21" i="10"/>
  <c r="S22" i="10"/>
  <c r="T22" i="10"/>
  <c r="S23" i="10"/>
  <c r="T23" i="10"/>
  <c r="S24" i="10"/>
  <c r="T24" i="10"/>
  <c r="S25" i="10"/>
  <c r="T25" i="10"/>
  <c r="S26" i="10"/>
  <c r="T26" i="10"/>
  <c r="S27" i="10"/>
  <c r="T27" i="10"/>
  <c r="S28" i="10"/>
  <c r="T28" i="10"/>
  <c r="S29" i="10"/>
  <c r="T29" i="10"/>
  <c r="S30" i="10"/>
  <c r="T30" i="10"/>
  <c r="S1000" i="10"/>
  <c r="T1000" i="10"/>
  <c r="S31" i="10"/>
  <c r="T31" i="10"/>
  <c r="S32" i="10"/>
  <c r="T32" i="10"/>
  <c r="S33" i="10"/>
  <c r="T33" i="10"/>
  <c r="S34" i="10"/>
  <c r="T34" i="10"/>
  <c r="S35" i="10"/>
  <c r="T35" i="10"/>
  <c r="S36" i="10"/>
  <c r="T36" i="10"/>
  <c r="S37" i="10"/>
  <c r="T37" i="10"/>
  <c r="S38" i="10"/>
  <c r="T38" i="10"/>
  <c r="S39" i="10"/>
  <c r="T39" i="10"/>
  <c r="S40" i="10"/>
  <c r="T40" i="10"/>
  <c r="S41" i="10"/>
  <c r="T41" i="10"/>
  <c r="S42" i="10"/>
  <c r="T42" i="10"/>
  <c r="S43" i="10"/>
  <c r="T43" i="10"/>
  <c r="S93" i="10"/>
  <c r="T93" i="10"/>
  <c r="S545" i="10"/>
  <c r="T545" i="10"/>
  <c r="S611" i="10"/>
  <c r="T611" i="10"/>
  <c r="S630" i="10"/>
  <c r="T630" i="10"/>
  <c r="S651" i="10"/>
  <c r="T651" i="10"/>
  <c r="S557" i="10"/>
  <c r="T557" i="10"/>
  <c r="S563" i="10"/>
  <c r="T563" i="10"/>
  <c r="S565" i="10"/>
  <c r="T565" i="10"/>
  <c r="S567" i="10"/>
  <c r="T567" i="10"/>
  <c r="S680" i="10"/>
  <c r="T680" i="10"/>
  <c r="S610" i="10"/>
  <c r="T610" i="10"/>
  <c r="S649" i="10"/>
  <c r="T649" i="10"/>
  <c r="S592" i="10"/>
  <c r="T592" i="10"/>
  <c r="S595" i="10"/>
  <c r="T595" i="10"/>
  <c r="S600" i="10"/>
  <c r="T600" i="10"/>
  <c r="S607" i="10"/>
  <c r="T607" i="10"/>
  <c r="S612" i="10"/>
  <c r="T612" i="10"/>
  <c r="S650" i="10"/>
  <c r="T650" i="10"/>
  <c r="S638" i="10"/>
  <c r="T638" i="10"/>
  <c r="S683" i="10"/>
  <c r="T683" i="10"/>
  <c r="S684" i="10"/>
  <c r="T684" i="10"/>
  <c r="S645" i="10"/>
  <c r="T645" i="10"/>
  <c r="S564" i="10"/>
  <c r="T564" i="10"/>
  <c r="S646" i="10"/>
  <c r="T646" i="10"/>
  <c r="S648" i="10"/>
  <c r="T648" i="10"/>
  <c r="S685" i="10"/>
  <c r="T685" i="10"/>
  <c r="S687" i="10"/>
  <c r="T687" i="10"/>
  <c r="S688" i="10"/>
  <c r="T688" i="10"/>
  <c r="S689" i="10"/>
  <c r="T689" i="10"/>
  <c r="S713" i="10"/>
  <c r="T713" i="10"/>
  <c r="S727" i="10"/>
  <c r="T727" i="10"/>
  <c r="S733" i="10"/>
  <c r="T733" i="10"/>
  <c r="S693" i="10"/>
  <c r="T693" i="10"/>
  <c r="S756" i="10"/>
  <c r="T756" i="10"/>
  <c r="S773" i="10"/>
  <c r="T773" i="10"/>
  <c r="S694" i="10"/>
  <c r="T694" i="10"/>
  <c r="S695" i="10"/>
  <c r="T695" i="10"/>
  <c r="S627" i="10"/>
  <c r="T627" i="10"/>
  <c r="S698" i="10"/>
  <c r="T698" i="10"/>
  <c r="S830" i="10"/>
  <c r="T830" i="10"/>
  <c r="S902" i="10"/>
  <c r="T902" i="10"/>
  <c r="S904" i="10"/>
  <c r="T904" i="10"/>
  <c r="S145" i="10"/>
  <c r="T145" i="10"/>
  <c r="S146" i="10"/>
  <c r="T146" i="10"/>
  <c r="S118" i="10"/>
  <c r="T118" i="10"/>
  <c r="S46" i="10"/>
  <c r="T46" i="10"/>
  <c r="S47" i="10"/>
  <c r="T47" i="10"/>
  <c r="S48" i="10"/>
  <c r="T48" i="10"/>
  <c r="S49" i="10"/>
  <c r="T49" i="10"/>
  <c r="S50" i="10"/>
  <c r="T50" i="10"/>
  <c r="S51" i="10"/>
  <c r="T51" i="10"/>
  <c r="S52" i="10"/>
  <c r="T52" i="10"/>
  <c r="S53" i="10"/>
  <c r="T53" i="10"/>
  <c r="S54" i="10"/>
  <c r="T54" i="10"/>
  <c r="S55" i="10"/>
  <c r="T55" i="10"/>
  <c r="S56" i="10"/>
  <c r="T56" i="10"/>
  <c r="S73" i="10"/>
  <c r="T73" i="10"/>
  <c r="S57" i="10"/>
  <c r="T57" i="10"/>
  <c r="S58" i="10"/>
  <c r="T58" i="10"/>
  <c r="S60" i="10"/>
  <c r="T60" i="10"/>
  <c r="S61" i="10"/>
  <c r="T61" i="10"/>
  <c r="S62" i="10"/>
  <c r="T62" i="10"/>
  <c r="S63" i="10"/>
  <c r="T63" i="10"/>
  <c r="S64" i="10"/>
  <c r="T64" i="10"/>
  <c r="S65" i="10"/>
  <c r="T65" i="10"/>
  <c r="S66" i="10"/>
  <c r="T66" i="10"/>
  <c r="S67" i="10"/>
  <c r="T67" i="10"/>
  <c r="S68" i="10"/>
  <c r="T68" i="10"/>
  <c r="S69" i="10"/>
  <c r="T69" i="10"/>
  <c r="S70" i="10"/>
  <c r="T70" i="10"/>
  <c r="S71" i="10"/>
  <c r="T71" i="10"/>
  <c r="S74" i="10"/>
  <c r="T74" i="10"/>
  <c r="S59" i="10"/>
  <c r="T59" i="10"/>
  <c r="S75" i="10"/>
  <c r="T75" i="10"/>
  <c r="S76" i="10"/>
  <c r="T76" i="10"/>
  <c r="S78" i="10"/>
  <c r="T78" i="10"/>
  <c r="S79" i="10"/>
  <c r="T79" i="10"/>
  <c r="S1027" i="10"/>
  <c r="T1027" i="10"/>
  <c r="S1028" i="10"/>
  <c r="T1028" i="10"/>
  <c r="S80" i="10"/>
  <c r="T80" i="10"/>
  <c r="S81" i="10"/>
  <c r="T81" i="10"/>
  <c r="S82" i="10"/>
  <c r="T82" i="10"/>
  <c r="S83" i="10"/>
  <c r="T83" i="10"/>
  <c r="S86" i="10"/>
  <c r="T86" i="10"/>
  <c r="S87" i="10"/>
  <c r="T87" i="10"/>
  <c r="S88" i="10"/>
  <c r="T88" i="10"/>
  <c r="S89" i="10"/>
  <c r="T89" i="10"/>
  <c r="S90" i="10"/>
  <c r="T90" i="10"/>
  <c r="S91" i="10"/>
  <c r="T91" i="10"/>
  <c r="S92" i="10"/>
  <c r="T92" i="10"/>
  <c r="S94" i="10"/>
  <c r="T94" i="10"/>
  <c r="S95" i="10"/>
  <c r="T95" i="10"/>
  <c r="S96" i="10"/>
  <c r="T96" i="10"/>
  <c r="S99" i="10"/>
  <c r="T99" i="10"/>
  <c r="S97" i="10"/>
  <c r="T97" i="10"/>
  <c r="S98" i="10"/>
  <c r="T98" i="10"/>
  <c r="S100" i="10"/>
  <c r="T100" i="10"/>
  <c r="S101" i="10"/>
  <c r="T101" i="10"/>
  <c r="S103" i="10"/>
  <c r="T103" i="10"/>
  <c r="S104" i="10"/>
  <c r="T104" i="10"/>
  <c r="S105" i="10"/>
  <c r="T105" i="10"/>
  <c r="S106" i="10"/>
  <c r="T106" i="10"/>
  <c r="S107" i="10"/>
  <c r="T107" i="10"/>
  <c r="S109" i="10"/>
  <c r="T109" i="10"/>
  <c r="S110" i="10"/>
  <c r="T110" i="10"/>
  <c r="S111" i="10"/>
  <c r="T111" i="10"/>
  <c r="S113" i="10"/>
  <c r="T113" i="10"/>
  <c r="S397" i="10"/>
  <c r="T397" i="10"/>
  <c r="S398" i="10"/>
  <c r="T398" i="10"/>
  <c r="S114" i="10"/>
  <c r="T114" i="10"/>
  <c r="S115" i="10"/>
  <c r="T115" i="10"/>
  <c r="S116" i="10"/>
  <c r="T116" i="10"/>
  <c r="S117" i="10"/>
  <c r="T117" i="10"/>
  <c r="S119" i="10"/>
  <c r="T119" i="10"/>
  <c r="S120" i="10"/>
  <c r="T120" i="10"/>
  <c r="S121" i="10"/>
  <c r="T121" i="10"/>
  <c r="S122" i="10"/>
  <c r="T122" i="10"/>
  <c r="S123" i="10"/>
  <c r="T123" i="10"/>
  <c r="S126" i="10"/>
  <c r="T126" i="10"/>
  <c r="S127" i="10"/>
  <c r="T127" i="10"/>
  <c r="S128" i="10"/>
  <c r="T128" i="10"/>
  <c r="S129" i="10"/>
  <c r="T129" i="10"/>
  <c r="S130" i="10"/>
  <c r="T130" i="10"/>
  <c r="S131" i="10"/>
  <c r="T131" i="10"/>
  <c r="S132" i="10"/>
  <c r="T132" i="10"/>
  <c r="S133" i="10"/>
  <c r="T133" i="10"/>
  <c r="S134" i="10"/>
  <c r="T134" i="10"/>
  <c r="S135" i="10"/>
  <c r="T135" i="10"/>
  <c r="S84" i="10"/>
  <c r="T84" i="10"/>
  <c r="S140" i="10"/>
  <c r="T140" i="10"/>
  <c r="S141" i="10"/>
  <c r="T141" i="10"/>
  <c r="S142" i="10"/>
  <c r="T142" i="10"/>
  <c r="S143" i="10"/>
  <c r="T143" i="10"/>
  <c r="S144" i="10"/>
  <c r="T144" i="10"/>
  <c r="S147" i="10"/>
  <c r="T147" i="10"/>
  <c r="S149" i="10"/>
  <c r="T149" i="10"/>
  <c r="S150" i="10"/>
  <c r="T150" i="10"/>
  <c r="S151" i="10"/>
  <c r="T151" i="10"/>
  <c r="S153" i="10"/>
  <c r="T153" i="10"/>
  <c r="S154" i="10"/>
  <c r="T154" i="10"/>
  <c r="S155" i="10"/>
  <c r="T155" i="10"/>
  <c r="S156" i="10"/>
  <c r="T156" i="10"/>
  <c r="S157" i="10"/>
  <c r="T157" i="10"/>
  <c r="S159" i="10"/>
  <c r="T159" i="10"/>
  <c r="S160" i="10"/>
  <c r="T160" i="10"/>
  <c r="S161" i="10"/>
  <c r="T161" i="10"/>
  <c r="S162" i="10"/>
  <c r="T162" i="10"/>
  <c r="S164" i="10"/>
  <c r="T164" i="10"/>
  <c r="S165" i="10"/>
  <c r="T165" i="10"/>
  <c r="S166" i="10"/>
  <c r="T166" i="10"/>
  <c r="S167" i="10"/>
  <c r="T167" i="10"/>
  <c r="S168" i="10"/>
  <c r="T168" i="10"/>
  <c r="S170" i="10"/>
  <c r="T170" i="10"/>
  <c r="S171" i="10"/>
  <c r="T171" i="10"/>
  <c r="S250" i="10"/>
  <c r="T250" i="10"/>
  <c r="S172" i="10"/>
  <c r="T172" i="10"/>
  <c r="S173" i="10"/>
  <c r="T173" i="10"/>
  <c r="S174" i="10"/>
  <c r="T174" i="10"/>
  <c r="S175" i="10"/>
  <c r="T175" i="10"/>
  <c r="S176" i="10"/>
  <c r="T176" i="10"/>
  <c r="S177" i="10"/>
  <c r="T177" i="10"/>
  <c r="S178" i="10"/>
  <c r="T178" i="10"/>
  <c r="S179" i="10"/>
  <c r="T179" i="10"/>
  <c r="S181" i="10"/>
  <c r="T181" i="10"/>
  <c r="S182" i="10"/>
  <c r="T182" i="10"/>
  <c r="S183" i="10"/>
  <c r="T183" i="10"/>
  <c r="S185" i="10"/>
  <c r="T185" i="10"/>
  <c r="S186" i="10"/>
  <c r="T186" i="10"/>
  <c r="S187" i="10"/>
  <c r="T187" i="10"/>
  <c r="S188" i="10"/>
  <c r="T188" i="10"/>
  <c r="S189" i="10"/>
  <c r="T189" i="10"/>
  <c r="S190" i="10"/>
  <c r="T190" i="10"/>
  <c r="S191" i="10"/>
  <c r="T191" i="10"/>
  <c r="S192" i="10"/>
  <c r="T192" i="10"/>
  <c r="S193" i="10"/>
  <c r="T193" i="10"/>
  <c r="S194" i="10"/>
  <c r="T194" i="10"/>
  <c r="S195" i="10"/>
  <c r="T195" i="10"/>
  <c r="S197" i="10"/>
  <c r="T197" i="10"/>
  <c r="S198" i="10"/>
  <c r="T198" i="10"/>
  <c r="S199" i="10"/>
  <c r="T199" i="10"/>
  <c r="S200" i="10"/>
  <c r="T200" i="10"/>
  <c r="S201" i="10"/>
  <c r="T201" i="10"/>
  <c r="S202" i="10"/>
  <c r="T202" i="10"/>
  <c r="S203" i="10"/>
  <c r="T203" i="10"/>
  <c r="S204" i="10"/>
  <c r="T204" i="10"/>
  <c r="S205" i="10"/>
  <c r="T205" i="10"/>
  <c r="S207" i="10"/>
  <c r="T207" i="10"/>
  <c r="S208" i="10"/>
  <c r="T208" i="10"/>
  <c r="S209" i="10"/>
  <c r="T209" i="10"/>
  <c r="S210" i="10"/>
  <c r="T210" i="10"/>
  <c r="S211" i="10"/>
  <c r="T211" i="10"/>
  <c r="S212" i="10"/>
  <c r="T212" i="10"/>
  <c r="S213" i="10"/>
  <c r="T213" i="10"/>
  <c r="S214" i="10"/>
  <c r="T214" i="10"/>
  <c r="S215" i="10"/>
  <c r="T215" i="10"/>
  <c r="S216" i="10"/>
  <c r="T216" i="10"/>
  <c r="S356" i="10"/>
  <c r="T356" i="10"/>
  <c r="S217" i="10"/>
  <c r="T217" i="10"/>
  <c r="S218" i="10"/>
  <c r="T218" i="10"/>
  <c r="S219" i="10"/>
  <c r="T219" i="10"/>
  <c r="S221" i="10"/>
  <c r="T221" i="10"/>
  <c r="S222" i="10"/>
  <c r="T222" i="10"/>
  <c r="S223" i="10"/>
  <c r="T223" i="10"/>
  <c r="S224" i="10"/>
  <c r="T224" i="10"/>
  <c r="S225" i="10"/>
  <c r="T225" i="10"/>
  <c r="S226" i="10"/>
  <c r="T226" i="10"/>
  <c r="S227" i="10"/>
  <c r="T227" i="10"/>
  <c r="S228" i="10"/>
  <c r="T228" i="10"/>
  <c r="S230" i="10"/>
  <c r="T230" i="10"/>
  <c r="S231" i="10"/>
  <c r="T231" i="10"/>
  <c r="S232" i="10"/>
  <c r="T232" i="10"/>
  <c r="S233" i="10"/>
  <c r="T233" i="10"/>
  <c r="S234" i="10"/>
  <c r="T234" i="10"/>
  <c r="S236" i="10"/>
  <c r="T236" i="10"/>
  <c r="S237" i="10"/>
  <c r="T237" i="10"/>
  <c r="S238" i="10"/>
  <c r="T238" i="10"/>
  <c r="S239" i="10"/>
  <c r="T239" i="10"/>
  <c r="S241" i="10"/>
  <c r="T241" i="10"/>
  <c r="S242" i="10"/>
  <c r="T242" i="10"/>
  <c r="S245" i="10"/>
  <c r="T245" i="10"/>
  <c r="S246" i="10"/>
  <c r="T246" i="10"/>
  <c r="S247" i="10"/>
  <c r="T247" i="10"/>
  <c r="S248" i="10"/>
  <c r="T248" i="10"/>
  <c r="S249" i="10"/>
  <c r="T249" i="10"/>
  <c r="S251" i="10"/>
  <c r="T251" i="10"/>
  <c r="S252" i="10"/>
  <c r="T252" i="10"/>
  <c r="S253" i="10"/>
  <c r="T253" i="10"/>
  <c r="S254" i="10"/>
  <c r="T254" i="10"/>
  <c r="S257" i="10"/>
  <c r="T257" i="10"/>
  <c r="S389" i="10"/>
  <c r="T389" i="10"/>
  <c r="S260" i="10"/>
  <c r="T260" i="10"/>
  <c r="S258" i="10"/>
  <c r="T258" i="10"/>
  <c r="S259" i="10"/>
  <c r="T259" i="10"/>
  <c r="S261" i="10"/>
  <c r="T261" i="10"/>
  <c r="S262" i="10"/>
  <c r="T262" i="10"/>
  <c r="S263" i="10"/>
  <c r="T263" i="10"/>
  <c r="S264" i="10"/>
  <c r="T264" i="10"/>
  <c r="S152" i="10"/>
  <c r="T152" i="10"/>
  <c r="S265" i="10"/>
  <c r="T265" i="10"/>
  <c r="S266" i="10"/>
  <c r="T266" i="10"/>
  <c r="S268" i="10"/>
  <c r="T268" i="10"/>
  <c r="S269" i="10"/>
  <c r="T269" i="10"/>
  <c r="S271" i="10"/>
  <c r="T271" i="10"/>
  <c r="S272" i="10"/>
  <c r="T272" i="10"/>
  <c r="S273" i="10"/>
  <c r="T273" i="10"/>
  <c r="S274" i="10"/>
  <c r="T274" i="10"/>
  <c r="S275" i="10"/>
  <c r="T275" i="10"/>
  <c r="S276" i="10"/>
  <c r="T276" i="10"/>
  <c r="S277" i="10"/>
  <c r="T277" i="10"/>
  <c r="S278" i="10"/>
  <c r="T278" i="10"/>
  <c r="S279" i="10"/>
  <c r="T279" i="10"/>
  <c r="S280" i="10"/>
  <c r="T280" i="10"/>
  <c r="S281" i="10"/>
  <c r="T281" i="10"/>
  <c r="S282" i="10"/>
  <c r="T282" i="10"/>
  <c r="S283" i="10"/>
  <c r="T283" i="10"/>
  <c r="S102" i="10"/>
  <c r="T102" i="10"/>
  <c r="S360" i="10"/>
  <c r="T360" i="10"/>
  <c r="S284" i="10"/>
  <c r="T284" i="10"/>
  <c r="S285" i="10"/>
  <c r="T285" i="10"/>
  <c r="S288" i="10"/>
  <c r="T288" i="10"/>
  <c r="S289" i="10"/>
  <c r="T289" i="10"/>
  <c r="S290" i="10"/>
  <c r="T290" i="10"/>
  <c r="S291" i="10"/>
  <c r="T291" i="10"/>
  <c r="S293" i="10"/>
  <c r="T293" i="10"/>
  <c r="S294" i="10"/>
  <c r="T294" i="10"/>
  <c r="S295" i="10"/>
  <c r="T295" i="10"/>
  <c r="S296" i="10"/>
  <c r="T296" i="10"/>
  <c r="S297" i="10"/>
  <c r="T297" i="10"/>
  <c r="S298" i="10"/>
  <c r="T298" i="10"/>
  <c r="S300" i="10"/>
  <c r="T300" i="10"/>
  <c r="S301" i="10"/>
  <c r="T301" i="10"/>
  <c r="S302" i="10"/>
  <c r="T302" i="10"/>
  <c r="S243" i="10"/>
  <c r="T243" i="10"/>
  <c r="S303" i="10"/>
  <c r="T303" i="10"/>
  <c r="S304" i="10"/>
  <c r="T304" i="10"/>
  <c r="S305" i="10"/>
  <c r="T305" i="10"/>
  <c r="S358" i="10"/>
  <c r="T358" i="10"/>
  <c r="S306" i="10"/>
  <c r="T306" i="10"/>
  <c r="S308" i="10"/>
  <c r="T308" i="10"/>
  <c r="S309" i="10"/>
  <c r="T309" i="10"/>
  <c r="S310" i="10"/>
  <c r="T310" i="10"/>
  <c r="S311" i="10"/>
  <c r="T311" i="10"/>
  <c r="S313" i="10"/>
  <c r="T313" i="10"/>
  <c r="S314" i="10"/>
  <c r="T314" i="10"/>
  <c r="S316" i="10"/>
  <c r="T316" i="10"/>
  <c r="S317" i="10"/>
  <c r="T317" i="10"/>
  <c r="S318" i="10"/>
  <c r="T318" i="10"/>
  <c r="S319" i="10"/>
  <c r="T319" i="10"/>
  <c r="S320" i="10"/>
  <c r="T320" i="10"/>
  <c r="S321" i="10"/>
  <c r="T321" i="10"/>
  <c r="S322" i="10"/>
  <c r="T322" i="10"/>
  <c r="S323" i="10"/>
  <c r="T323" i="10"/>
  <c r="S324" i="10"/>
  <c r="T324" i="10"/>
  <c r="S325" i="10"/>
  <c r="T325" i="10"/>
  <c r="S326" i="10"/>
  <c r="T326" i="10"/>
  <c r="S327" i="10"/>
  <c r="T327" i="10"/>
  <c r="S328" i="10"/>
  <c r="T328" i="10"/>
  <c r="S330" i="10"/>
  <c r="T330" i="10"/>
  <c r="S331" i="10"/>
  <c r="T331" i="10"/>
  <c r="S332" i="10"/>
  <c r="T332" i="10"/>
  <c r="S333" i="10"/>
  <c r="T333" i="10"/>
  <c r="S334" i="10"/>
  <c r="T334" i="10"/>
  <c r="S337" i="10"/>
  <c r="T337" i="10"/>
  <c r="S339" i="10"/>
  <c r="T339" i="10"/>
  <c r="S340" i="10"/>
  <c r="T340" i="10"/>
  <c r="S341" i="10"/>
  <c r="T341" i="10"/>
  <c r="S342" i="10"/>
  <c r="T342" i="10"/>
  <c r="S343" i="10"/>
  <c r="T343" i="10"/>
  <c r="S345" i="10"/>
  <c r="T345" i="10"/>
  <c r="S348" i="10"/>
  <c r="T348" i="10"/>
  <c r="S349" i="10"/>
  <c r="T349" i="10"/>
  <c r="S350" i="10"/>
  <c r="T350" i="10"/>
  <c r="S351" i="10"/>
  <c r="T351" i="10"/>
  <c r="S352" i="10"/>
  <c r="T352" i="10"/>
  <c r="S353" i="10"/>
  <c r="T353" i="10"/>
  <c r="S354" i="10"/>
  <c r="T354" i="10"/>
  <c r="S355" i="10"/>
  <c r="T355" i="10"/>
  <c r="S357" i="10"/>
  <c r="T357" i="10"/>
  <c r="S347" i="10"/>
  <c r="T347" i="10"/>
  <c r="S359" i="10"/>
  <c r="T359" i="10"/>
  <c r="S361" i="10"/>
  <c r="T361" i="10"/>
  <c r="S362" i="10"/>
  <c r="T362" i="10"/>
  <c r="S363" i="10"/>
  <c r="T363" i="10"/>
  <c r="S364" i="10"/>
  <c r="T364" i="10"/>
  <c r="S365" i="10"/>
  <c r="T365" i="10"/>
  <c r="S366" i="10"/>
  <c r="T366" i="10"/>
  <c r="S367" i="10"/>
  <c r="T367" i="10"/>
  <c r="S368" i="10"/>
  <c r="T368" i="10"/>
  <c r="S369" i="10"/>
  <c r="T369" i="10"/>
  <c r="S370" i="10"/>
  <c r="T370" i="10"/>
  <c r="S371" i="10"/>
  <c r="T371" i="10"/>
  <c r="S372" i="10"/>
  <c r="T372" i="10"/>
  <c r="S373" i="10"/>
  <c r="T373" i="10"/>
  <c r="S374" i="10"/>
  <c r="T374" i="10"/>
  <c r="S375" i="10"/>
  <c r="T375" i="10"/>
  <c r="S376" i="10"/>
  <c r="T376" i="10"/>
  <c r="S377" i="10"/>
  <c r="T377" i="10"/>
  <c r="S379" i="10"/>
  <c r="T379" i="10"/>
  <c r="S299" i="10"/>
  <c r="T299" i="10"/>
  <c r="S380" i="10"/>
  <c r="T380" i="10"/>
  <c r="S381" i="10"/>
  <c r="T381" i="10"/>
  <c r="S382" i="10"/>
  <c r="T382" i="10"/>
  <c r="S383" i="10"/>
  <c r="T383" i="10"/>
  <c r="S385" i="10"/>
  <c r="T385" i="10"/>
  <c r="S384" i="10"/>
  <c r="T384" i="10"/>
  <c r="S386" i="10"/>
  <c r="T386" i="10"/>
  <c r="S387" i="10"/>
  <c r="T387" i="10"/>
  <c r="S388" i="10"/>
  <c r="T388" i="10"/>
  <c r="S390" i="10"/>
  <c r="T390" i="10"/>
  <c r="S391" i="10"/>
  <c r="T391" i="10"/>
  <c r="S392" i="10"/>
  <c r="T392" i="10"/>
  <c r="S393" i="10"/>
  <c r="T393" i="10"/>
  <c r="S394" i="10"/>
  <c r="T394" i="10"/>
  <c r="S395" i="10"/>
  <c r="T395" i="10"/>
  <c r="S396" i="10"/>
  <c r="T396" i="10"/>
  <c r="S399" i="10"/>
  <c r="T399" i="10"/>
  <c r="S400" i="10"/>
  <c r="T400" i="10"/>
  <c r="S401" i="10"/>
  <c r="T401" i="10"/>
  <c r="S402" i="10"/>
  <c r="T402" i="10"/>
  <c r="S404" i="10"/>
  <c r="T404" i="10"/>
  <c r="S406" i="10"/>
  <c r="T406" i="10"/>
  <c r="S408" i="10"/>
  <c r="T408" i="10"/>
  <c r="S409" i="10"/>
  <c r="T409" i="10"/>
  <c r="S410" i="10"/>
  <c r="T410" i="10"/>
  <c r="S411" i="10"/>
  <c r="T411" i="10"/>
  <c r="S412" i="10"/>
  <c r="T412" i="10"/>
  <c r="S413" i="10"/>
  <c r="T413" i="10"/>
  <c r="S414" i="10"/>
  <c r="T414" i="10"/>
  <c r="S416" i="10"/>
  <c r="T416" i="10"/>
  <c r="S417" i="10"/>
  <c r="T417" i="10"/>
  <c r="S418" i="10"/>
  <c r="T418" i="10"/>
  <c r="S419" i="10"/>
  <c r="T419" i="10"/>
  <c r="S420" i="10"/>
  <c r="T420" i="10"/>
  <c r="S421" i="10"/>
  <c r="T421" i="10"/>
  <c r="S422" i="10"/>
  <c r="T422" i="10"/>
  <c r="S423" i="10"/>
  <c r="T423" i="10"/>
  <c r="S426" i="10"/>
  <c r="T426" i="10"/>
  <c r="S427" i="10"/>
  <c r="T427" i="10"/>
  <c r="S428" i="10"/>
  <c r="T428" i="10"/>
  <c r="S429" i="10"/>
  <c r="T429" i="10"/>
  <c r="S430" i="10"/>
  <c r="T430" i="10"/>
  <c r="S431" i="10"/>
  <c r="T431" i="10"/>
  <c r="S432" i="10"/>
  <c r="T432" i="10"/>
  <c r="S433" i="10"/>
  <c r="T433" i="10"/>
  <c r="S434" i="10"/>
  <c r="T434" i="10"/>
  <c r="S435" i="10"/>
  <c r="T435" i="10"/>
  <c r="S436" i="10"/>
  <c r="T436" i="10"/>
  <c r="S437" i="10"/>
  <c r="T437" i="10"/>
  <c r="S439" i="10"/>
  <c r="T439" i="10"/>
  <c r="S440" i="10"/>
  <c r="T440" i="10"/>
  <c r="S441" i="10"/>
  <c r="T441" i="10"/>
  <c r="S442" i="10"/>
  <c r="T442" i="10"/>
  <c r="S255" i="10"/>
  <c r="T255" i="10"/>
  <c r="S256" i="10"/>
  <c r="T256" i="10"/>
  <c r="S443" i="10"/>
  <c r="T443" i="10"/>
  <c r="S444" i="10"/>
  <c r="T444" i="10"/>
  <c r="S447" i="10"/>
  <c r="T447" i="10"/>
  <c r="S1022" i="10"/>
  <c r="T1022" i="10"/>
  <c r="S449" i="10"/>
  <c r="T449" i="10"/>
  <c r="S451" i="10"/>
  <c r="T451" i="10"/>
  <c r="S454" i="10"/>
  <c r="T454" i="10"/>
  <c r="S455" i="10"/>
  <c r="T455" i="10"/>
  <c r="S456" i="10"/>
  <c r="T456" i="10"/>
  <c r="S697" i="10"/>
  <c r="T697" i="10"/>
  <c r="S1017" i="10"/>
  <c r="T1017" i="10"/>
  <c r="S1018" i="10"/>
  <c r="T1018" i="10"/>
  <c r="S1011" i="10"/>
  <c r="T1011" i="10"/>
  <c r="S1013" i="10"/>
  <c r="T1013" i="10"/>
  <c r="S570" i="10"/>
  <c r="T570" i="10"/>
  <c r="S571" i="10"/>
  <c r="T571" i="10"/>
  <c r="S722" i="10"/>
  <c r="T722" i="10"/>
  <c r="S458" i="10"/>
  <c r="T458" i="10"/>
  <c r="S459" i="10"/>
  <c r="T459" i="10"/>
  <c r="S460" i="10"/>
  <c r="T460" i="10"/>
  <c r="S461" i="10"/>
  <c r="T461" i="10"/>
  <c r="S462" i="10"/>
  <c r="T462" i="10"/>
  <c r="S463" i="10"/>
  <c r="T463" i="10"/>
  <c r="S464" i="10"/>
  <c r="T464" i="10"/>
  <c r="S465" i="10"/>
  <c r="T465" i="10"/>
  <c r="S466" i="10"/>
  <c r="T466" i="10"/>
  <c r="S468" i="10"/>
  <c r="T468" i="10"/>
  <c r="S470" i="10"/>
  <c r="T470" i="10"/>
  <c r="S472" i="10"/>
  <c r="T472" i="10"/>
  <c r="S473" i="10"/>
  <c r="T473" i="10"/>
  <c r="S474" i="10"/>
  <c r="T474" i="10"/>
  <c r="S475" i="10"/>
  <c r="T475" i="10"/>
  <c r="S476" i="10"/>
  <c r="T476" i="10"/>
  <c r="S477" i="10"/>
  <c r="T477" i="10"/>
  <c r="S478" i="10"/>
  <c r="T478" i="10"/>
  <c r="S479" i="10"/>
  <c r="T479" i="10"/>
  <c r="S480" i="10"/>
  <c r="T480" i="10"/>
  <c r="S481" i="10"/>
  <c r="T481" i="10"/>
  <c r="S482" i="10"/>
  <c r="T482" i="10"/>
  <c r="S483" i="10"/>
  <c r="T483" i="10"/>
  <c r="S484" i="10"/>
  <c r="T484" i="10"/>
  <c r="S485" i="10"/>
  <c r="T485" i="10"/>
  <c r="S486" i="10"/>
  <c r="T486" i="10"/>
  <c r="S488" i="10"/>
  <c r="T488" i="10"/>
  <c r="S489" i="10"/>
  <c r="T489" i="10"/>
  <c r="S490" i="10"/>
  <c r="T490" i="10"/>
  <c r="S491" i="10"/>
  <c r="T491" i="10"/>
  <c r="S492" i="10"/>
  <c r="T492" i="10"/>
  <c r="S493" i="10"/>
  <c r="T493" i="10"/>
  <c r="S494" i="10"/>
  <c r="T494" i="10"/>
  <c r="S495" i="10"/>
  <c r="T495" i="10"/>
  <c r="S496" i="10"/>
  <c r="T496" i="10"/>
  <c r="S497" i="10"/>
  <c r="T497" i="10"/>
  <c r="S498" i="10"/>
  <c r="T498" i="10"/>
  <c r="S499" i="10"/>
  <c r="T499" i="10"/>
  <c r="S500" i="10"/>
  <c r="T500" i="10"/>
  <c r="S501" i="10"/>
  <c r="T501" i="10"/>
  <c r="S502" i="10"/>
  <c r="T502" i="10"/>
  <c r="S503" i="10"/>
  <c r="T503" i="10"/>
  <c r="S504" i="10"/>
  <c r="T504" i="10"/>
  <c r="S505" i="10"/>
  <c r="T505" i="10"/>
  <c r="S506" i="10"/>
  <c r="T506" i="10"/>
  <c r="S507" i="10"/>
  <c r="T507" i="10"/>
  <c r="S508" i="10"/>
  <c r="T508" i="10"/>
  <c r="S509" i="10"/>
  <c r="T509" i="10"/>
  <c r="S510" i="10"/>
  <c r="T510" i="10"/>
  <c r="S511" i="10"/>
  <c r="T511" i="10"/>
  <c r="S512" i="10"/>
  <c r="T512" i="10"/>
  <c r="S513" i="10"/>
  <c r="T513" i="10"/>
  <c r="S514" i="10"/>
  <c r="T514" i="10"/>
  <c r="S515" i="10"/>
  <c r="T515" i="10"/>
  <c r="S516" i="10"/>
  <c r="T516" i="10"/>
  <c r="S517" i="10"/>
  <c r="T517" i="10"/>
  <c r="S487" i="10"/>
  <c r="T487" i="10"/>
  <c r="S623" i="10"/>
  <c r="T623" i="10"/>
  <c r="S518" i="10"/>
  <c r="T518" i="10"/>
  <c r="S519" i="10"/>
  <c r="T519" i="10"/>
  <c r="S520" i="10"/>
  <c r="T520" i="10"/>
  <c r="S521" i="10"/>
  <c r="T521" i="10"/>
  <c r="S522" i="10"/>
  <c r="T522" i="10"/>
  <c r="S523" i="10"/>
  <c r="T523" i="10"/>
  <c r="S524" i="10"/>
  <c r="T524" i="10"/>
  <c r="S525" i="10"/>
  <c r="T525" i="10"/>
  <c r="S658" i="10"/>
  <c r="T658" i="10"/>
  <c r="S526" i="10"/>
  <c r="T526" i="10"/>
  <c r="S527" i="10"/>
  <c r="T527" i="10"/>
  <c r="S528" i="10"/>
  <c r="T528" i="10"/>
  <c r="S530" i="10"/>
  <c r="T530" i="10"/>
  <c r="S531" i="10"/>
  <c r="T531" i="10"/>
  <c r="S647" i="10"/>
  <c r="T647" i="10"/>
  <c r="S552" i="10"/>
  <c r="T552" i="10"/>
  <c r="S532" i="10"/>
  <c r="T532" i="10"/>
  <c r="S533" i="10"/>
  <c r="T533" i="10"/>
  <c r="S534" i="10"/>
  <c r="T534" i="10"/>
  <c r="S535" i="10"/>
  <c r="T535" i="10"/>
  <c r="S536" i="10"/>
  <c r="T536" i="10"/>
  <c r="S537" i="10"/>
  <c r="T537" i="10"/>
  <c r="S538" i="10"/>
  <c r="T538" i="10"/>
  <c r="S539" i="10"/>
  <c r="T539" i="10"/>
  <c r="S540" i="10"/>
  <c r="T540" i="10"/>
  <c r="S724" i="10"/>
  <c r="T724" i="10"/>
  <c r="S726" i="10"/>
  <c r="T726" i="10"/>
  <c r="S542" i="10"/>
  <c r="T542" i="10"/>
  <c r="S606" i="10"/>
  <c r="T606" i="10"/>
  <c r="S543" i="10"/>
  <c r="T543" i="10"/>
  <c r="S544" i="10"/>
  <c r="T544" i="10"/>
  <c r="S547" i="10"/>
  <c r="T547" i="10"/>
  <c r="S548" i="10"/>
  <c r="T548" i="10"/>
  <c r="S549" i="10"/>
  <c r="T549" i="10"/>
  <c r="S550" i="10"/>
  <c r="T550" i="10"/>
  <c r="S551" i="10"/>
  <c r="T551" i="10"/>
  <c r="S553" i="10"/>
  <c r="T553" i="10"/>
  <c r="S554" i="10"/>
  <c r="T554" i="10"/>
  <c r="S555" i="10"/>
  <c r="T555" i="10"/>
  <c r="S546" i="10"/>
  <c r="T546" i="10"/>
  <c r="S558" i="10"/>
  <c r="T558" i="10"/>
  <c r="S559" i="10"/>
  <c r="T559" i="10"/>
  <c r="S560" i="10"/>
  <c r="T560" i="10"/>
  <c r="S561" i="10"/>
  <c r="T561" i="10"/>
  <c r="S562" i="10"/>
  <c r="T562" i="10"/>
  <c r="S566" i="10"/>
  <c r="T566" i="10"/>
  <c r="S568" i="10"/>
  <c r="T568" i="10"/>
  <c r="S569" i="10"/>
  <c r="T569" i="10"/>
  <c r="S572" i="10"/>
  <c r="T572" i="10"/>
  <c r="S573" i="10"/>
  <c r="T573" i="10"/>
  <c r="S574" i="10"/>
  <c r="T574" i="10"/>
  <c r="S575" i="10"/>
  <c r="T575" i="10"/>
  <c r="S576" i="10"/>
  <c r="T576" i="10"/>
  <c r="S577" i="10"/>
  <c r="T577" i="10"/>
  <c r="S578" i="10"/>
  <c r="T578" i="10"/>
  <c r="S579" i="10"/>
  <c r="T579" i="10"/>
  <c r="S580" i="10"/>
  <c r="T580" i="10"/>
  <c r="S581" i="10"/>
  <c r="T581" i="10"/>
  <c r="S819" i="10"/>
  <c r="T819" i="10"/>
  <c r="S582" i="10"/>
  <c r="T582" i="10"/>
  <c r="S583" i="10"/>
  <c r="T583" i="10"/>
  <c r="S584" i="10"/>
  <c r="T584" i="10"/>
  <c r="S585" i="10"/>
  <c r="T585" i="10"/>
  <c r="S586" i="10"/>
  <c r="T586" i="10"/>
  <c r="S587" i="10"/>
  <c r="T587" i="10"/>
  <c r="S589" i="10"/>
  <c r="T589" i="10"/>
  <c r="S590" i="10"/>
  <c r="T590" i="10"/>
  <c r="S591" i="10"/>
  <c r="T591" i="10"/>
  <c r="S593" i="10"/>
  <c r="T593" i="10"/>
  <c r="S594" i="10"/>
  <c r="T594" i="10"/>
  <c r="S596" i="10"/>
  <c r="T596" i="10"/>
  <c r="S597" i="10"/>
  <c r="T597" i="10"/>
  <c r="S598" i="10"/>
  <c r="T598" i="10"/>
  <c r="S599" i="10"/>
  <c r="T599" i="10"/>
  <c r="S601" i="10"/>
  <c r="T601" i="10"/>
  <c r="S602" i="10"/>
  <c r="T602" i="10"/>
  <c r="S603" i="10"/>
  <c r="T603" i="10"/>
  <c r="S604" i="10"/>
  <c r="T604" i="10"/>
  <c r="S605" i="10"/>
  <c r="T605" i="10"/>
  <c r="S613" i="10"/>
  <c r="T613" i="10"/>
  <c r="S614" i="10"/>
  <c r="T614" i="10"/>
  <c r="S615" i="10"/>
  <c r="T615" i="10"/>
  <c r="S616" i="10"/>
  <c r="T616" i="10"/>
  <c r="S617" i="10"/>
  <c r="T617" i="10"/>
  <c r="S618" i="10"/>
  <c r="T618" i="10"/>
  <c r="S624" i="10"/>
  <c r="T624" i="10"/>
  <c r="S625" i="10"/>
  <c r="T625" i="10"/>
  <c r="S626" i="10"/>
  <c r="T626" i="10"/>
  <c r="S628" i="10"/>
  <c r="T628" i="10"/>
  <c r="S631" i="10"/>
  <c r="T631" i="10"/>
  <c r="S632" i="10"/>
  <c r="T632" i="10"/>
  <c r="S633" i="10"/>
  <c r="T633" i="10"/>
  <c r="S634" i="10"/>
  <c r="T634" i="10"/>
  <c r="S636" i="10"/>
  <c r="T636" i="10"/>
  <c r="S637" i="10"/>
  <c r="T637" i="10"/>
  <c r="S639" i="10"/>
  <c r="T639" i="10"/>
  <c r="S771" i="10"/>
  <c r="T771" i="10"/>
  <c r="S640" i="10"/>
  <c r="T640" i="10"/>
  <c r="S641" i="10"/>
  <c r="T641" i="10"/>
  <c r="S642" i="10"/>
  <c r="T642" i="10"/>
  <c r="S643" i="10"/>
  <c r="T643" i="10"/>
  <c r="S644" i="10"/>
  <c r="T644" i="10"/>
  <c r="S653" i="10"/>
  <c r="T653" i="10"/>
  <c r="S655" i="10"/>
  <c r="T655" i="10"/>
  <c r="S656" i="10"/>
  <c r="T656" i="10"/>
  <c r="S657" i="10"/>
  <c r="T657" i="10"/>
  <c r="S659" i="10"/>
  <c r="T659" i="10"/>
  <c r="S660" i="10"/>
  <c r="T660" i="10"/>
  <c r="S661" i="10"/>
  <c r="T661" i="10"/>
  <c r="S662" i="10"/>
  <c r="T662" i="10"/>
  <c r="S663" i="10"/>
  <c r="T663" i="10"/>
  <c r="S664" i="10"/>
  <c r="T664" i="10"/>
  <c r="S665" i="10"/>
  <c r="T665" i="10"/>
  <c r="S666" i="10"/>
  <c r="T666" i="10"/>
  <c r="S667" i="10"/>
  <c r="T667" i="10"/>
  <c r="S668" i="10"/>
  <c r="T668" i="10"/>
  <c r="S669" i="10"/>
  <c r="T669" i="10"/>
  <c r="S670" i="10"/>
  <c r="T670" i="10"/>
  <c r="S671" i="10"/>
  <c r="T671" i="10"/>
  <c r="S672" i="10"/>
  <c r="T672" i="10"/>
  <c r="S673" i="10"/>
  <c r="T673" i="10"/>
  <c r="S674" i="10"/>
  <c r="T674" i="10"/>
  <c r="S675" i="10"/>
  <c r="T675" i="10"/>
  <c r="S676" i="10"/>
  <c r="T676" i="10"/>
  <c r="S678" i="10"/>
  <c r="T678" i="10"/>
  <c r="S679" i="10"/>
  <c r="T679" i="10"/>
  <c r="S677" i="10"/>
  <c r="T677" i="10"/>
  <c r="S588" i="10"/>
  <c r="T588" i="10"/>
  <c r="S681" i="10"/>
  <c r="T681" i="10"/>
  <c r="S682" i="10"/>
  <c r="T682" i="10"/>
  <c r="S686" i="10"/>
  <c r="T686" i="10"/>
  <c r="S690" i="10"/>
  <c r="T690" i="10"/>
  <c r="S691" i="10"/>
  <c r="T691" i="10"/>
  <c r="S696" i="10"/>
  <c r="T696" i="10"/>
  <c r="S609" i="10"/>
  <c r="T609" i="10"/>
  <c r="S788" i="10"/>
  <c r="T788" i="10"/>
  <c r="S699" i="10"/>
  <c r="T699" i="10"/>
  <c r="S700" i="10"/>
  <c r="T700" i="10"/>
  <c r="S701" i="10"/>
  <c r="T701" i="10"/>
  <c r="S702" i="10"/>
  <c r="T702" i="10"/>
  <c r="S703" i="10"/>
  <c r="T703" i="10"/>
  <c r="S704" i="10"/>
  <c r="T704" i="10"/>
  <c r="S707" i="10"/>
  <c r="T707" i="10"/>
  <c r="S710" i="10"/>
  <c r="T710" i="10"/>
  <c r="S711" i="10"/>
  <c r="T711" i="10"/>
  <c r="S712" i="10"/>
  <c r="T712" i="10"/>
  <c r="S714" i="10"/>
  <c r="T714" i="10"/>
  <c r="S715" i="10"/>
  <c r="T715" i="10"/>
  <c r="S716" i="10"/>
  <c r="T716" i="10"/>
  <c r="S717" i="10"/>
  <c r="T717" i="10"/>
  <c r="S718" i="10"/>
  <c r="T718" i="10"/>
  <c r="S719" i="10"/>
  <c r="T719" i="10"/>
  <c r="S720" i="10"/>
  <c r="T720" i="10"/>
  <c r="S721" i="10"/>
  <c r="T721" i="10"/>
  <c r="S723" i="10"/>
  <c r="T723" i="10"/>
  <c r="S725" i="10"/>
  <c r="T725" i="10"/>
  <c r="S728" i="10"/>
  <c r="T728" i="10"/>
  <c r="S529" i="10"/>
  <c r="T529" i="10"/>
  <c r="S729" i="10"/>
  <c r="T729" i="10"/>
  <c r="S629" i="10"/>
  <c r="T629" i="10"/>
  <c r="S730" i="10"/>
  <c r="T730" i="10"/>
  <c r="S731" i="10"/>
  <c r="T731" i="10"/>
  <c r="S732" i="10"/>
  <c r="T732" i="10"/>
  <c r="S734" i="10"/>
  <c r="T734" i="10"/>
  <c r="S735" i="10"/>
  <c r="T735" i="10"/>
  <c r="S736" i="10"/>
  <c r="T736" i="10"/>
  <c r="S737" i="10"/>
  <c r="T737" i="10"/>
  <c r="S739" i="10"/>
  <c r="T739" i="10"/>
  <c r="S741" i="10"/>
  <c r="T741" i="10"/>
  <c r="S742" i="10"/>
  <c r="T742" i="10"/>
  <c r="S743" i="10"/>
  <c r="T743" i="10"/>
  <c r="S744" i="10"/>
  <c r="T744" i="10"/>
  <c r="S745" i="10"/>
  <c r="T745" i="10"/>
  <c r="S746" i="10"/>
  <c r="T746" i="10"/>
  <c r="S747" i="10"/>
  <c r="T747" i="10"/>
  <c r="S748" i="10"/>
  <c r="T748" i="10"/>
  <c r="S749" i="10"/>
  <c r="T749" i="10"/>
  <c r="S750" i="10"/>
  <c r="T750" i="10"/>
  <c r="S692" i="10"/>
  <c r="T692" i="10"/>
  <c r="S751" i="10"/>
  <c r="T751" i="10"/>
  <c r="S752" i="10"/>
  <c r="T752" i="10"/>
  <c r="S753" i="10"/>
  <c r="T753" i="10"/>
  <c r="S757" i="10"/>
  <c r="T757" i="10"/>
  <c r="S758" i="10"/>
  <c r="T758" i="10"/>
  <c r="S759" i="10"/>
  <c r="T759" i="10"/>
  <c r="S760" i="10"/>
  <c r="T760" i="10"/>
  <c r="S654" i="10"/>
  <c r="T654" i="10"/>
  <c r="S762" i="10"/>
  <c r="T762" i="10"/>
  <c r="S763" i="10"/>
  <c r="T763" i="10"/>
  <c r="S764" i="10"/>
  <c r="T764" i="10"/>
  <c r="S765" i="10"/>
  <c r="T765" i="10"/>
  <c r="S766" i="10"/>
  <c r="T766" i="10"/>
  <c r="S767" i="10"/>
  <c r="T767" i="10"/>
  <c r="S768" i="10"/>
  <c r="T768" i="10"/>
  <c r="S769" i="10"/>
  <c r="T769" i="10"/>
  <c r="S770" i="10"/>
  <c r="T770" i="10"/>
  <c r="S740" i="10"/>
  <c r="T740" i="10"/>
  <c r="S652" i="10"/>
  <c r="T652" i="10"/>
  <c r="S774" i="10"/>
  <c r="T774" i="10"/>
  <c r="S775" i="10"/>
  <c r="T775" i="10"/>
  <c r="S776" i="10"/>
  <c r="T776" i="10"/>
  <c r="S777" i="10"/>
  <c r="T777" i="10"/>
  <c r="S778" i="10"/>
  <c r="T778" i="10"/>
  <c r="S779" i="10"/>
  <c r="T779" i="10"/>
  <c r="S780" i="10"/>
  <c r="T780" i="10"/>
  <c r="S781" i="10"/>
  <c r="T781" i="10"/>
  <c r="S782" i="10"/>
  <c r="T782" i="10"/>
  <c r="S783" i="10"/>
  <c r="T783" i="10"/>
  <c r="S784" i="10"/>
  <c r="T784" i="10"/>
  <c r="S785" i="10"/>
  <c r="T785" i="10"/>
  <c r="S787" i="10"/>
  <c r="T787" i="10"/>
  <c r="S789" i="10"/>
  <c r="T789" i="10"/>
  <c r="S791" i="10"/>
  <c r="T791" i="10"/>
  <c r="S793" i="10"/>
  <c r="T793" i="10"/>
  <c r="S794" i="10"/>
  <c r="T794" i="10"/>
  <c r="S795" i="10"/>
  <c r="T795" i="10"/>
  <c r="S796" i="10"/>
  <c r="T796" i="10"/>
  <c r="S797" i="10"/>
  <c r="T797" i="10"/>
  <c r="S798" i="10"/>
  <c r="T798" i="10"/>
  <c r="S799" i="10"/>
  <c r="T799" i="10"/>
  <c r="S800" i="10"/>
  <c r="T800" i="10"/>
  <c r="S801" i="10"/>
  <c r="T801" i="10"/>
  <c r="S802" i="10"/>
  <c r="T802" i="10"/>
  <c r="S803" i="10"/>
  <c r="T803" i="10"/>
  <c r="S804" i="10"/>
  <c r="T804" i="10"/>
  <c r="S805" i="10"/>
  <c r="T805" i="10"/>
  <c r="S806" i="10"/>
  <c r="T806" i="10"/>
  <c r="S807" i="10"/>
  <c r="T807" i="10"/>
  <c r="S808" i="10"/>
  <c r="T808" i="10"/>
  <c r="S809" i="10"/>
  <c r="T809" i="10"/>
  <c r="S755" i="10"/>
  <c r="T755" i="10"/>
  <c r="S811" i="10"/>
  <c r="T811" i="10"/>
  <c r="S812" i="10"/>
  <c r="T812" i="10"/>
  <c r="S813" i="10"/>
  <c r="T813" i="10"/>
  <c r="S814" i="10"/>
  <c r="T814" i="10"/>
  <c r="S816" i="10"/>
  <c r="T816" i="10"/>
  <c r="S817" i="10"/>
  <c r="T817" i="10"/>
  <c r="S820" i="10"/>
  <c r="T820" i="10"/>
  <c r="S821" i="10"/>
  <c r="T821" i="10"/>
  <c r="S824" i="10"/>
  <c r="T824" i="10"/>
  <c r="S825" i="10"/>
  <c r="T825" i="10"/>
  <c r="S827" i="10"/>
  <c r="T827" i="10"/>
  <c r="S828" i="10"/>
  <c r="T828" i="10"/>
  <c r="S829" i="10"/>
  <c r="T829" i="10"/>
  <c r="S831" i="10"/>
  <c r="T831" i="10"/>
  <c r="S832" i="10"/>
  <c r="T832" i="10"/>
  <c r="S836" i="10"/>
  <c r="T836" i="10"/>
  <c r="S837" i="10"/>
  <c r="T837" i="10"/>
  <c r="S839" i="10"/>
  <c r="T839" i="10"/>
  <c r="S840" i="10"/>
  <c r="T840" i="10"/>
  <c r="S833" i="10"/>
  <c r="T833" i="10"/>
  <c r="S841" i="10"/>
  <c r="T841" i="10"/>
  <c r="S843" i="10"/>
  <c r="T843" i="10"/>
  <c r="S844" i="10"/>
  <c r="T844" i="10"/>
  <c r="S845" i="10"/>
  <c r="T845" i="10"/>
  <c r="S846" i="10"/>
  <c r="T846" i="10"/>
  <c r="S847" i="10"/>
  <c r="T847" i="10"/>
  <c r="S848" i="10"/>
  <c r="T848" i="10"/>
  <c r="S849" i="10"/>
  <c r="T849" i="10"/>
  <c r="S850" i="10"/>
  <c r="T850" i="10"/>
  <c r="S851" i="10"/>
  <c r="T851" i="10"/>
  <c r="S852" i="10"/>
  <c r="T852" i="10"/>
  <c r="S853" i="10"/>
  <c r="T853" i="10"/>
  <c r="S854" i="10"/>
  <c r="T854" i="10"/>
  <c r="S855" i="10"/>
  <c r="T855" i="10"/>
  <c r="S856" i="10"/>
  <c r="T856" i="10"/>
  <c r="S858" i="10"/>
  <c r="T858" i="10"/>
  <c r="S860" i="10"/>
  <c r="T860" i="10"/>
  <c r="S861" i="10"/>
  <c r="T861" i="10"/>
  <c r="S992" i="10"/>
  <c r="T992" i="10"/>
  <c r="S996" i="10"/>
  <c r="T996" i="10"/>
  <c r="S998" i="10"/>
  <c r="T998" i="10"/>
  <c r="S452" i="10"/>
  <c r="T452" i="10"/>
  <c r="S863" i="10"/>
  <c r="T863" i="10"/>
  <c r="S864" i="10"/>
  <c r="T864" i="10"/>
  <c r="S865" i="10"/>
  <c r="T865" i="10"/>
  <c r="S866" i="10"/>
  <c r="T866" i="10"/>
  <c r="S867" i="10"/>
  <c r="T867" i="10"/>
  <c r="S868" i="10"/>
  <c r="T868" i="10"/>
  <c r="S869" i="10"/>
  <c r="T869" i="10"/>
  <c r="S870" i="10"/>
  <c r="T870" i="10"/>
  <c r="S871" i="10"/>
  <c r="T871" i="10"/>
  <c r="S872" i="10"/>
  <c r="T872" i="10"/>
  <c r="S873" i="10"/>
  <c r="T873" i="10"/>
  <c r="S876" i="10"/>
  <c r="T876" i="10"/>
  <c r="S877" i="10"/>
  <c r="T877" i="10"/>
  <c r="S878" i="10"/>
  <c r="T878" i="10"/>
  <c r="S879" i="10"/>
  <c r="T879" i="10"/>
  <c r="S880" i="10"/>
  <c r="T880" i="10"/>
  <c r="S881" i="10"/>
  <c r="T881" i="10"/>
  <c r="S890" i="10"/>
  <c r="T890" i="10"/>
  <c r="S891" i="10"/>
  <c r="T891" i="10"/>
  <c r="S883" i="10"/>
  <c r="T883" i="10"/>
  <c r="S894" i="10"/>
  <c r="T894" i="10"/>
  <c r="S884" i="10"/>
  <c r="T884" i="10"/>
  <c r="S887" i="10"/>
  <c r="T887" i="10"/>
  <c r="S893" i="10"/>
  <c r="T893" i="10"/>
  <c r="S888" i="10"/>
  <c r="T888" i="10"/>
  <c r="S889" i="10"/>
  <c r="T889" i="10"/>
  <c r="S892" i="10"/>
  <c r="T892" i="10"/>
  <c r="S895" i="10"/>
  <c r="T895" i="10"/>
  <c r="S897" i="10"/>
  <c r="T897" i="10"/>
  <c r="S898" i="10"/>
  <c r="T898" i="10"/>
  <c r="S899" i="10"/>
  <c r="T899" i="10"/>
  <c r="S900" i="10"/>
  <c r="T900" i="10"/>
  <c r="S901" i="10"/>
  <c r="T901" i="10"/>
  <c r="S903" i="10"/>
  <c r="T903" i="10"/>
  <c r="S905" i="10"/>
  <c r="T905" i="10"/>
  <c r="S906" i="10"/>
  <c r="T906" i="10"/>
  <c r="S907" i="10"/>
  <c r="T907" i="10"/>
  <c r="S908" i="10"/>
  <c r="T908" i="10"/>
  <c r="S909" i="10"/>
  <c r="T909" i="10"/>
  <c r="S910" i="10"/>
  <c r="T910" i="10"/>
  <c r="S911" i="10"/>
  <c r="T911" i="10"/>
  <c r="S912" i="10"/>
  <c r="T912" i="10"/>
  <c r="S913" i="10"/>
  <c r="T913" i="10"/>
  <c r="S914" i="10"/>
  <c r="T914" i="10"/>
  <c r="S915" i="10"/>
  <c r="T915" i="10"/>
  <c r="S917" i="10"/>
  <c r="T917" i="10"/>
  <c r="S918" i="10"/>
  <c r="T918" i="10"/>
  <c r="S919" i="10"/>
  <c r="T919" i="10"/>
  <c r="S920" i="10"/>
  <c r="T920" i="10"/>
  <c r="S921" i="10"/>
  <c r="T921" i="10"/>
  <c r="S922" i="10"/>
  <c r="T922" i="10"/>
  <c r="S923" i="10"/>
  <c r="T923" i="10"/>
  <c r="S924" i="10"/>
  <c r="T924" i="10"/>
  <c r="S925" i="10"/>
  <c r="T925" i="10"/>
  <c r="S927" i="10"/>
  <c r="T927" i="10"/>
  <c r="S929" i="10"/>
  <c r="T929" i="10"/>
  <c r="S935" i="10"/>
  <c r="T935" i="10"/>
  <c r="S931" i="10"/>
  <c r="T931" i="10"/>
  <c r="S932" i="10"/>
  <c r="T932" i="10"/>
  <c r="S933" i="10"/>
  <c r="T933" i="10"/>
  <c r="S934" i="10"/>
  <c r="T934" i="10"/>
  <c r="S936" i="10"/>
  <c r="T936" i="10"/>
  <c r="S937" i="10"/>
  <c r="T937" i="10"/>
  <c r="S938" i="10"/>
  <c r="T938" i="10"/>
  <c r="S939" i="10"/>
  <c r="T939" i="10"/>
  <c r="S940" i="10"/>
  <c r="T940" i="10"/>
  <c r="S941" i="10"/>
  <c r="T941" i="10"/>
  <c r="S942" i="10"/>
  <c r="T942" i="10"/>
  <c r="S943" i="10"/>
  <c r="T943" i="10"/>
  <c r="S944" i="10"/>
  <c r="T944" i="10"/>
  <c r="S945" i="10"/>
  <c r="T945" i="10"/>
  <c r="S946" i="10"/>
  <c r="T946" i="10"/>
  <c r="S947" i="10"/>
  <c r="T947" i="10"/>
  <c r="S948" i="10"/>
  <c r="S926" i="10"/>
  <c r="T926" i="10"/>
  <c r="S949" i="10"/>
  <c r="T949" i="10"/>
  <c r="S951" i="10"/>
  <c r="T951" i="10"/>
  <c r="S950" i="10"/>
  <c r="T950" i="10"/>
  <c r="S952" i="10"/>
  <c r="T952" i="10"/>
  <c r="S953" i="10"/>
  <c r="T953" i="10"/>
  <c r="S954" i="10"/>
  <c r="T954" i="10"/>
  <c r="S955" i="10"/>
  <c r="T955" i="10"/>
  <c r="S956" i="10"/>
  <c r="T956" i="10"/>
  <c r="S959" i="10"/>
  <c r="T959" i="10"/>
  <c r="S960" i="10"/>
  <c r="T960" i="10"/>
  <c r="S961" i="10"/>
  <c r="T961" i="10"/>
  <c r="S962" i="10"/>
  <c r="T962" i="10"/>
  <c r="S928" i="10"/>
  <c r="T928" i="10"/>
  <c r="S963" i="10"/>
  <c r="T963" i="10"/>
  <c r="S967" i="10"/>
  <c r="T967" i="10"/>
  <c r="S970" i="10"/>
  <c r="T970" i="10"/>
  <c r="S971" i="10"/>
  <c r="T971" i="10"/>
  <c r="S972" i="10"/>
  <c r="T972" i="10"/>
  <c r="S973" i="10"/>
  <c r="T973" i="10"/>
  <c r="S974" i="10"/>
  <c r="T974" i="10"/>
  <c r="S975" i="10"/>
  <c r="T975" i="10"/>
  <c r="S976" i="10"/>
  <c r="T976" i="10"/>
  <c r="S977" i="10"/>
  <c r="T977" i="10"/>
  <c r="S978" i="10"/>
  <c r="T978" i="10"/>
  <c r="S979" i="10"/>
  <c r="T979" i="10"/>
  <c r="S980" i="10"/>
  <c r="T980" i="10"/>
  <c r="S981" i="10"/>
  <c r="T981" i="10"/>
  <c r="S982" i="10"/>
  <c r="T982" i="10"/>
  <c r="S983" i="10"/>
  <c r="T983" i="10"/>
  <c r="S985" i="10"/>
  <c r="T985" i="10"/>
  <c r="S986" i="10"/>
  <c r="T986" i="10"/>
  <c r="S987" i="10"/>
  <c r="T987" i="10"/>
  <c r="S988" i="10"/>
  <c r="T988" i="10"/>
  <c r="S989" i="10"/>
  <c r="T989" i="10"/>
  <c r="S990" i="10"/>
  <c r="T990" i="10"/>
  <c r="S991" i="10"/>
  <c r="T991" i="10"/>
  <c r="S993" i="10"/>
  <c r="T993" i="10"/>
  <c r="S994" i="10"/>
  <c r="T994" i="10"/>
  <c r="S995" i="10"/>
  <c r="T995" i="10"/>
  <c r="S997" i="10"/>
  <c r="T997" i="10"/>
  <c r="S999" i="10"/>
  <c r="T999" i="10"/>
  <c r="S11" i="10"/>
  <c r="T11" i="10"/>
  <c r="S13" i="10"/>
  <c r="T13" i="10"/>
  <c r="S14" i="10"/>
  <c r="T14" i="10"/>
  <c r="S1001" i="10"/>
  <c r="T1001" i="10"/>
  <c r="S1002" i="10"/>
  <c r="T1002" i="10"/>
  <c r="S1003" i="10"/>
  <c r="T1003" i="10"/>
  <c r="S1004" i="10"/>
  <c r="T1004" i="10"/>
  <c r="S1005" i="10"/>
  <c r="T1005" i="10"/>
  <c r="S1006" i="10"/>
  <c r="T1006" i="10"/>
  <c r="S1007" i="10"/>
  <c r="T1007" i="10"/>
  <c r="S1008" i="10"/>
  <c r="T1008" i="10"/>
  <c r="S1009" i="10"/>
  <c r="T1009" i="10"/>
  <c r="S7" i="10"/>
  <c r="T7" i="10"/>
  <c r="S180" i="10"/>
  <c r="T180" i="10"/>
  <c r="S196" i="10"/>
  <c r="T196" i="10"/>
  <c r="S220" i="10"/>
  <c r="T220" i="10"/>
  <c r="S286" i="10"/>
  <c r="T286" i="10"/>
  <c r="S292" i="10"/>
  <c r="T292" i="10"/>
  <c r="S287" i="10"/>
  <c r="T287" i="10"/>
  <c r="S415" i="10"/>
  <c r="T415" i="10"/>
  <c r="S312" i="10"/>
  <c r="T312" i="10"/>
  <c r="S307" i="10"/>
  <c r="T307" i="10"/>
  <c r="S315" i="10"/>
  <c r="T315" i="10"/>
  <c r="S842" i="10"/>
  <c r="T842" i="10"/>
  <c r="S886" i="10"/>
  <c r="T886" i="10"/>
  <c r="S12" i="10"/>
  <c r="T12" i="10"/>
  <c r="S112" i="10"/>
  <c r="T112" i="10"/>
  <c r="S338" i="10"/>
  <c r="T338" i="10"/>
  <c r="S72" i="10"/>
  <c r="T72" i="10"/>
  <c r="S4" i="10"/>
  <c r="T4" i="10"/>
  <c r="S5" i="10"/>
  <c r="T5" i="10"/>
  <c r="S3" i="10"/>
  <c r="T3" i="10"/>
  <c r="S1025" i="10"/>
  <c r="T1025" i="10"/>
  <c r="S1024" i="10"/>
  <c r="T1024" i="10"/>
  <c r="S1015" i="10"/>
  <c r="T1015" i="10"/>
  <c r="S1021" i="10"/>
  <c r="T1021" i="10"/>
  <c r="S1016" i="10"/>
  <c r="T1016" i="10"/>
  <c r="S407" i="10"/>
  <c r="T407" i="10"/>
  <c r="S77" i="10"/>
  <c r="T77" i="10"/>
  <c r="S16" i="10"/>
  <c r="T16" i="10"/>
  <c r="S15" i="10"/>
  <c r="T15" i="10"/>
  <c r="S1014" i="10"/>
  <c r="T1014" i="10"/>
  <c r="S1012" i="10"/>
  <c r="T1012" i="10"/>
  <c r="S17" i="10"/>
  <c r="T17" i="10"/>
  <c r="S1026" i="10"/>
  <c r="T1026" i="10"/>
  <c r="S445" i="10"/>
  <c r="T445" i="10"/>
  <c r="S446" i="10"/>
  <c r="T446" i="10"/>
  <c r="S450" i="10"/>
  <c r="T450" i="10"/>
  <c r="S453" i="10"/>
  <c r="T453" i="10"/>
  <c r="S556" i="10"/>
  <c r="T556" i="10"/>
  <c r="S608" i="10"/>
  <c r="T608" i="10"/>
  <c r="S635" i="10"/>
  <c r="T635" i="10"/>
  <c r="S705" i="10"/>
  <c r="T705" i="10"/>
  <c r="S706" i="10"/>
  <c r="T706" i="10"/>
  <c r="S709" i="10"/>
  <c r="T709" i="10"/>
  <c r="S754" i="10"/>
  <c r="T754" i="10"/>
  <c r="S761" i="10"/>
  <c r="T761" i="10"/>
  <c r="S772" i="10"/>
  <c r="T772" i="10"/>
  <c r="S810" i="10"/>
  <c r="T810" i="10"/>
  <c r="S815" i="10"/>
  <c r="T815" i="10"/>
  <c r="S818" i="10"/>
  <c r="T818" i="10"/>
  <c r="S862" i="10"/>
  <c r="T862" i="10"/>
  <c r="S267" i="10"/>
  <c r="T267" i="10"/>
  <c r="S738" i="10"/>
  <c r="T738" i="10"/>
  <c r="S158" i="10"/>
  <c r="T158" i="10"/>
  <c r="S124" i="10"/>
  <c r="T124" i="10"/>
  <c r="S125" i="10"/>
  <c r="T125" i="10"/>
  <c r="S138" i="10"/>
  <c r="T138" i="10"/>
  <c r="S139" i="10"/>
  <c r="T139" i="10"/>
  <c r="S148" i="10"/>
  <c r="T148" i="10"/>
  <c r="S163" i="10"/>
  <c r="T163" i="10"/>
  <c r="S169" i="10"/>
  <c r="T169" i="10"/>
  <c r="S184" i="10"/>
  <c r="T184" i="10"/>
  <c r="S229" i="10"/>
  <c r="T229" i="10"/>
  <c r="S235" i="10"/>
  <c r="T235" i="10"/>
  <c r="S244" i="10"/>
  <c r="T244" i="10"/>
  <c r="S270" i="10"/>
  <c r="T270" i="10"/>
  <c r="S329" i="10"/>
  <c r="T329" i="10"/>
  <c r="S344" i="10"/>
  <c r="T344" i="10"/>
  <c r="S346" i="10"/>
  <c r="T346" i="10"/>
  <c r="S378" i="10"/>
  <c r="T378" i="10"/>
  <c r="S136" i="10"/>
  <c r="T136" i="10"/>
  <c r="S137" i="10"/>
  <c r="T137" i="10"/>
  <c r="S405" i="10"/>
  <c r="T405" i="10"/>
  <c r="S424" i="10"/>
  <c r="T424" i="10"/>
  <c r="S425" i="10"/>
  <c r="T425" i="10"/>
  <c r="S44" i="10"/>
  <c r="T44" i="10"/>
  <c r="S45" i="10"/>
  <c r="T45" i="10"/>
  <c r="S403" i="10"/>
  <c r="T403" i="10"/>
  <c r="S240" i="10"/>
  <c r="T240" i="10"/>
  <c r="S708" i="10"/>
  <c r="T708" i="10"/>
  <c r="S457" i="10"/>
  <c r="T457" i="10"/>
  <c r="S467" i="10"/>
  <c r="T467" i="10"/>
  <c r="S469" i="10"/>
  <c r="T469" i="10"/>
  <c r="S471" i="10"/>
  <c r="T471" i="10"/>
  <c r="S822" i="10"/>
  <c r="T822" i="10"/>
  <c r="S619" i="10"/>
  <c r="T619" i="10"/>
  <c r="S541" i="10"/>
  <c r="T541" i="10"/>
  <c r="S823" i="10"/>
  <c r="T823" i="10"/>
  <c r="S622" i="10"/>
  <c r="T622" i="10"/>
  <c r="S874" i="10"/>
  <c r="T874" i="10"/>
  <c r="S620" i="10"/>
  <c r="T620" i="10"/>
  <c r="S786" i="10"/>
  <c r="T786" i="10"/>
  <c r="S790" i="10"/>
  <c r="T790" i="10"/>
  <c r="S792" i="10"/>
  <c r="T792" i="10"/>
  <c r="S621" i="10"/>
  <c r="T621" i="10"/>
  <c r="S826" i="10"/>
  <c r="T826" i="10"/>
  <c r="S859" i="10"/>
  <c r="T859" i="10"/>
  <c r="S875" i="10"/>
  <c r="T875" i="10"/>
  <c r="S882" i="10"/>
  <c r="T882" i="10"/>
  <c r="S885" i="10"/>
  <c r="T885" i="10"/>
  <c r="S336" i="10"/>
  <c r="T336" i="10"/>
  <c r="S335" i="10"/>
  <c r="T335" i="10"/>
  <c r="S896" i="10"/>
  <c r="T896" i="10"/>
  <c r="S108" i="10"/>
  <c r="T108" i="10"/>
  <c r="S916" i="10"/>
  <c r="T916" i="10"/>
  <c r="S930" i="10"/>
  <c r="T930" i="10"/>
  <c r="S957" i="10"/>
  <c r="T957" i="10"/>
  <c r="S958" i="10"/>
  <c r="T958" i="10"/>
  <c r="S964" i="10"/>
  <c r="T964" i="10"/>
  <c r="S965" i="10"/>
  <c r="T965" i="10"/>
  <c r="S966" i="10"/>
  <c r="T966" i="10"/>
  <c r="S968" i="10"/>
  <c r="T968" i="10"/>
  <c r="S969" i="10"/>
  <c r="T969" i="10"/>
  <c r="S984" i="10"/>
  <c r="T984" i="10"/>
  <c r="S1010" i="10"/>
  <c r="T1010" i="10"/>
  <c r="S857" i="10"/>
  <c r="T857" i="10"/>
  <c r="S206" i="10"/>
  <c r="T206" i="10"/>
  <c r="S85" i="10"/>
  <c r="T85" i="10"/>
  <c r="S838" i="10"/>
  <c r="T838" i="10"/>
  <c r="S835" i="10"/>
  <c r="T835" i="10"/>
  <c r="S834" i="10"/>
  <c r="T834" i="10"/>
  <c r="S448" i="10"/>
  <c r="T448" i="10"/>
  <c r="S1023" i="10"/>
  <c r="T1023" i="10"/>
  <c r="S6" i="10"/>
  <c r="T6" i="10"/>
  <c r="S2" i="10"/>
  <c r="T2" i="10"/>
  <c r="S1029" i="10"/>
  <c r="T1029" i="10"/>
  <c r="S1030" i="10"/>
  <c r="T1030" i="10"/>
  <c r="S9" i="10"/>
  <c r="T9" i="10"/>
  <c r="S10" i="10"/>
  <c r="T10" i="10"/>
  <c r="S18" i="10"/>
  <c r="T18" i="10"/>
  <c r="S1031" i="10"/>
  <c r="T1031" i="10"/>
  <c r="S8" i="10"/>
  <c r="T8" i="10"/>
  <c r="S1019" i="10"/>
  <c r="T1019" i="10"/>
  <c r="S1020" i="10"/>
  <c r="T1020" i="10"/>
  <c r="U569" i="10" l="1"/>
  <c r="U447" i="10"/>
  <c r="U275" i="10"/>
  <c r="U262" i="10"/>
  <c r="U248" i="10"/>
  <c r="U698" i="10"/>
  <c r="U630" i="10"/>
  <c r="U37" i="10"/>
  <c r="U727" i="10"/>
  <c r="U687" i="10"/>
  <c r="U694" i="10"/>
  <c r="U685" i="10"/>
  <c r="U645" i="10"/>
  <c r="U680" i="10"/>
  <c r="U557" i="10"/>
  <c r="U34" i="10"/>
  <c r="U32" i="10"/>
  <c r="U20" i="10"/>
  <c r="U85" i="10"/>
  <c r="U378" i="10"/>
  <c r="U184" i="10"/>
  <c r="U818" i="10"/>
  <c r="U761" i="10"/>
  <c r="U936" i="10"/>
  <c r="U802" i="10"/>
  <c r="U800" i="10"/>
  <c r="U794" i="10"/>
  <c r="U782" i="10"/>
  <c r="U757" i="10"/>
  <c r="U596" i="10"/>
  <c r="U585" i="10"/>
  <c r="U583" i="10"/>
  <c r="U578" i="10"/>
  <c r="U572" i="10"/>
  <c r="U799" i="10"/>
  <c r="U575" i="10"/>
  <c r="U969" i="10"/>
  <c r="U967" i="10"/>
  <c r="U955" i="10"/>
  <c r="U834" i="10"/>
  <c r="U196" i="10"/>
  <c r="U974" i="10"/>
  <c r="U970" i="10"/>
  <c r="U962" i="10"/>
  <c r="U954" i="10"/>
  <c r="U926" i="10"/>
  <c r="U941" i="10"/>
  <c r="U485" i="10"/>
  <c r="U389" i="10"/>
  <c r="U238" i="10"/>
  <c r="U233" i="10"/>
  <c r="U48" i="10"/>
  <c r="U824" i="10"/>
  <c r="U956" i="10"/>
  <c r="U952" i="10"/>
  <c r="U937" i="10"/>
  <c r="U444" i="10"/>
  <c r="U266" i="10"/>
  <c r="U254" i="10"/>
  <c r="U241" i="10"/>
  <c r="U231" i="10"/>
  <c r="U621" i="10"/>
  <c r="U862" i="10"/>
  <c r="U12" i="10"/>
  <c r="U307" i="10"/>
  <c r="U292" i="10"/>
  <c r="U898" i="10"/>
  <c r="U889" i="10"/>
  <c r="U139" i="10"/>
  <c r="U267" i="10"/>
  <c r="U788" i="10"/>
  <c r="U597" i="10"/>
  <c r="U51" i="10"/>
  <c r="U124" i="10"/>
  <c r="U836" i="10"/>
  <c r="U825" i="10"/>
  <c r="U671" i="10"/>
  <c r="U663" i="10"/>
  <c r="U659" i="10"/>
  <c r="U641" i="10"/>
  <c r="U478" i="10"/>
  <c r="U454" i="10"/>
  <c r="U638" i="10"/>
  <c r="U927" i="10"/>
  <c r="U913" i="10"/>
  <c r="U829" i="10"/>
  <c r="U541" i="10"/>
  <c r="U469" i="10"/>
  <c r="U136" i="10"/>
  <c r="U329" i="10"/>
  <c r="U229" i="10"/>
  <c r="U1025" i="10"/>
  <c r="U112" i="10"/>
  <c r="U899" i="10"/>
  <c r="U887" i="10"/>
  <c r="U881" i="10"/>
  <c r="U865" i="10"/>
  <c r="U998" i="10"/>
  <c r="U728" i="10"/>
  <c r="U707" i="10"/>
  <c r="U875" i="10"/>
  <c r="U826" i="10"/>
  <c r="U872" i="10"/>
  <c r="U833" i="10"/>
  <c r="U789" i="10"/>
  <c r="U783" i="10"/>
  <c r="U775" i="10"/>
  <c r="U748" i="10"/>
  <c r="U725" i="10"/>
  <c r="U609" i="10"/>
  <c r="U677" i="10"/>
  <c r="U678" i="10"/>
  <c r="U625" i="10"/>
  <c r="U605" i="10"/>
  <c r="U542" i="10"/>
  <c r="U539" i="10"/>
  <c r="U552" i="10"/>
  <c r="U515" i="10"/>
  <c r="U503" i="10"/>
  <c r="U486" i="10"/>
  <c r="U697" i="10"/>
  <c r="U255" i="10"/>
  <c r="U416" i="10"/>
  <c r="U411" i="10"/>
  <c r="U400" i="10"/>
  <c r="U371" i="10"/>
  <c r="U369" i="10"/>
  <c r="U367" i="10"/>
  <c r="U331" i="10"/>
  <c r="U328" i="10"/>
  <c r="U326" i="10"/>
  <c r="U324" i="10"/>
  <c r="U308" i="10"/>
  <c r="U358" i="10"/>
  <c r="U147" i="10"/>
  <c r="U130" i="10"/>
  <c r="U128" i="10"/>
  <c r="U126" i="10"/>
  <c r="U122" i="10"/>
  <c r="U107" i="10"/>
  <c r="U425" i="10"/>
  <c r="U148" i="10"/>
  <c r="U15" i="10"/>
  <c r="U72" i="10"/>
  <c r="U1007" i="10"/>
  <c r="U981" i="10"/>
  <c r="U975" i="10"/>
  <c r="U892" i="10"/>
  <c r="U891" i="10"/>
  <c r="U879" i="10"/>
  <c r="U729" i="10"/>
  <c r="U718" i="10"/>
  <c r="U479" i="10"/>
  <c r="U930" i="10"/>
  <c r="U984" i="10"/>
  <c r="U874" i="10"/>
  <c r="U467" i="10"/>
  <c r="U815" i="10"/>
  <c r="U772" i="10"/>
  <c r="U706" i="10"/>
  <c r="U14" i="10"/>
  <c r="U925" i="10"/>
  <c r="U917" i="10"/>
  <c r="U914" i="10"/>
  <c r="U908" i="10"/>
  <c r="U654" i="10"/>
  <c r="U633" i="10"/>
  <c r="U487" i="10"/>
  <c r="U502" i="10"/>
  <c r="U498" i="10"/>
  <c r="U490" i="10"/>
  <c r="U433" i="10"/>
  <c r="U374" i="10"/>
  <c r="U370" i="10"/>
  <c r="U357" i="10"/>
  <c r="U339" i="10"/>
  <c r="U325" i="10"/>
  <c r="U323" i="10"/>
  <c r="U295" i="10"/>
  <c r="U290" i="10"/>
  <c r="U102" i="10"/>
  <c r="U199" i="10"/>
  <c r="U188" i="10"/>
  <c r="U183" i="10"/>
  <c r="U129" i="10"/>
  <c r="U123" i="10"/>
  <c r="U92" i="10"/>
  <c r="U80" i="10"/>
  <c r="U75" i="10"/>
  <c r="U563" i="10"/>
  <c r="U651" i="10"/>
  <c r="U1020" i="10"/>
  <c r="U1029" i="10"/>
  <c r="U1010" i="10"/>
  <c r="U944" i="10"/>
  <c r="U850" i="10"/>
  <c r="U846" i="10"/>
  <c r="U841" i="10"/>
  <c r="U1022" i="10"/>
  <c r="U627" i="10"/>
  <c r="U1019" i="10"/>
  <c r="U2" i="10"/>
  <c r="U964" i="10"/>
  <c r="U1014" i="10"/>
  <c r="U407" i="10"/>
  <c r="U1024" i="10"/>
  <c r="U987" i="10"/>
  <c r="U982" i="10"/>
  <c r="U675" i="10"/>
  <c r="U664" i="10"/>
  <c r="U660" i="10"/>
  <c r="U655" i="10"/>
  <c r="U642" i="10"/>
  <c r="U639" i="10"/>
  <c r="U617" i="10"/>
  <c r="U613" i="10"/>
  <c r="U555" i="10"/>
  <c r="U553" i="10"/>
  <c r="U544" i="10"/>
  <c r="U606" i="10"/>
  <c r="U538" i="10"/>
  <c r="U532" i="10"/>
  <c r="U249" i="10"/>
  <c r="U216" i="10"/>
  <c r="U201" i="10"/>
  <c r="U89" i="10"/>
  <c r="U71" i="10"/>
  <c r="U55" i="10"/>
  <c r="U18" i="10"/>
  <c r="U448" i="10"/>
  <c r="U968" i="10"/>
  <c r="U886" i="10"/>
  <c r="U973" i="10"/>
  <c r="U854" i="10"/>
  <c r="U848" i="10"/>
  <c r="U837" i="10"/>
  <c r="U821" i="10"/>
  <c r="U814" i="10"/>
  <c r="U806" i="10"/>
  <c r="U390" i="10"/>
  <c r="U377" i="10"/>
  <c r="U355" i="10"/>
  <c r="U349" i="10"/>
  <c r="U283" i="10"/>
  <c r="U965" i="10"/>
  <c r="U705" i="10"/>
  <c r="U1026" i="10"/>
  <c r="U1012" i="10"/>
  <c r="U1008" i="10"/>
  <c r="U13" i="10"/>
  <c r="U990" i="10"/>
  <c r="U988" i="10"/>
  <c r="U986" i="10"/>
  <c r="U978" i="10"/>
  <c r="U905" i="10"/>
  <c r="U878" i="10"/>
  <c r="U876" i="10"/>
  <c r="U868" i="10"/>
  <c r="U996" i="10"/>
  <c r="U774" i="10"/>
  <c r="U765" i="10"/>
  <c r="U763" i="10"/>
  <c r="U744" i="10"/>
  <c r="U739" i="10"/>
  <c r="U734" i="10"/>
  <c r="U629" i="10"/>
  <c r="U715" i="10"/>
  <c r="U710" i="10"/>
  <c r="U665" i="10"/>
  <c r="U582" i="10"/>
  <c r="U579" i="10"/>
  <c r="U546" i="10"/>
  <c r="U535" i="10"/>
  <c r="U524" i="10"/>
  <c r="U522" i="10"/>
  <c r="U510" i="10"/>
  <c r="U504" i="10"/>
  <c r="U468" i="10"/>
  <c r="U463" i="10"/>
  <c r="U570" i="10"/>
  <c r="U1017" i="10"/>
  <c r="U440" i="10"/>
  <c r="U429" i="10"/>
  <c r="U427" i="10"/>
  <c r="U419" i="10"/>
  <c r="U417" i="10"/>
  <c r="U410" i="10"/>
  <c r="U401" i="10"/>
  <c r="U273" i="10"/>
  <c r="U242" i="10"/>
  <c r="U237" i="10"/>
  <c r="U218" i="10"/>
  <c r="U211" i="10"/>
  <c r="U207" i="10"/>
  <c r="U197" i="10"/>
  <c r="U194" i="10"/>
  <c r="U192" i="10"/>
  <c r="U190" i="10"/>
  <c r="U181" i="10"/>
  <c r="U176" i="10"/>
  <c r="U174" i="10"/>
  <c r="U172" i="10"/>
  <c r="U171" i="10"/>
  <c r="U168" i="10"/>
  <c r="U166" i="10"/>
  <c r="U159" i="10"/>
  <c r="U156" i="10"/>
  <c r="U154" i="10"/>
  <c r="U151" i="10"/>
  <c r="U149" i="10"/>
  <c r="U116" i="10"/>
  <c r="U114" i="10"/>
  <c r="U397" i="10"/>
  <c r="U106" i="10"/>
  <c r="U104" i="10"/>
  <c r="U98" i="10"/>
  <c r="U26" i="10"/>
  <c r="U24" i="10"/>
  <c r="U912" i="10"/>
  <c r="U873" i="10"/>
  <c r="U853" i="10"/>
  <c r="U845" i="10"/>
  <c r="U843" i="10"/>
  <c r="U816" i="10"/>
  <c r="U811" i="10"/>
  <c r="U807" i="10"/>
  <c r="U805" i="10"/>
  <c r="U803" i="10"/>
  <c r="U762" i="10"/>
  <c r="U747" i="10"/>
  <c r="U743" i="10"/>
  <c r="U732" i="10"/>
  <c r="U676" i="10"/>
  <c r="U672" i="10"/>
  <c r="U668" i="10"/>
  <c r="U634" i="10"/>
  <c r="U525" i="10"/>
  <c r="U511" i="10"/>
  <c r="U495" i="10"/>
  <c r="U477" i="10"/>
  <c r="U466" i="10"/>
  <c r="U462" i="10"/>
  <c r="U1013" i="10"/>
  <c r="U439" i="10"/>
  <c r="U430" i="10"/>
  <c r="U406" i="10"/>
  <c r="U391" i="10"/>
  <c r="U388" i="10"/>
  <c r="U386" i="10"/>
  <c r="U380" i="10"/>
  <c r="U379" i="10"/>
  <c r="U368" i="10"/>
  <c r="U362" i="10"/>
  <c r="U352" i="10"/>
  <c r="U350" i="10"/>
  <c r="U343" i="10"/>
  <c r="U319" i="10"/>
  <c r="U317" i="10"/>
  <c r="U314" i="10"/>
  <c r="U305" i="10"/>
  <c r="U302" i="10"/>
  <c r="U300" i="10"/>
  <c r="U297" i="10"/>
  <c r="U257" i="10"/>
  <c r="U189" i="10"/>
  <c r="U179" i="10"/>
  <c r="U175" i="10"/>
  <c r="U167" i="10"/>
  <c r="U157" i="10"/>
  <c r="U153" i="10"/>
  <c r="U86" i="10"/>
  <c r="U64" i="10"/>
  <c r="U57" i="10"/>
  <c r="U904" i="10"/>
  <c r="U1030" i="10"/>
  <c r="U235" i="10"/>
  <c r="U1015" i="10"/>
  <c r="U1009" i="10"/>
  <c r="U945" i="10"/>
  <c r="U938" i="10"/>
  <c r="U482" i="10"/>
  <c r="U222" i="10"/>
  <c r="U335" i="10"/>
  <c r="U620" i="10"/>
  <c r="U471" i="10"/>
  <c r="U457" i="10"/>
  <c r="U240" i="10"/>
  <c r="U453" i="10"/>
  <c r="U1003" i="10"/>
  <c r="U997" i="10"/>
  <c r="U994" i="10"/>
  <c r="U991" i="10"/>
  <c r="U961" i="10"/>
  <c r="U950" i="10"/>
  <c r="U949" i="10"/>
  <c r="U931" i="10"/>
  <c r="U922" i="10"/>
  <c r="U920" i="10"/>
  <c r="U918" i="10"/>
  <c r="U142" i="10"/>
  <c r="U10" i="10"/>
  <c r="U896" i="10"/>
  <c r="U882" i="10"/>
  <c r="U424" i="10"/>
  <c r="U270" i="10"/>
  <c r="U556" i="10"/>
  <c r="U445" i="10"/>
  <c r="U1016" i="10"/>
  <c r="U4" i="10"/>
  <c r="U312" i="10"/>
  <c r="U1004" i="10"/>
  <c r="U932" i="10"/>
  <c r="U751" i="10"/>
  <c r="U792" i="10"/>
  <c r="U403" i="10"/>
  <c r="U995" i="10"/>
  <c r="U921" i="10"/>
  <c r="U253" i="10"/>
  <c r="U890" i="10"/>
  <c r="U869" i="10"/>
  <c r="U452" i="10"/>
  <c r="U860" i="10"/>
  <c r="U795" i="10"/>
  <c r="U784" i="10"/>
  <c r="U779" i="10"/>
  <c r="U719" i="10"/>
  <c r="U711" i="10"/>
  <c r="U702" i="10"/>
  <c r="U626" i="10"/>
  <c r="U614" i="10"/>
  <c r="U602" i="10"/>
  <c r="U580" i="10"/>
  <c r="U540" i="10"/>
  <c r="U516" i="10"/>
  <c r="U494" i="10"/>
  <c r="U492" i="10"/>
  <c r="U470" i="10"/>
  <c r="U434" i="10"/>
  <c r="U426" i="10"/>
  <c r="U420" i="10"/>
  <c r="U412" i="10"/>
  <c r="U366" i="10"/>
  <c r="U347" i="10"/>
  <c r="U311" i="10"/>
  <c r="U279" i="10"/>
  <c r="U271" i="10"/>
  <c r="U152" i="10"/>
  <c r="U263" i="10"/>
  <c r="U261" i="10"/>
  <c r="U258" i="10"/>
  <c r="U227" i="10"/>
  <c r="U219" i="10"/>
  <c r="U217" i="10"/>
  <c r="U212" i="10"/>
  <c r="U210" i="10"/>
  <c r="U208" i="10"/>
  <c r="U205" i="10"/>
  <c r="U203" i="10"/>
  <c r="U187" i="10"/>
  <c r="U185" i="10"/>
  <c r="U182" i="10"/>
  <c r="U250" i="10"/>
  <c r="U140" i="10"/>
  <c r="U135" i="10"/>
  <c r="U131" i="10"/>
  <c r="U111" i="10"/>
  <c r="U83" i="10"/>
  <c r="U756" i="10"/>
  <c r="U733" i="10"/>
  <c r="U713" i="10"/>
  <c r="U688" i="10"/>
  <c r="U683" i="10"/>
  <c r="U607" i="10"/>
  <c r="U595" i="10"/>
  <c r="U649" i="10"/>
  <c r="U31" i="10"/>
  <c r="U884" i="10"/>
  <c r="U858" i="10"/>
  <c r="U755" i="10"/>
  <c r="U798" i="10"/>
  <c r="U778" i="10"/>
  <c r="U770" i="10"/>
  <c r="U766" i="10"/>
  <c r="U737" i="10"/>
  <c r="U723" i="10"/>
  <c r="U701" i="10"/>
  <c r="U690" i="10"/>
  <c r="U588" i="10"/>
  <c r="U653" i="10"/>
  <c r="U637" i="10"/>
  <c r="U632" i="10"/>
  <c r="U601" i="10"/>
  <c r="U591" i="10"/>
  <c r="U586" i="10"/>
  <c r="U561" i="10"/>
  <c r="U551" i="10"/>
  <c r="U547" i="10"/>
  <c r="U528" i="10"/>
  <c r="U521" i="10"/>
  <c r="U623" i="10"/>
  <c r="U512" i="10"/>
  <c r="U483" i="10"/>
  <c r="U458" i="10"/>
  <c r="U571" i="10"/>
  <c r="U423" i="10"/>
  <c r="U394" i="10"/>
  <c r="U384" i="10"/>
  <c r="U381" i="10"/>
  <c r="U348" i="10"/>
  <c r="U337" i="10"/>
  <c r="U170" i="10"/>
  <c r="U165" i="10"/>
  <c r="U162" i="10"/>
  <c r="U143" i="10"/>
  <c r="U134" i="10"/>
  <c r="U121" i="10"/>
  <c r="U600" i="10"/>
  <c r="U610" i="10"/>
  <c r="U545" i="10"/>
  <c r="U43" i="10"/>
  <c r="U41" i="10"/>
  <c r="U39" i="10"/>
  <c r="U28" i="10"/>
  <c r="U909" i="10"/>
  <c r="U900" i="10"/>
  <c r="U849" i="10"/>
  <c r="U769" i="10"/>
  <c r="U758" i="10"/>
  <c r="U749" i="10"/>
  <c r="U686" i="10"/>
  <c r="U590" i="10"/>
  <c r="U568" i="10"/>
  <c r="U560" i="10"/>
  <c r="U550" i="10"/>
  <c r="U647" i="10"/>
  <c r="U527" i="10"/>
  <c r="U520" i="10"/>
  <c r="U499" i="10"/>
  <c r="U491" i="10"/>
  <c r="U459" i="10"/>
  <c r="U455" i="10"/>
  <c r="U399" i="10"/>
  <c r="U393" i="10"/>
  <c r="U385" i="10"/>
  <c r="U365" i="10"/>
  <c r="U359" i="10"/>
  <c r="U322" i="10"/>
  <c r="U318" i="10"/>
  <c r="U313" i="10"/>
  <c r="U304" i="10"/>
  <c r="U296" i="10"/>
  <c r="U293" i="10"/>
  <c r="U288" i="10"/>
  <c r="U284" i="10"/>
  <c r="U278" i="10"/>
  <c r="U272" i="10"/>
  <c r="U259" i="10"/>
  <c r="U260" i="10"/>
  <c r="U228" i="10"/>
  <c r="U221" i="10"/>
  <c r="U356" i="10"/>
  <c r="U215" i="10"/>
  <c r="U202" i="10"/>
  <c r="U200" i="10"/>
  <c r="U193" i="10"/>
  <c r="U164" i="10"/>
  <c r="U144" i="10"/>
  <c r="U120" i="10"/>
  <c r="U115" i="10"/>
  <c r="U113" i="10"/>
  <c r="U103" i="10"/>
  <c r="U95" i="10"/>
  <c r="U67" i="10"/>
  <c r="U648" i="10"/>
  <c r="U564" i="10"/>
  <c r="U684" i="10"/>
  <c r="U611" i="10"/>
  <c r="U42" i="10"/>
  <c r="U38" i="10"/>
  <c r="U1000" i="10"/>
  <c r="U27" i="10"/>
  <c r="U835" i="10"/>
  <c r="U622" i="10"/>
  <c r="U138" i="10"/>
  <c r="U999" i="10"/>
  <c r="U983" i="10"/>
  <c r="U963" i="10"/>
  <c r="U946" i="10"/>
  <c r="U923" i="10"/>
  <c r="U888" i="10"/>
  <c r="U856" i="10"/>
  <c r="U839" i="10"/>
  <c r="U813" i="10"/>
  <c r="U796" i="10"/>
  <c r="U740" i="10"/>
  <c r="U735" i="10"/>
  <c r="U720" i="10"/>
  <c r="U691" i="10"/>
  <c r="U673" i="10"/>
  <c r="U643" i="10"/>
  <c r="U52" i="10"/>
  <c r="U1031" i="10"/>
  <c r="U885" i="10"/>
  <c r="U708" i="10"/>
  <c r="U344" i="10"/>
  <c r="U810" i="10"/>
  <c r="U17" i="10"/>
  <c r="U77" i="10"/>
  <c r="U1021" i="10"/>
  <c r="U5" i="10"/>
  <c r="U338" i="10"/>
  <c r="U415" i="10"/>
  <c r="U989" i="10"/>
  <c r="U971" i="10"/>
  <c r="U953" i="10"/>
  <c r="U933" i="10"/>
  <c r="U919" i="10"/>
  <c r="U880" i="10"/>
  <c r="U861" i="10"/>
  <c r="U817" i="10"/>
  <c r="U804" i="10"/>
  <c r="U767" i="10"/>
  <c r="U745" i="10"/>
  <c r="U681" i="10"/>
  <c r="U661" i="10"/>
  <c r="U771" i="10"/>
  <c r="U587" i="10"/>
  <c r="U507" i="10"/>
  <c r="U330" i="10"/>
  <c r="U68" i="10"/>
  <c r="U22" i="10"/>
  <c r="U1023" i="10"/>
  <c r="U108" i="10"/>
  <c r="U786" i="10"/>
  <c r="U137" i="10"/>
  <c r="U163" i="10"/>
  <c r="U608" i="10"/>
  <c r="U1002" i="10"/>
  <c r="U959" i="10"/>
  <c r="U935" i="10"/>
  <c r="U910" i="10"/>
  <c r="U883" i="10"/>
  <c r="U870" i="10"/>
  <c r="U851" i="10"/>
  <c r="U808" i="10"/>
  <c r="U759" i="10"/>
  <c r="U628" i="10"/>
  <c r="U593" i="10"/>
  <c r="U291" i="10"/>
  <c r="U9" i="10"/>
  <c r="U966" i="10"/>
  <c r="U859" i="10"/>
  <c r="U244" i="10"/>
  <c r="U446" i="10"/>
  <c r="U315" i="10"/>
  <c r="U7" i="10"/>
  <c r="U1005" i="10"/>
  <c r="U993" i="10"/>
  <c r="U976" i="10"/>
  <c r="U951" i="10"/>
  <c r="U939" i="10"/>
  <c r="U915" i="10"/>
  <c r="U901" i="10"/>
  <c r="U895" i="10"/>
  <c r="U863" i="10"/>
  <c r="U847" i="10"/>
  <c r="U827" i="10"/>
  <c r="U780" i="10"/>
  <c r="U730" i="10"/>
  <c r="U703" i="10"/>
  <c r="U603" i="10"/>
  <c r="U838" i="10"/>
  <c r="U206" i="10"/>
  <c r="U957" i="10"/>
  <c r="U916" i="10"/>
  <c r="U823" i="10"/>
  <c r="U619" i="10"/>
  <c r="U44" i="10"/>
  <c r="U405" i="10"/>
  <c r="U125" i="10"/>
  <c r="U158" i="10"/>
  <c r="U709" i="10"/>
  <c r="U635" i="10"/>
  <c r="U287" i="10"/>
  <c r="U220" i="10"/>
  <c r="U180" i="10"/>
  <c r="U1001" i="10"/>
  <c r="U985" i="10"/>
  <c r="U979" i="10"/>
  <c r="U977" i="10"/>
  <c r="U928" i="10"/>
  <c r="U947" i="10"/>
  <c r="U942" i="10"/>
  <c r="U940" i="10"/>
  <c r="U929" i="10"/>
  <c r="U911" i="10"/>
  <c r="U906" i="10"/>
  <c r="U903" i="10"/>
  <c r="U893" i="10"/>
  <c r="U871" i="10"/>
  <c r="U866" i="10"/>
  <c r="U864" i="10"/>
  <c r="U855" i="10"/>
  <c r="U840" i="10"/>
  <c r="U831" i="10"/>
  <c r="U828" i="10"/>
  <c r="U812" i="10"/>
  <c r="U797" i="10"/>
  <c r="U791" i="10"/>
  <c r="U787" i="10"/>
  <c r="U776" i="10"/>
  <c r="U752" i="10"/>
  <c r="U692" i="10"/>
  <c r="U741" i="10"/>
  <c r="U716" i="10"/>
  <c r="U714" i="10"/>
  <c r="U699" i="10"/>
  <c r="U669" i="10"/>
  <c r="U667" i="10"/>
  <c r="U656" i="10"/>
  <c r="U618" i="10"/>
  <c r="U616" i="10"/>
  <c r="U598" i="10"/>
  <c r="U474" i="10"/>
  <c r="U437" i="10"/>
  <c r="U773" i="10"/>
  <c r="U562" i="10"/>
  <c r="U548" i="10"/>
  <c r="U530" i="10"/>
  <c r="U518" i="10"/>
  <c r="U500" i="10"/>
  <c r="U488" i="10"/>
  <c r="U464" i="10"/>
  <c r="U1018" i="10"/>
  <c r="U435" i="10"/>
  <c r="U421" i="10"/>
  <c r="U395" i="10"/>
  <c r="U382" i="10"/>
  <c r="U299" i="10"/>
  <c r="U376" i="10"/>
  <c r="U353" i="10"/>
  <c r="U327" i="10"/>
  <c r="U309" i="10"/>
  <c r="U306" i="10"/>
  <c r="U301" i="10"/>
  <c r="U289" i="10"/>
  <c r="U285" i="10"/>
  <c r="U282" i="10"/>
  <c r="U280" i="10"/>
  <c r="U277" i="10"/>
  <c r="U247" i="10"/>
  <c r="U245" i="10"/>
  <c r="U234" i="10"/>
  <c r="U232" i="10"/>
  <c r="U226" i="10"/>
  <c r="U224" i="10"/>
  <c r="U186" i="10"/>
  <c r="U127" i="10"/>
  <c r="U109" i="10"/>
  <c r="U105" i="10"/>
  <c r="U101" i="10"/>
  <c r="U91" i="10"/>
  <c r="U66" i="10"/>
  <c r="U73" i="10"/>
  <c r="U693" i="10"/>
  <c r="U646" i="10"/>
  <c r="U612" i="10"/>
  <c r="U565" i="10"/>
  <c r="U93" i="10"/>
  <c r="U35" i="10"/>
  <c r="U33" i="10"/>
  <c r="U23" i="10"/>
  <c r="U438" i="10"/>
  <c r="U576" i="10"/>
  <c r="U574" i="10"/>
  <c r="U558" i="10"/>
  <c r="U536" i="10"/>
  <c r="U534" i="10"/>
  <c r="U658" i="10"/>
  <c r="U508" i="10"/>
  <c r="U506" i="10"/>
  <c r="U496" i="10"/>
  <c r="U475" i="10"/>
  <c r="U473" i="10"/>
  <c r="U460" i="10"/>
  <c r="U256" i="10"/>
  <c r="U442" i="10"/>
  <c r="U431" i="10"/>
  <c r="U408" i="10"/>
  <c r="U404" i="10"/>
  <c r="U341" i="10"/>
  <c r="U236" i="10"/>
  <c r="U223" i="10"/>
  <c r="U99" i="10"/>
  <c r="U87" i="10"/>
  <c r="U1027" i="10"/>
  <c r="U78" i="10"/>
  <c r="U69" i="10"/>
  <c r="U62" i="10"/>
  <c r="U60" i="10"/>
  <c r="U53" i="10"/>
  <c r="U46" i="10"/>
  <c r="U146" i="10"/>
  <c r="U819" i="10"/>
  <c r="U726" i="10"/>
  <c r="U514" i="10"/>
  <c r="U481" i="10"/>
  <c r="U451" i="10"/>
  <c r="U414" i="10"/>
  <c r="U375" i="10"/>
  <c r="U373" i="10"/>
  <c r="U363" i="10"/>
  <c r="U361" i="10"/>
  <c r="U345" i="10"/>
  <c r="U342" i="10"/>
  <c r="U334" i="10"/>
  <c r="U332" i="10"/>
  <c r="U303" i="10"/>
  <c r="U276" i="10"/>
  <c r="U274" i="10"/>
  <c r="U265" i="10"/>
  <c r="U198" i="10"/>
  <c r="U141" i="10"/>
  <c r="U133" i="10"/>
  <c r="U97" i="10"/>
  <c r="U94" i="10"/>
  <c r="U90" i="10"/>
  <c r="U88" i="10"/>
  <c r="U81" i="10"/>
  <c r="U1028" i="10"/>
  <c r="U76" i="10"/>
  <c r="U74" i="10"/>
  <c r="U70" i="10"/>
  <c r="U65" i="10"/>
  <c r="U63" i="10"/>
  <c r="U58" i="10"/>
  <c r="U56" i="10"/>
  <c r="U54" i="10"/>
  <c r="U49" i="10"/>
  <c r="U47" i="10"/>
  <c r="U145" i="10"/>
  <c r="U830" i="10"/>
  <c r="U695" i="10"/>
  <c r="U36" i="10"/>
  <c r="U11" i="10"/>
  <c r="U960" i="10"/>
  <c r="U8" i="10"/>
  <c r="U6" i="10"/>
  <c r="U857" i="10"/>
  <c r="U958" i="10"/>
  <c r="U336" i="10"/>
  <c r="U790" i="10"/>
  <c r="U822" i="10"/>
  <c r="U45" i="10"/>
  <c r="U346" i="10"/>
  <c r="U169" i="10"/>
  <c r="U738" i="10"/>
  <c r="U754" i="10"/>
  <c r="U450" i="10"/>
  <c r="U16" i="10"/>
  <c r="U3" i="10"/>
  <c r="U842" i="10"/>
  <c r="U1006" i="10"/>
  <c r="U972" i="10"/>
  <c r="U934" i="10"/>
  <c r="U897" i="10"/>
  <c r="U924" i="10"/>
  <c r="U894" i="10"/>
  <c r="U286" i="10"/>
  <c r="U980" i="10"/>
  <c r="U943" i="10"/>
  <c r="U907" i="10"/>
  <c r="U844" i="10"/>
  <c r="U820" i="10"/>
  <c r="U809" i="10"/>
  <c r="U801" i="10"/>
  <c r="U652" i="10"/>
  <c r="U764" i="10"/>
  <c r="U753" i="10"/>
  <c r="U736" i="10"/>
  <c r="U717" i="10"/>
  <c r="U696" i="10"/>
  <c r="U670" i="10"/>
  <c r="U662" i="10"/>
  <c r="U636" i="10"/>
  <c r="U604" i="10"/>
  <c r="U594" i="10"/>
  <c r="U577" i="10"/>
  <c r="U554" i="10"/>
  <c r="U523" i="10"/>
  <c r="U509" i="10"/>
  <c r="U501" i="10"/>
  <c r="U476" i="10"/>
  <c r="U722" i="10"/>
  <c r="U443" i="10"/>
  <c r="U436" i="10"/>
  <c r="U428" i="10"/>
  <c r="U418" i="10"/>
  <c r="U409" i="10"/>
  <c r="U396" i="10"/>
  <c r="U387" i="10"/>
  <c r="U214" i="10"/>
  <c r="U204" i="10"/>
  <c r="U161" i="10"/>
  <c r="U150" i="10"/>
  <c r="U877" i="10"/>
  <c r="U867" i="10"/>
  <c r="U992" i="10"/>
  <c r="U852" i="10"/>
  <c r="U832" i="10"/>
  <c r="U793" i="10"/>
  <c r="U781" i="10"/>
  <c r="U746" i="10"/>
  <c r="U529" i="10"/>
  <c r="U704" i="10"/>
  <c r="U679" i="10"/>
  <c r="U644" i="10"/>
  <c r="U624" i="10"/>
  <c r="U584" i="10"/>
  <c r="U566" i="10"/>
  <c r="U543" i="10"/>
  <c r="U537" i="10"/>
  <c r="U531" i="10"/>
  <c r="U517" i="10"/>
  <c r="U493" i="10"/>
  <c r="U484" i="10"/>
  <c r="U465" i="10"/>
  <c r="U456" i="10"/>
  <c r="U785" i="10"/>
  <c r="U777" i="10"/>
  <c r="U768" i="10"/>
  <c r="U760" i="10"/>
  <c r="U750" i="10"/>
  <c r="U742" i="10"/>
  <c r="U731" i="10"/>
  <c r="U721" i="10"/>
  <c r="U712" i="10"/>
  <c r="U700" i="10"/>
  <c r="U682" i="10"/>
  <c r="U674" i="10"/>
  <c r="U666" i="10"/>
  <c r="U657" i="10"/>
  <c r="U640" i="10"/>
  <c r="U631" i="10"/>
  <c r="U615" i="10"/>
  <c r="U599" i="10"/>
  <c r="U589" i="10"/>
  <c r="U581" i="10"/>
  <c r="U573" i="10"/>
  <c r="U559" i="10"/>
  <c r="U549" i="10"/>
  <c r="U724" i="10"/>
  <c r="U533" i="10"/>
  <c r="U526" i="10"/>
  <c r="U519" i="10"/>
  <c r="U513" i="10"/>
  <c r="U505" i="10"/>
  <c r="U497" i="10"/>
  <c r="U489" i="10"/>
  <c r="U480" i="10"/>
  <c r="U472" i="10"/>
  <c r="U461" i="10"/>
  <c r="U1011" i="10"/>
  <c r="U449" i="10"/>
  <c r="U441" i="10"/>
  <c r="U432" i="10"/>
  <c r="U422" i="10"/>
  <c r="U413" i="10"/>
  <c r="U402" i="10"/>
  <c r="U392" i="10"/>
  <c r="U383" i="10"/>
  <c r="U351" i="10"/>
  <c r="U294" i="10"/>
  <c r="U252" i="10"/>
  <c r="U239" i="10"/>
  <c r="U372" i="10"/>
  <c r="U364" i="10"/>
  <c r="U354" i="10"/>
  <c r="U321" i="10"/>
  <c r="U310" i="10"/>
  <c r="U269" i="10"/>
  <c r="U178" i="10"/>
  <c r="U119" i="10"/>
  <c r="U110" i="10"/>
  <c r="U82" i="10"/>
  <c r="U59" i="10"/>
  <c r="U50" i="10"/>
  <c r="U902" i="10"/>
  <c r="U650" i="10"/>
  <c r="U567" i="10"/>
  <c r="U30" i="10"/>
  <c r="U21" i="10"/>
  <c r="U333" i="10"/>
  <c r="U316" i="10"/>
  <c r="U298" i="10"/>
  <c r="U281" i="10"/>
  <c r="U264" i="10"/>
  <c r="U246" i="10"/>
  <c r="U225" i="10"/>
  <c r="U209" i="10"/>
  <c r="U191" i="10"/>
  <c r="U173" i="10"/>
  <c r="U155" i="10"/>
  <c r="U132" i="10"/>
  <c r="U398" i="10"/>
  <c r="U96" i="10"/>
  <c r="U79" i="10"/>
  <c r="U61" i="10"/>
  <c r="U118" i="10"/>
  <c r="U689" i="10"/>
  <c r="U592" i="10"/>
  <c r="U40" i="10"/>
  <c r="U25" i="10"/>
  <c r="U340" i="10"/>
  <c r="U320" i="10"/>
  <c r="U243" i="10"/>
  <c r="U360" i="10"/>
  <c r="U268" i="10"/>
  <c r="U251" i="10"/>
  <c r="U230" i="10"/>
  <c r="U213" i="10"/>
  <c r="U195" i="10"/>
  <c r="U177" i="10"/>
  <c r="U160" i="10"/>
  <c r="U84" i="10"/>
  <c r="U117" i="10"/>
  <c r="U100" i="10"/>
  <c r="U29" i="10"/>
  <c r="T1067" i="10"/>
  <c r="S1067" i="10"/>
  <c r="T1066" i="10"/>
  <c r="S1066" i="10"/>
  <c r="T1065" i="10"/>
  <c r="S1065" i="10"/>
  <c r="T1064" i="10"/>
  <c r="S1064" i="10"/>
  <c r="T1063" i="10"/>
  <c r="S1063" i="10"/>
  <c r="T1062" i="10"/>
  <c r="S1062" i="10"/>
  <c r="T1061" i="10"/>
  <c r="S1061" i="10"/>
  <c r="T1060" i="10"/>
  <c r="S1060" i="10"/>
  <c r="T19" i="10"/>
  <c r="S19" i="10"/>
  <c r="U1062" i="10" l="1"/>
  <c r="U1066" i="10"/>
  <c r="T1032" i="10"/>
  <c r="S1032" i="10"/>
  <c r="U1064" i="10"/>
  <c r="U1061" i="10"/>
  <c r="U1063" i="10"/>
  <c r="U1067" i="10"/>
  <c r="U1060" i="10"/>
  <c r="U1065" i="10"/>
  <c r="U19" i="10"/>
  <c r="U1032" i="10" l="1"/>
  <c r="S1036" i="10" s="1"/>
</calcChain>
</file>

<file path=xl/sharedStrings.xml><?xml version="1.0" encoding="utf-8"?>
<sst xmlns="http://schemas.openxmlformats.org/spreadsheetml/2006/main" count="34706" uniqueCount="8155">
  <si>
    <t>phylo</t>
  </si>
  <si>
    <t>ordF</t>
  </si>
  <si>
    <t>ordT</t>
  </si>
  <si>
    <t>old.tips - alinhamento</t>
  </si>
  <si>
    <t>ITS</t>
  </si>
  <si>
    <t>ETS</t>
  </si>
  <si>
    <t>psbA_trnH</t>
  </si>
  <si>
    <t>trnQ_rps16</t>
  </si>
  <si>
    <t>ndhf</t>
  </si>
  <si>
    <t>trnL_trnF</t>
  </si>
  <si>
    <t>matK</t>
  </si>
  <si>
    <t>rpl32</t>
  </si>
  <si>
    <t>rpl16</t>
  </si>
  <si>
    <t>nuclear</t>
  </si>
  <si>
    <t>plastid</t>
  </si>
  <si>
    <t>TOTAL</t>
  </si>
  <si>
    <t>Checado por:</t>
  </si>
  <si>
    <t>Blepharocalyx.salicifolius_Lucas.78</t>
  </si>
  <si>
    <t>AM234084</t>
  </si>
  <si>
    <t>AM489896</t>
  </si>
  <si>
    <t>AM489815</t>
  </si>
  <si>
    <t>KX910667</t>
  </si>
  <si>
    <t>Itayguara</t>
  </si>
  <si>
    <t>NA</t>
  </si>
  <si>
    <t>AM489979</t>
  </si>
  <si>
    <t>KX789317</t>
  </si>
  <si>
    <t>Blepharocalycinae</t>
  </si>
  <si>
    <t>Calycolpus.legrandii_Proenca.4046</t>
  </si>
  <si>
    <t>Carol Proenca</t>
  </si>
  <si>
    <t>Carol Proença</t>
  </si>
  <si>
    <t>Tirar rpl32, provável contaminação</t>
  </si>
  <si>
    <t>Blepharocalyx.salicifolius_Faria.4195</t>
  </si>
  <si>
    <t>MF954018</t>
  </si>
  <si>
    <t>MF954275</t>
  </si>
  <si>
    <t>MF954082</t>
  </si>
  <si>
    <t>MF954439</t>
  </si>
  <si>
    <t>MF954139</t>
  </si>
  <si>
    <t>MF954520</t>
  </si>
  <si>
    <t>MF954314</t>
  </si>
  <si>
    <t>Blepharocalyx_salicifolius_1_Itayguara_matrix</t>
  </si>
  <si>
    <t>Blepharocalyx.salicifolius_Costa.560</t>
  </si>
  <si>
    <t>Blepharocalyx.salicifolius_MeloSilva.1679</t>
  </si>
  <si>
    <t>MF954440</t>
  </si>
  <si>
    <t>MF954138</t>
  </si>
  <si>
    <t>Blepharocalyx.eggersii_Vasconcelos.458</t>
  </si>
  <si>
    <t>MF954017</t>
  </si>
  <si>
    <t>MF954274</t>
  </si>
  <si>
    <t>MF954081</t>
  </si>
  <si>
    <t>MF954438</t>
  </si>
  <si>
    <t>MF954137</t>
  </si>
  <si>
    <t>MF954519</t>
  </si>
  <si>
    <t>MF954202</t>
  </si>
  <si>
    <t>MF954313</t>
  </si>
  <si>
    <t>Blepharocalyx.salicifolius_Negritto.927</t>
  </si>
  <si>
    <t>JN660936</t>
  </si>
  <si>
    <t>JN661134</t>
  </si>
  <si>
    <t>JN661035</t>
  </si>
  <si>
    <t>JN660985</t>
  </si>
  <si>
    <t>Blepharocalyx.salicifolius_Landrum.11232</t>
  </si>
  <si>
    <t>JN660935</t>
  </si>
  <si>
    <t>JN661133</t>
  </si>
  <si>
    <t>JN661034</t>
  </si>
  <si>
    <t>JN660984</t>
  </si>
  <si>
    <t>Pilidiostigma_glabrum_Itayguara_matrix</t>
  </si>
  <si>
    <t>Pilidiostigma.glabrum_Cameron.sn</t>
  </si>
  <si>
    <t>Decasperminae</t>
  </si>
  <si>
    <t>Pilidiostigma.tropicum</t>
  </si>
  <si>
    <t>Pilidiostigma.tropicum_Forster_27636</t>
  </si>
  <si>
    <t>MF954066</t>
  </si>
  <si>
    <t>MF954402</t>
  </si>
  <si>
    <t>MF954501</t>
  </si>
  <si>
    <t>Archirhodomyrtus.turbinata_Soewarto.11_46200</t>
  </si>
  <si>
    <t>Archirhodomyrtus.turbinata_Soewarto.11</t>
  </si>
  <si>
    <t>MF954015</t>
  </si>
  <si>
    <t>VGS</t>
  </si>
  <si>
    <t>MF954273</t>
  </si>
  <si>
    <t>MF954079</t>
  </si>
  <si>
    <t xml:space="preserve"> MF954435</t>
  </si>
  <si>
    <t>MF954136</t>
  </si>
  <si>
    <t>MF954201</t>
  </si>
  <si>
    <t>MF954312</t>
  </si>
  <si>
    <t>Kanakomyrtus.dawsoniana_TV639</t>
  </si>
  <si>
    <t>Kanakomyrtus.dawsoniana_Vasconcelos.639</t>
  </si>
  <si>
    <t>MF954047</t>
  </si>
  <si>
    <t>MF954305</t>
  </si>
  <si>
    <t>MF954477</t>
  </si>
  <si>
    <t>MF954225</t>
  </si>
  <si>
    <t>MF954348</t>
  </si>
  <si>
    <t>Rhodomyrtus_psidioides_Itayguara_matrix</t>
  </si>
  <si>
    <t>Rhodomyrtus.psidioides_Belsham.72</t>
  </si>
  <si>
    <t>Octamyrtus.pleiopetala_19051</t>
  </si>
  <si>
    <t>Octamyrtus.pleiopetala_Johns_sn</t>
  </si>
  <si>
    <t>AM234130</t>
  </si>
  <si>
    <t>AM489957</t>
  </si>
  <si>
    <t>AM489873</t>
  </si>
  <si>
    <t>MF954500</t>
  </si>
  <si>
    <t>MF954183</t>
  </si>
  <si>
    <t>MF954422</t>
  </si>
  <si>
    <t>MF954371</t>
  </si>
  <si>
    <t>Rhodomyrtus.tomentosa_Vasconcelos.678_46195</t>
  </si>
  <si>
    <t>Rhodomyrtus.tomentosa_Vasconcelos.678</t>
  </si>
  <si>
    <t>MF954075</t>
  </si>
  <si>
    <t>??</t>
  </si>
  <si>
    <t>MF954411</t>
  </si>
  <si>
    <t>MF954131</t>
  </si>
  <si>
    <t>MF954511</t>
  </si>
  <si>
    <t>MF954193</t>
  </si>
  <si>
    <t>MF954244</t>
  </si>
  <si>
    <t>MF954382</t>
  </si>
  <si>
    <t>Decasp.vitis_Vasconcelos.729_46145</t>
  </si>
  <si>
    <t>Decaspermum.vitisidae_Vasconcelos.729</t>
  </si>
  <si>
    <t>MF954030</t>
  </si>
  <si>
    <t>MF954288</t>
  </si>
  <si>
    <t>MF954454</t>
  </si>
  <si>
    <t>MF954152</t>
  </si>
  <si>
    <t>MF954214</t>
  </si>
  <si>
    <t>MF954329</t>
  </si>
  <si>
    <t>Descapermum.humile</t>
  </si>
  <si>
    <t>Decaspermum.humile_Belsham.M82</t>
  </si>
  <si>
    <t>AM234128</t>
  </si>
  <si>
    <t>AM489905</t>
  </si>
  <si>
    <t>AM489824</t>
  </si>
  <si>
    <t>Rhodamnia_argentea_Itayguara_matrix</t>
  </si>
  <si>
    <t>Rhodamnia.argentea_Belsham.81</t>
  </si>
  <si>
    <t>Rhodamnia.cinerea_Vasconcelos.672</t>
  </si>
  <si>
    <t>MF954074</t>
  </si>
  <si>
    <t>MF954410</t>
  </si>
  <si>
    <t>MF954130</t>
  </si>
  <si>
    <t>MF954510</t>
  </si>
  <si>
    <t>MF954192</t>
  </si>
  <si>
    <t>MF954243</t>
  </si>
  <si>
    <t>MF954381</t>
  </si>
  <si>
    <t>Rhodamnia_rubescens_Itayguara_matrix</t>
  </si>
  <si>
    <t>Rhodamnia.rubescens_Belsham.83</t>
  </si>
  <si>
    <t>Uromyrtus.emarginata_TV628</t>
  </si>
  <si>
    <t>Uromyrtus.emarginata_Vasconcelos.628</t>
  </si>
  <si>
    <t>MF954077</t>
  </si>
  <si>
    <t>MF954413</t>
  </si>
  <si>
    <t>MF954514</t>
  </si>
  <si>
    <t>MF954529</t>
  </si>
  <si>
    <t>MF954248</t>
  </si>
  <si>
    <t>MF954385</t>
  </si>
  <si>
    <t>Gossia_inophloia_Itayguara_matrix</t>
  </si>
  <si>
    <t>Gossia.inophloia_Belsham.79</t>
  </si>
  <si>
    <t>Gossia_hillii_Itayguara_matrix</t>
  </si>
  <si>
    <t>Gossia.hillii_Belsham.78</t>
  </si>
  <si>
    <t>Gossia.clusioides_Soewarto.14</t>
  </si>
  <si>
    <t>MF954045</t>
  </si>
  <si>
    <t>MF954303</t>
  </si>
  <si>
    <t>MF954107</t>
  </si>
  <si>
    <t>MF954474</t>
  </si>
  <si>
    <t>MF954167</t>
  </si>
  <si>
    <t>MF954222</t>
  </si>
  <si>
    <t>MF954345</t>
  </si>
  <si>
    <t>Austromyrtus.dulcis</t>
  </si>
  <si>
    <t>Austromyrtus.dulcis_Belsham.77</t>
  </si>
  <si>
    <t>AM234133</t>
  </si>
  <si>
    <t>AM489894</t>
  </si>
  <si>
    <t>AM489813</t>
  </si>
  <si>
    <t>MF954080</t>
  </si>
  <si>
    <t>MF954436</t>
  </si>
  <si>
    <t>AM489977</t>
  </si>
  <si>
    <t>Eugenia.sp_Vasconcelos.348</t>
  </si>
  <si>
    <t>MH446028</t>
  </si>
  <si>
    <t>MH446086</t>
  </si>
  <si>
    <t>MH446362</t>
  </si>
  <si>
    <t>MH446270</t>
  </si>
  <si>
    <t>Eugeniinae</t>
  </si>
  <si>
    <t>Eugenia.egensis_Vasconcelos.319</t>
  </si>
  <si>
    <t>MH446026</t>
  </si>
  <si>
    <t>MH446084</t>
  </si>
  <si>
    <t>MH446360</t>
  </si>
  <si>
    <t>MH446268</t>
  </si>
  <si>
    <t>MH446177</t>
  </si>
  <si>
    <t>Fiorella</t>
  </si>
  <si>
    <t>Eugenia.anastomosans_Holst.9383</t>
  </si>
  <si>
    <t>MH445996</t>
  </si>
  <si>
    <t>MH446053</t>
  </si>
  <si>
    <t>MH446328</t>
  </si>
  <si>
    <t>MH446238</t>
  </si>
  <si>
    <t>MH446145</t>
  </si>
  <si>
    <t>Eugenia.densiracemosa_Mazine.1072</t>
  </si>
  <si>
    <t>KJ187642</t>
  </si>
  <si>
    <t>KJ187695</t>
  </si>
  <si>
    <t>KJ469691</t>
  </si>
  <si>
    <t>MH446283</t>
  </si>
  <si>
    <t>MH446193</t>
  </si>
  <si>
    <t>MH446101</t>
  </si>
  <si>
    <t>Eugenia.cucullata_NL110154</t>
  </si>
  <si>
    <t>FJ037853</t>
  </si>
  <si>
    <t>1587ag_Calycorectes_bergii_Giaretta_matrix</t>
  </si>
  <si>
    <t>Calycorectes.bergii_Giaretta.1587</t>
  </si>
  <si>
    <t>MN296376</t>
  </si>
  <si>
    <t>MN887373</t>
  </si>
  <si>
    <t>MN629378</t>
  </si>
  <si>
    <t>MN887433</t>
  </si>
  <si>
    <t>MN887403</t>
  </si>
  <si>
    <t>1616ag_Eugenia_neograndifolia_Giaretta_matrix</t>
  </si>
  <si>
    <t>Eugenia.neograndifolia_Giaretta.1616</t>
  </si>
  <si>
    <t> MN629379</t>
  </si>
  <si>
    <t>Eugenia.sp_Holst.9435</t>
  </si>
  <si>
    <t>Eugenia.neograndifolia _Holst.9435</t>
  </si>
  <si>
    <t>KJ187643</t>
  </si>
  <si>
    <t>KJ187696</t>
  </si>
  <si>
    <t>KJ469692</t>
  </si>
  <si>
    <t>MH446317</t>
  </si>
  <si>
    <t>MH446227</t>
  </si>
  <si>
    <t>MH446134</t>
  </si>
  <si>
    <t>1615ag_Eugenia_neograndifolia_Giaretta_matrix</t>
  </si>
  <si>
    <t>Eugenia.neograndifolia_Giaretta.1615</t>
  </si>
  <si>
    <t>MN296377</t>
  </si>
  <si>
    <t>MN887374</t>
  </si>
  <si>
    <t>MN887434</t>
  </si>
  <si>
    <t>MN887404</t>
  </si>
  <si>
    <t>Eugenia.latifolia_Prevost.4707</t>
  </si>
  <si>
    <t>AM234091</t>
  </si>
  <si>
    <t>AM489913</t>
  </si>
  <si>
    <t>AM489831</t>
  </si>
  <si>
    <t>Eugenia.flavescens_Zappi.415</t>
  </si>
  <si>
    <t>MH445982</t>
  </si>
  <si>
    <t>MH446039</t>
  </si>
  <si>
    <t>MH446279</t>
  </si>
  <si>
    <t>MH446189</t>
  </si>
  <si>
    <t>MH446097</t>
  </si>
  <si>
    <t>Eugenia.sparsa_Mazine.1084</t>
  </si>
  <si>
    <t>MH446072</t>
  </si>
  <si>
    <t>MH446348</t>
  </si>
  <si>
    <t>MH446256</t>
  </si>
  <si>
    <t>MH446165</t>
  </si>
  <si>
    <t>Eugenia.adenocalyx_Giaretta.1441</t>
  </si>
  <si>
    <t>Eugenia.aff.adenocalyx_Giaretta.1441</t>
  </si>
  <si>
    <t>Augusto</t>
  </si>
  <si>
    <t>Eugenia.leptoclada_Lucas.389</t>
  </si>
  <si>
    <t>MH446004</t>
  </si>
  <si>
    <t>MH446061</t>
  </si>
  <si>
    <t>MH446336</t>
  </si>
  <si>
    <t>MH446153</t>
  </si>
  <si>
    <t>Eugenia.neoverrucosa_Lucas.118</t>
  </si>
  <si>
    <t>KJ187628</t>
  </si>
  <si>
    <t>KJ187680</t>
  </si>
  <si>
    <t>KJ469676</t>
  </si>
  <si>
    <t>MH446305</t>
  </si>
  <si>
    <t>MH446215</t>
  </si>
  <si>
    <t>Eugenia.sphenophylla_Lucas.257</t>
  </si>
  <si>
    <t>KJ187644</t>
  </si>
  <si>
    <t>KJ469693</t>
  </si>
  <si>
    <t>MH446306</t>
  </si>
  <si>
    <t>MH446216</t>
  </si>
  <si>
    <t>MH446123</t>
  </si>
  <si>
    <t>Eugenia.talbotii_PM.5037</t>
  </si>
  <si>
    <t>KC668116</t>
  </si>
  <si>
    <t>KC627918</t>
  </si>
  <si>
    <t>Eugenia.platysema_Mazine.3001</t>
  </si>
  <si>
    <t>MH446010</t>
  </si>
  <si>
    <t>MH446067</t>
  </si>
  <si>
    <t>MH446342</t>
  </si>
  <si>
    <t>MH446251</t>
  </si>
  <si>
    <t>MH446159</t>
  </si>
  <si>
    <t>1158mfs_Eugenia_percincta_Giaretta_matrix</t>
  </si>
  <si>
    <t>Eugenia.percincta_Simon.1158</t>
  </si>
  <si>
    <t>MN296365</t>
  </si>
  <si>
    <t>MN887362</t>
  </si>
  <si>
    <t> MN629367</t>
  </si>
  <si>
    <t>MN887422</t>
  </si>
  <si>
    <t>MN887392</t>
  </si>
  <si>
    <t>Eugenia.neoglomerata_Mazine.461</t>
  </si>
  <si>
    <t>KJ187626</t>
  </si>
  <si>
    <t>KJ187678</t>
  </si>
  <si>
    <t>KJ469674</t>
  </si>
  <si>
    <t>MH446299</t>
  </si>
  <si>
    <t>MH446209</t>
  </si>
  <si>
    <t>MH446116</t>
  </si>
  <si>
    <t>Eugenia.bimarginata_Mazine.469</t>
  </si>
  <si>
    <t>KJ187611</t>
  </si>
  <si>
    <t>KJ187664</t>
  </si>
  <si>
    <t>KJ469660</t>
  </si>
  <si>
    <t>MH446289</t>
  </si>
  <si>
    <t>MH446199</t>
  </si>
  <si>
    <t>MH446106</t>
  </si>
  <si>
    <t>Eugenia.hiemalis_Mazine.970</t>
  </si>
  <si>
    <t>KJ187623</t>
  </si>
  <si>
    <t>KJ187675</t>
  </si>
  <si>
    <t>KJ469672</t>
  </si>
  <si>
    <t>Eugenia.pluriflora_Mazine.961</t>
  </si>
  <si>
    <t>KJ187636</t>
  </si>
  <si>
    <t>KJ187688</t>
  </si>
  <si>
    <t>KJ469684</t>
  </si>
  <si>
    <t>MH446290</t>
  </si>
  <si>
    <t>MH446200</t>
  </si>
  <si>
    <t>MH446107</t>
  </si>
  <si>
    <t>Eugenia.unana_Faria.4221</t>
  </si>
  <si>
    <t>MH446025</t>
  </si>
  <si>
    <t>MH446083</t>
  </si>
  <si>
    <t>MH446359</t>
  </si>
  <si>
    <t>MH446267</t>
  </si>
  <si>
    <t>MH446176</t>
  </si>
  <si>
    <t>Eugenia.astringens_Mazine.782</t>
  </si>
  <si>
    <t>KJ187606</t>
  </si>
  <si>
    <t>KJ187659</t>
  </si>
  <si>
    <t>KJ469655</t>
  </si>
  <si>
    <t>MH446296</t>
  </si>
  <si>
    <t>MH446113</t>
  </si>
  <si>
    <t>Eugenia.bacopari_Mazine.967</t>
  </si>
  <si>
    <t>KJ187608</t>
  </si>
  <si>
    <t>KJ187661</t>
  </si>
  <si>
    <t>KJ469657</t>
  </si>
  <si>
    <t>MH446285</t>
  </si>
  <si>
    <t>MH446195</t>
  </si>
  <si>
    <t>MH446102</t>
  </si>
  <si>
    <t>Eugenia.lambertiana_Vasconcelos.382</t>
  </si>
  <si>
    <t>MH446030</t>
  </si>
  <si>
    <t>MH446088</t>
  </si>
  <si>
    <t>MH446364</t>
  </si>
  <si>
    <t>MH446180</t>
  </si>
  <si>
    <t>Eugenia.stictopetala_Mazine.1077</t>
  </si>
  <si>
    <t>KJ187641</t>
  </si>
  <si>
    <t>KJ187693</t>
  </si>
  <si>
    <t>KJ469689</t>
  </si>
  <si>
    <t>MH446298</t>
  </si>
  <si>
    <t>MH446208</t>
  </si>
  <si>
    <t>MH446115</t>
  </si>
  <si>
    <t>Eugenia_greggii_Wilson1534</t>
  </si>
  <si>
    <t>Eugenia.greggii_Wilson.1534</t>
  </si>
  <si>
    <t>AY487285</t>
  </si>
  <si>
    <t>AY454128</t>
  </si>
  <si>
    <t>KU946001</t>
  </si>
  <si>
    <t>KU945993</t>
  </si>
  <si>
    <t>AY463106</t>
  </si>
  <si>
    <t>Eugenia.stictosepala_Zappi.406</t>
  </si>
  <si>
    <t>AM234086</t>
  </si>
  <si>
    <t>AM489908</t>
  </si>
  <si>
    <t>AM489826</t>
  </si>
  <si>
    <t>itayguara</t>
  </si>
  <si>
    <t>1639ag_Eugenia_fissurata_Giaretta_matrix</t>
  </si>
  <si>
    <t>Eugenia.fissurata_Giaretta.1639</t>
  </si>
  <si>
    <t>MN296380</t>
  </si>
  <si>
    <t>MN887377</t>
  </si>
  <si>
    <t>MN629382</t>
  </si>
  <si>
    <t>MN887437</t>
  </si>
  <si>
    <t>MN887407</t>
  </si>
  <si>
    <t>Eugenia.pacifica_IgeaVS.7887</t>
  </si>
  <si>
    <t>KM495172</t>
  </si>
  <si>
    <t>KM495173</t>
  </si>
  <si>
    <t>Eugenia.cocosensis_IgeaVS.7857</t>
  </si>
  <si>
    <t>KM495169</t>
  </si>
  <si>
    <t>KM495170</t>
  </si>
  <si>
    <t>Eugenia.axillaris_Hamilton.553</t>
  </si>
  <si>
    <t>KJ187607</t>
  </si>
  <si>
    <t>KJ187660</t>
  </si>
  <si>
    <t>KJ469656</t>
  </si>
  <si>
    <t>MH446315</t>
  </si>
  <si>
    <t>MH446225</t>
  </si>
  <si>
    <t>MH446132</t>
  </si>
  <si>
    <t>Eugenia.foetida_Holst.8865</t>
  </si>
  <si>
    <t>MH445997</t>
  </si>
  <si>
    <t>MH446054</t>
  </si>
  <si>
    <t>MH446329</t>
  </si>
  <si>
    <t>MH446239</t>
  </si>
  <si>
    <t>MH446146</t>
  </si>
  <si>
    <t>Eugenia.sp_Lucas.1115</t>
  </si>
  <si>
    <t>Eugenia.foetida_Lucas.1115</t>
  </si>
  <si>
    <t>MH446006</t>
  </si>
  <si>
    <t>MH446063</t>
  </si>
  <si>
    <t>MH446338</t>
  </si>
  <si>
    <t>MH446247</t>
  </si>
  <si>
    <t>MH446155</t>
  </si>
  <si>
    <t>Eugenia.monticola_Lucas.1117</t>
  </si>
  <si>
    <t>MH446007</t>
  </si>
  <si>
    <t>MH446064</t>
  </si>
  <si>
    <t>MH446339</t>
  </si>
  <si>
    <t>MH446248</t>
  </si>
  <si>
    <t>MH446156</t>
  </si>
  <si>
    <t>Eugenia.monticola_Vasconcelos.566</t>
  </si>
  <si>
    <t>MF954037</t>
  </si>
  <si>
    <t>MF954295</t>
  </si>
  <si>
    <t>MF954100</t>
  </si>
  <si>
    <t>MF954464</t>
  </si>
  <si>
    <t>MF954160</t>
  </si>
  <si>
    <t>MF954427</t>
  </si>
  <si>
    <t>MF954337</t>
  </si>
  <si>
    <t>Eugenia.hiraeifolia_MCSouza.1142</t>
  </si>
  <si>
    <t>MH445999</t>
  </si>
  <si>
    <t>MH446056</t>
  </si>
  <si>
    <t>MH446331</t>
  </si>
  <si>
    <t>MH446148</t>
  </si>
  <si>
    <t>Eugenia.laevis_Lucas.1113</t>
  </si>
  <si>
    <t>MH446005</t>
  </si>
  <si>
    <t>MH446062</t>
  </si>
  <si>
    <t>MH446337</t>
  </si>
  <si>
    <t>MH446246</t>
  </si>
  <si>
    <t>MH446154</t>
  </si>
  <si>
    <t>Eugenia.rhombea_Holst.8864</t>
  </si>
  <si>
    <t>MH445998</t>
  </si>
  <si>
    <t>MH446055</t>
  </si>
  <si>
    <t>MH446330</t>
  </si>
  <si>
    <t>MH446240</t>
  </si>
  <si>
    <t>MH446147</t>
  </si>
  <si>
    <t>Calyptrogenia.cuspidata_Vasconcelos.593</t>
  </si>
  <si>
    <t>MF954023</t>
  </si>
  <si>
    <t>MF954281</t>
  </si>
  <si>
    <t>MF954087</t>
  </si>
  <si>
    <t>MF954447</t>
  </si>
  <si>
    <t>MF954145</t>
  </si>
  <si>
    <t>MF954207</t>
  </si>
  <si>
    <t>MF954321</t>
  </si>
  <si>
    <t>Calyptrogenia.grandiflora_Vasconcelos.588</t>
  </si>
  <si>
    <t>MF954024</t>
  </si>
  <si>
    <t>MF954282</t>
  </si>
  <si>
    <t>MF954088</t>
  </si>
  <si>
    <t>MF954448</t>
  </si>
  <si>
    <t>MF954146</t>
  </si>
  <si>
    <t>MF954208</t>
  </si>
  <si>
    <t>MF954322</t>
  </si>
  <si>
    <t>Hottea.neibensis_Vasconcelos.590</t>
  </si>
  <si>
    <t>MF954046</t>
  </si>
  <si>
    <t>MF954304</t>
  </si>
  <si>
    <t>MF954109</t>
  </si>
  <si>
    <t>MF954476</t>
  </si>
  <si>
    <t>MF954168</t>
  </si>
  <si>
    <t>MF954224</t>
  </si>
  <si>
    <t>MF954347</t>
  </si>
  <si>
    <t>Eugenia.borinquensis_MuscarellaErickson.0118735300</t>
  </si>
  <si>
    <t>KJ426722</t>
  </si>
  <si>
    <t>KJ012586</t>
  </si>
  <si>
    <t>Eugenia.stahlii_Swensen.169</t>
  </si>
  <si>
    <t>HM446929</t>
  </si>
  <si>
    <t>HM446687</t>
  </si>
  <si>
    <t>Eugenia.dictyophylla_Clase.8180</t>
  </si>
  <si>
    <t>MH446012</t>
  </si>
  <si>
    <t>MH446069</t>
  </si>
  <si>
    <t>MH446345</t>
  </si>
  <si>
    <t>MH446254</t>
  </si>
  <si>
    <t>MH446162</t>
  </si>
  <si>
    <t>Eugenia.subavenia_Mazine.805</t>
  </si>
  <si>
    <t>KJ187646</t>
  </si>
  <si>
    <t>KJ187699</t>
  </si>
  <si>
    <t>KJ469695</t>
  </si>
  <si>
    <t>MH446293</t>
  </si>
  <si>
    <t>MH446203</t>
  </si>
  <si>
    <t>MH446110</t>
  </si>
  <si>
    <t>Eugenia.nutans_Lucas.281</t>
  </si>
  <si>
    <t>KJ187629</t>
  </si>
  <si>
    <t>KJ187681</t>
  </si>
  <si>
    <t>KJ469677</t>
  </si>
  <si>
    <t>MH446288</t>
  </si>
  <si>
    <t>MH446198</t>
  </si>
  <si>
    <t>MH446105</t>
  </si>
  <si>
    <t>Eugenia.pisiformis_Lucas.232</t>
  </si>
  <si>
    <t>KJ187634</t>
  </si>
  <si>
    <t>KJ187686</t>
  </si>
  <si>
    <t>KJ469682</t>
  </si>
  <si>
    <t>MH446302</t>
  </si>
  <si>
    <t>MH446212</t>
  </si>
  <si>
    <t>MH446119</t>
  </si>
  <si>
    <t>Eugenia.prasina_Mazine.959</t>
  </si>
  <si>
    <t>KJ187637</t>
  </si>
  <si>
    <t>KJ187689</t>
  </si>
  <si>
    <t>KJ469685</t>
  </si>
  <si>
    <t>MH446294</t>
  </si>
  <si>
    <t>MH446204</t>
  </si>
  <si>
    <t>MH446111</t>
  </si>
  <si>
    <t>Eugenia.verticillata_Duarte.ESA85678</t>
  </si>
  <si>
    <t>MH446031</t>
  </si>
  <si>
    <t>MH446089</t>
  </si>
  <si>
    <t>MH446365</t>
  </si>
  <si>
    <t>MH446272</t>
  </si>
  <si>
    <t>MH446181</t>
  </si>
  <si>
    <t>Eugenia.ellipsoidea_Lucas.879</t>
  </si>
  <si>
    <t>MH445991</t>
  </si>
  <si>
    <t>MH446048</t>
  </si>
  <si>
    <t>MH446320</t>
  </si>
  <si>
    <t>MH446230</t>
  </si>
  <si>
    <t>MH446137</t>
  </si>
  <si>
    <t>Eugenia.hirta_Faria.4227</t>
  </si>
  <si>
    <t>MH446020</t>
  </si>
  <si>
    <t>MH446078</t>
  </si>
  <si>
    <t>MH446354</t>
  </si>
  <si>
    <t>MH446171</t>
  </si>
  <si>
    <t>4ba_Eugenia_petaloidea_Giaretta_matrix</t>
  </si>
  <si>
    <t>Eugenia.petaloidea_Amorim.1765</t>
  </si>
  <si>
    <t>MN296359</t>
  </si>
  <si>
    <t>MN887356</t>
  </si>
  <si>
    <t>MN629361</t>
  </si>
  <si>
    <t>MN887416</t>
  </si>
  <si>
    <t>MN887386</t>
  </si>
  <si>
    <t>Amostra 1765[4]</t>
  </si>
  <si>
    <t>Eugenia.goiapabana_Bunger.Sn</t>
  </si>
  <si>
    <t>KX789270</t>
  </si>
  <si>
    <t>KX789300</t>
  </si>
  <si>
    <t>KX910675</t>
  </si>
  <si>
    <t>KX789354</t>
  </si>
  <si>
    <t>KX789325</t>
  </si>
  <si>
    <t>Eugenia.crassa_Giacomin.1860</t>
  </si>
  <si>
    <t>KX789269</t>
  </si>
  <si>
    <t>KX789296</t>
  </si>
  <si>
    <t>KX910671</t>
  </si>
  <si>
    <t>KX789350</t>
  </si>
  <si>
    <t>KX789321</t>
  </si>
  <si>
    <t>1498ag_Eugenia_umbrosa_Giaretta_matrix</t>
  </si>
  <si>
    <t>Eugenia.umbrosa_Giaretta.1498</t>
  </si>
  <si>
    <t>MN296372</t>
  </si>
  <si>
    <t>MN887369</t>
  </si>
  <si>
    <t>MN629374</t>
  </si>
  <si>
    <t>MN887429</t>
  </si>
  <si>
    <t>MN887399</t>
  </si>
  <si>
    <t>Eugenia.grandissima_Faria.6270</t>
  </si>
  <si>
    <t>Thais</t>
  </si>
  <si>
    <t>Eugenia.umbrosa_Mazine.1085</t>
  </si>
  <si>
    <t>KJ187649</t>
  </si>
  <si>
    <t>KJ187703</t>
  </si>
  <si>
    <t>KJ469699</t>
  </si>
  <si>
    <t>MH446321</t>
  </si>
  <si>
    <t>MH446138</t>
  </si>
  <si>
    <t>1646ag_Eugenia_rara_Giaretta_matrix</t>
  </si>
  <si>
    <t>Eugenia.rara_Giaretta.1646</t>
  </si>
  <si>
    <t>MN296382</t>
  </si>
  <si>
    <t>MN887379</t>
  </si>
  <si>
    <t> MN629384</t>
  </si>
  <si>
    <t>MN887439</t>
  </si>
  <si>
    <t>MN887409</t>
  </si>
  <si>
    <t>Eugenia.bahiensis_Faria.4229</t>
  </si>
  <si>
    <t>MH446018</t>
  </si>
  <si>
    <t>MH446076</t>
  </si>
  <si>
    <t>MH446352</t>
  </si>
  <si>
    <t>MH446260</t>
  </si>
  <si>
    <t>MH446169</t>
  </si>
  <si>
    <t>16487gps_Eugenia_abunan_Giaretta_matrix</t>
  </si>
  <si>
    <t>Eugenia.abunan_PereiraSilva.16487</t>
  </si>
  <si>
    <t>MN296388</t>
  </si>
  <si>
    <t>MN887385</t>
  </si>
  <si>
    <t> MN629390</t>
  </si>
  <si>
    <t>MN887445</t>
  </si>
  <si>
    <t>MN887415</t>
  </si>
  <si>
    <t>971mfs_Eugenia_feijoi_Giaretta_matrix</t>
  </si>
  <si>
    <t>Eugenia.feijoi_Simon.971</t>
  </si>
  <si>
    <t>MN296364</t>
  </si>
  <si>
    <t>MN887361</t>
  </si>
  <si>
    <t>MN629366</t>
  </si>
  <si>
    <t>MN887421</t>
  </si>
  <si>
    <t>MN887391</t>
  </si>
  <si>
    <t>2032mfs_Eugenia_fasciculiflora_Giaretta_matrix</t>
  </si>
  <si>
    <t>Eugenia.fasciculiflora_Simon.2032</t>
  </si>
  <si>
    <t>MN296385</t>
  </si>
  <si>
    <t>MN887382</t>
  </si>
  <si>
    <t>MN629387</t>
  </si>
  <si>
    <t>MN887442</t>
  </si>
  <si>
    <t>MN887412</t>
  </si>
  <si>
    <t>1419ag_Eugenia_pisonis_Giaretta_matrix</t>
  </si>
  <si>
    <t>Eugenia.pisonis_Giaretta.1419</t>
  </si>
  <si>
    <t>MN296367</t>
  </si>
  <si>
    <t>MN887364</t>
  </si>
  <si>
    <t>MN629369</t>
  </si>
  <si>
    <t>MN887394</t>
  </si>
  <si>
    <t>1514ag_Eugenia_costata_Giaretta_matrix</t>
  </si>
  <si>
    <t>Eugenia.costata_Giaretta.1514</t>
  </si>
  <si>
    <t>MN296374</t>
  </si>
  <si>
    <t>MN887371</t>
  </si>
  <si>
    <t> MN629376</t>
  </si>
  <si>
    <t>MN887431</t>
  </si>
  <si>
    <t>MN887401</t>
  </si>
  <si>
    <t>1651ag_Eugenia_joseramosii_Giaretta_matrix</t>
  </si>
  <si>
    <t>Eugenia.joseramosii_Giaretta.1651</t>
  </si>
  <si>
    <t>MN296383</t>
  </si>
  <si>
    <t>MN887380</t>
  </si>
  <si>
    <t>MN629385</t>
  </si>
  <si>
    <t>MN887440</t>
  </si>
  <si>
    <t>MN887410</t>
  </si>
  <si>
    <t>1517ag_Eugenia_kerianthera_Giaretta_matrix</t>
  </si>
  <si>
    <t>Eugenia.kerianthera_Giaretta.1517</t>
  </si>
  <si>
    <t>MN296375</t>
  </si>
  <si>
    <t>MN887372</t>
  </si>
  <si>
    <t>MN629377</t>
  </si>
  <si>
    <t>MN887432</t>
  </si>
  <si>
    <t>MN887402</t>
  </si>
  <si>
    <t>Eugenia.spruceana_Holst.9465</t>
  </si>
  <si>
    <t>MH445994</t>
  </si>
  <si>
    <t>MH446051</t>
  </si>
  <si>
    <t>MH446326</t>
  </si>
  <si>
    <t>MH446236</t>
  </si>
  <si>
    <t>MH446143</t>
  </si>
  <si>
    <t>Eugenia.cerasiflora_Vasconcelos.419</t>
  </si>
  <si>
    <t>MH446019</t>
  </si>
  <si>
    <t>MH446077</t>
  </si>
  <si>
    <t>MH446353</t>
  </si>
  <si>
    <t>MH446261</t>
  </si>
  <si>
    <t>MH446170</t>
  </si>
  <si>
    <t>Eugenia.cerasiflora_Urban.PRU092792</t>
  </si>
  <si>
    <t>AY487296</t>
  </si>
  <si>
    <t>AY454137</t>
  </si>
  <si>
    <t>AY463117</t>
  </si>
  <si>
    <t>Eugenia.rotula_Faria.4190</t>
  </si>
  <si>
    <t>MH446023</t>
  </si>
  <si>
    <t>MH446081</t>
  </si>
  <si>
    <t>MH446357</t>
  </si>
  <si>
    <t>MH446265</t>
  </si>
  <si>
    <t>MH446174</t>
  </si>
  <si>
    <t>Eugenia.punicifolia_Mazine.1065</t>
  </si>
  <si>
    <t>KJ187638</t>
  </si>
  <si>
    <t>KJ187690</t>
  </si>
  <si>
    <t>KJ469686</t>
  </si>
  <si>
    <t>KX910682</t>
  </si>
  <si>
    <t>MF954466</t>
  </si>
  <si>
    <t>MF954162</t>
  </si>
  <si>
    <t>KX789361</t>
  </si>
  <si>
    <t>KX789332</t>
  </si>
  <si>
    <t>Eugenia.punicifolia_Prevost.4724</t>
  </si>
  <si>
    <t>AM234087</t>
  </si>
  <si>
    <t>AM489909</t>
  </si>
  <si>
    <t>AM489827</t>
  </si>
  <si>
    <t>2436cnf_Eugenia_lagoensis_Giaretta_matrix</t>
  </si>
  <si>
    <t>Eugenia.lagoensis_Fraga.2436</t>
  </si>
  <si>
    <t>MN296386</t>
  </si>
  <si>
    <t>MN887383</t>
  </si>
  <si>
    <t> MN629388</t>
  </si>
  <si>
    <t>MN887443</t>
  </si>
  <si>
    <t>MN887413</t>
  </si>
  <si>
    <t>Eugenia.melanogyna_Mazine.969</t>
  </si>
  <si>
    <t>KJ187624</t>
  </si>
  <si>
    <t>KJ187676</t>
  </si>
  <si>
    <t>KJ469673</t>
  </si>
  <si>
    <t>MH446284</t>
  </si>
  <si>
    <t>Eugenia.macrocalyx_Gonzalez.NH200102</t>
  </si>
  <si>
    <t>Eugenia.wentii_Gonzalez.NH200102</t>
  </si>
  <si>
    <t>FJ037852</t>
  </si>
  <si>
    <t>FJ039023</t>
  </si>
  <si>
    <t>FJ514620</t>
  </si>
  <si>
    <t>Mariana</t>
  </si>
  <si>
    <t>Eugenia.wentii_Holst.9421</t>
  </si>
  <si>
    <t>KJ187651</t>
  </si>
  <si>
    <t>KJ187705</t>
  </si>
  <si>
    <t>KJ469701</t>
  </si>
  <si>
    <t>KX910689</t>
  </si>
  <si>
    <t>KX789368</t>
  </si>
  <si>
    <t>KX789339</t>
  </si>
  <si>
    <t>Eugenia.longipetiolata_Bunger.626</t>
  </si>
  <si>
    <t>KX789285</t>
  </si>
  <si>
    <t>KX789301</t>
  </si>
  <si>
    <t>KX910676</t>
  </si>
  <si>
    <t>KX789355</t>
  </si>
  <si>
    <t>KX789326</t>
  </si>
  <si>
    <t>Eugenia.sp_46422</t>
  </si>
  <si>
    <t>Eugenia.speciosa_Mota.2477</t>
  </si>
  <si>
    <t>KX789275</t>
  </si>
  <si>
    <t>KX789311</t>
  </si>
  <si>
    <t>KX910687</t>
  </si>
  <si>
    <t>KX789366</t>
  </si>
  <si>
    <t>KX789337</t>
  </si>
  <si>
    <t>Eugenia.speciosa_Bunger.585</t>
  </si>
  <si>
    <t>KX789274</t>
  </si>
  <si>
    <t>KX789310</t>
  </si>
  <si>
    <t>KX910686</t>
  </si>
  <si>
    <t>KX789365</t>
  </si>
  <si>
    <t>KX789336</t>
  </si>
  <si>
    <t>Eugenia.bunchosiifolia_Faria.2513</t>
  </si>
  <si>
    <t>KX789268</t>
  </si>
  <si>
    <t>KX789298</t>
  </si>
  <si>
    <t>KX910673</t>
  </si>
  <si>
    <t>KX789352</t>
  </si>
  <si>
    <t>KX789323</t>
  </si>
  <si>
    <t>Eugenia.bunchosiifolia_Vasconcelos.466</t>
  </si>
  <si>
    <t>MF954041</t>
  </si>
  <si>
    <t>MF954299</t>
  </si>
  <si>
    <t>MF954104</t>
  </si>
  <si>
    <t>MF954469</t>
  </si>
  <si>
    <t>MF954218</t>
  </si>
  <si>
    <t>MF954341</t>
  </si>
  <si>
    <t xml:space="preserve">
</t>
  </si>
  <si>
    <t>Eugenia.stigmatosa_Sampaio.ESA46414</t>
  </si>
  <si>
    <t>Eugenia.luschnathiana_Faria.3140</t>
  </si>
  <si>
    <t>KX789272</t>
  </si>
  <si>
    <t>KX789302</t>
  </si>
  <si>
    <t>KX910677</t>
  </si>
  <si>
    <t>KX789356</t>
  </si>
  <si>
    <t>KX789327</t>
  </si>
  <si>
    <t>Eugenia.verdoorniae_vanWyk.12697</t>
  </si>
  <si>
    <t>AY463137</t>
  </si>
  <si>
    <t>AY454143</t>
  </si>
  <si>
    <t>AY463123</t>
  </si>
  <si>
    <t>Eugenia.sp_vanWyk.12716</t>
  </si>
  <si>
    <t>AY463140</t>
  </si>
  <si>
    <t>AY454146</t>
  </si>
  <si>
    <t>AY463126</t>
  </si>
  <si>
    <t>Eugenia.erythrophylla_vanderMerwe.259</t>
  </si>
  <si>
    <t>AY463139</t>
  </si>
  <si>
    <t>AY454145</t>
  </si>
  <si>
    <t>AY463125</t>
  </si>
  <si>
    <t>Eugenia.zeyheri_Maurin.1800</t>
  </si>
  <si>
    <t>MH445980</t>
  </si>
  <si>
    <t>MH446037</t>
  </si>
  <si>
    <t>MH446277</t>
  </si>
  <si>
    <t>JX517750</t>
  </si>
  <si>
    <t>MH446187</t>
  </si>
  <si>
    <t>MH446095</t>
  </si>
  <si>
    <t>Eugenia.zeyheri_vanWyk.12696</t>
  </si>
  <si>
    <t>AY463136</t>
  </si>
  <si>
    <t>AY454142</t>
  </si>
  <si>
    <t>AY463122</t>
  </si>
  <si>
    <t>Eugenia.zuluensis_Abbott.9188</t>
  </si>
  <si>
    <t>MH445981</t>
  </si>
  <si>
    <t>MH446038</t>
  </si>
  <si>
    <t>MH446278</t>
  </si>
  <si>
    <t>JX517795</t>
  </si>
  <si>
    <t>MH446188</t>
  </si>
  <si>
    <t>MH446096</t>
  </si>
  <si>
    <t>Eugenia.natalitia_Maurin.1796</t>
  </si>
  <si>
    <t>MH445977</t>
  </si>
  <si>
    <t>MH446034</t>
  </si>
  <si>
    <t>MH446274</t>
  </si>
  <si>
    <t>MH446184</t>
  </si>
  <si>
    <t>MH446092</t>
  </si>
  <si>
    <t>Eugenia.umtamvunensis_Maurin.1794</t>
  </si>
  <si>
    <t>MH445978</t>
  </si>
  <si>
    <t>MH446035</t>
  </si>
  <si>
    <t>MH446275</t>
  </si>
  <si>
    <t>MH446185</t>
  </si>
  <si>
    <t>MH446093</t>
  </si>
  <si>
    <t>Eugenia.woodii_vanWyk.12695</t>
  </si>
  <si>
    <t>AY463138</t>
  </si>
  <si>
    <t>AY454144</t>
  </si>
  <si>
    <t>AY463124</t>
  </si>
  <si>
    <t>Eugenia.woodii_Maurin.MvdB26</t>
  </si>
  <si>
    <t>MH445979</t>
  </si>
  <si>
    <t>MH446036</t>
  </si>
  <si>
    <t>MH446276</t>
  </si>
  <si>
    <t>MH446186</t>
  </si>
  <si>
    <t>MH446094</t>
  </si>
  <si>
    <t>Eugenia.sp_vanWyk.12717</t>
  </si>
  <si>
    <t>AY463141</t>
  </si>
  <si>
    <t>AY454147</t>
  </si>
  <si>
    <t>AY463127</t>
  </si>
  <si>
    <t>Eugenia.sp_vanWyk.12702</t>
  </si>
  <si>
    <t>AY487299</t>
  </si>
  <si>
    <t>AY463129</t>
  </si>
  <si>
    <t>Eugenia.albanensis_vanWyk.12723</t>
  </si>
  <si>
    <t>Eugenia.capensis_vanWyk.12723</t>
  </si>
  <si>
    <t>AY487286</t>
  </si>
  <si>
    <t>AY454129</t>
  </si>
  <si>
    <t>AY463107</t>
  </si>
  <si>
    <t>Eugenia.erythrophylla_Maurin.1801</t>
  </si>
  <si>
    <t>MH445976</t>
  </si>
  <si>
    <t>MH446033</t>
  </si>
  <si>
    <t>MH446273</t>
  </si>
  <si>
    <t>MH446183</t>
  </si>
  <si>
    <t>MH446091</t>
  </si>
  <si>
    <t>Eugenia.roseopetiolata_Vasconcelos.Sn</t>
  </si>
  <si>
    <t>MF954040</t>
  </si>
  <si>
    <t>MF954298</t>
  </si>
  <si>
    <t>MF954103</t>
  </si>
  <si>
    <t>MF954468</t>
  </si>
  <si>
    <t>MF954164</t>
  </si>
  <si>
    <t>MF954430</t>
  </si>
  <si>
    <t>MF954340</t>
  </si>
  <si>
    <t>Eugenia.reinwardtiana_Holst.8870</t>
  </si>
  <si>
    <t>MH445995</t>
  </si>
  <si>
    <t>MH446052</t>
  </si>
  <si>
    <t>MH446327</t>
  </si>
  <si>
    <t>MF954467</t>
  </si>
  <si>
    <t>MF954163</t>
  </si>
  <si>
    <t>MH446237</t>
  </si>
  <si>
    <t>MH446144</t>
  </si>
  <si>
    <t>Eugenia.reinwardtiana_Zappi.Sn</t>
  </si>
  <si>
    <t>MH446015</t>
  </si>
  <si>
    <t>MH446073</t>
  </si>
  <si>
    <t>MH446349</t>
  </si>
  <si>
    <t>MH446257</t>
  </si>
  <si>
    <t>MH446166</t>
  </si>
  <si>
    <t>Eugenia.reinwardtiana_Hyland.9245</t>
  </si>
  <si>
    <t>AY487301</t>
  </si>
  <si>
    <t>AY454151</t>
  </si>
  <si>
    <t>AY463131</t>
  </si>
  <si>
    <t>Eugenia.reinwardtiana_Wilson.Sn.977022</t>
  </si>
  <si>
    <t>KU945989</t>
  </si>
  <si>
    <t>KU945981</t>
  </si>
  <si>
    <t>KU946003</t>
  </si>
  <si>
    <t>KU945995</t>
  </si>
  <si>
    <t>Eugenia.sp_RayA.2016</t>
  </si>
  <si>
    <t>KT970714</t>
  </si>
  <si>
    <t>KT990095</t>
  </si>
  <si>
    <t>KT907475</t>
  </si>
  <si>
    <t>Eugenia.calcadensis_DharmarErkings.Sn</t>
  </si>
  <si>
    <t>KU301782</t>
  </si>
  <si>
    <t>KU301780</t>
  </si>
  <si>
    <t>Eugenia.singampattiana_Erkings.Sn</t>
  </si>
  <si>
    <t>KU301784</t>
  </si>
  <si>
    <t>KU301783</t>
  </si>
  <si>
    <t>Eugenia.wynadensis_Rajkumar.310</t>
  </si>
  <si>
    <t>KU945990</t>
  </si>
  <si>
    <t>KU945984</t>
  </si>
  <si>
    <t>KU946004</t>
  </si>
  <si>
    <t>KU945997</t>
  </si>
  <si>
    <t>Eugenia.tropophylla_Lowrey.2134</t>
  </si>
  <si>
    <t>AY487303</t>
  </si>
  <si>
    <t>AY454150</t>
  </si>
  <si>
    <t>AY463133</t>
  </si>
  <si>
    <t>Eugenia.pollicina_MoorhouseGann.Sn</t>
  </si>
  <si>
    <t>KY581206</t>
  </si>
  <si>
    <t>Eugenia.buxifolia_Wilson.10740</t>
  </si>
  <si>
    <t>KU945987</t>
  </si>
  <si>
    <t>KU945979</t>
  </si>
  <si>
    <t>KU946000</t>
  </si>
  <si>
    <t>KU945992</t>
  </si>
  <si>
    <t>Eugenia.vaughanii_Page.69</t>
  </si>
  <si>
    <t>MH445986</t>
  </si>
  <si>
    <t>MH446043</t>
  </si>
  <si>
    <t>MH446310</t>
  </si>
  <si>
    <t>MH446220</t>
  </si>
  <si>
    <t>MH446127</t>
  </si>
  <si>
    <t>Eugenia.orbiculata_Florens.Sn.PRU092779</t>
  </si>
  <si>
    <t>AY487291</t>
  </si>
  <si>
    <t>AY454133</t>
  </si>
  <si>
    <t>AY463112</t>
  </si>
  <si>
    <t>Eugenia.orbiculata_Page.104</t>
  </si>
  <si>
    <t>KJ187631</t>
  </si>
  <si>
    <t>KJ187683</t>
  </si>
  <si>
    <t>KJ469679</t>
  </si>
  <si>
    <t>MH446311</t>
  </si>
  <si>
    <t>MH446221</t>
  </si>
  <si>
    <t>MH446128</t>
  </si>
  <si>
    <t>Eugenia.neofasciculata_Page.105</t>
  </si>
  <si>
    <t>MH445987</t>
  </si>
  <si>
    <t>MH446044</t>
  </si>
  <si>
    <t>MH446312</t>
  </si>
  <si>
    <t>MH446222</t>
  </si>
  <si>
    <t>MH446129</t>
  </si>
  <si>
    <t>Eugenia.pollicina_Page.106</t>
  </si>
  <si>
    <t>MH445988</t>
  </si>
  <si>
    <t>MH446045</t>
  </si>
  <si>
    <t>MH446313</t>
  </si>
  <si>
    <t>MH446223</t>
  </si>
  <si>
    <t>MH446130</t>
  </si>
  <si>
    <t>Eugenia.tinifolia_Page.25</t>
  </si>
  <si>
    <t>MH445984</t>
  </si>
  <si>
    <t>MH446041</t>
  </si>
  <si>
    <t>MH446308</t>
  </si>
  <si>
    <t>MH446218</t>
  </si>
  <si>
    <t>MH446125</t>
  </si>
  <si>
    <t>Eugenia.tinifolia_Florens.Sn.PRU092783</t>
  </si>
  <si>
    <t>AY487287</t>
  </si>
  <si>
    <t>AY454130</t>
  </si>
  <si>
    <t>AY463108</t>
  </si>
  <si>
    <t>Eugenia.pyxidata_MoorhouseGann.Sn</t>
  </si>
  <si>
    <t>KY581205</t>
  </si>
  <si>
    <t>Monimiastrum.globosum_Florens.Sn.PRU092785</t>
  </si>
  <si>
    <t>Eugenia.kanakana_Florens.Sn.PRU092785</t>
  </si>
  <si>
    <t>AY487297</t>
  </si>
  <si>
    <t>AY454138</t>
  </si>
  <si>
    <t>Eugenia.crassipetala_Florens.Sn.PRU092782</t>
  </si>
  <si>
    <t>AY487288</t>
  </si>
  <si>
    <t>AY454131</t>
  </si>
  <si>
    <t>AY463109</t>
  </si>
  <si>
    <t>Eugenia.lucida_Florens.Sn.PRU092784</t>
  </si>
  <si>
    <t>AY487289</t>
  </si>
  <si>
    <t>AY454132</t>
  </si>
  <si>
    <t>AY463110</t>
  </si>
  <si>
    <t>Eugenia.bojeri_Page.32</t>
  </si>
  <si>
    <t>MH445985</t>
  </si>
  <si>
    <t>MH446042</t>
  </si>
  <si>
    <t>MH446309</t>
  </si>
  <si>
    <t>MH446219</t>
  </si>
  <si>
    <t>MH446126</t>
  </si>
  <si>
    <t>Eugenia.mespiloides_Wilson.10741</t>
  </si>
  <si>
    <t>KU945988</t>
  </si>
  <si>
    <t>KU945980</t>
  </si>
  <si>
    <t>KU946002</t>
  </si>
  <si>
    <t>KU945994</t>
  </si>
  <si>
    <t>Eugenia.bullata_Vasconcelos.608</t>
  </si>
  <si>
    <t>MF954034</t>
  </si>
  <si>
    <t>MF954292</t>
  </si>
  <si>
    <t>MF954097</t>
  </si>
  <si>
    <t>MF954461</t>
  </si>
  <si>
    <t>MF954158</t>
  </si>
  <si>
    <t>MF954424</t>
  </si>
  <si>
    <t>MF954334</t>
  </si>
  <si>
    <t>Eugenia.paludosa_Vasconcelos.646</t>
  </si>
  <si>
    <t>MF954038</t>
  </si>
  <si>
    <t>MF954101</t>
  </si>
  <si>
    <t>MF954465</t>
  </si>
  <si>
    <t>MF954161</t>
  </si>
  <si>
    <t>MF954428</t>
  </si>
  <si>
    <t>MF954338</t>
  </si>
  <si>
    <t>Eugenia.brongniartiana_Pillon.176</t>
  </si>
  <si>
    <t>KJ187615</t>
  </si>
  <si>
    <t>KJ187668</t>
  </si>
  <si>
    <t>KJ469664</t>
  </si>
  <si>
    <t>MH446344</t>
  </si>
  <si>
    <t>MH446253</t>
  </si>
  <si>
    <t>MH446161</t>
  </si>
  <si>
    <t>Eugenia.eggersii_Swensen.212</t>
  </si>
  <si>
    <t>HM446928</t>
  </si>
  <si>
    <t>HM446686</t>
  </si>
  <si>
    <t>Eugenia.patens_Lucas.104</t>
  </si>
  <si>
    <t>KJ187633</t>
  </si>
  <si>
    <t>KJ187685</t>
  </si>
  <si>
    <t>KJ469681</t>
  </si>
  <si>
    <t>KX910681</t>
  </si>
  <si>
    <t>KX789331</t>
  </si>
  <si>
    <t>Eugenia.biflora_Mazine.1075</t>
  </si>
  <si>
    <t>KJ187610</t>
  </si>
  <si>
    <t>KJ187663</t>
  </si>
  <si>
    <t>KJ469659</t>
  </si>
  <si>
    <t>MF954459</t>
  </si>
  <si>
    <t>MF954156</t>
  </si>
  <si>
    <t>MF954525</t>
  </si>
  <si>
    <t>Eugenia.intermedia_Araujo.1788</t>
  </si>
  <si>
    <t>MH446014</t>
  </si>
  <si>
    <t>MH446071</t>
  </si>
  <si>
    <t>MH446347</t>
  </si>
  <si>
    <t>MH446164</t>
  </si>
  <si>
    <t>Eugenia.domingensis_Swensen.180</t>
  </si>
  <si>
    <t>HM446927</t>
  </si>
  <si>
    <t>HM446685</t>
  </si>
  <si>
    <t>Eugenia.paracatuana_44433</t>
  </si>
  <si>
    <t>Eugenia.paracatuana_Silva.64</t>
  </si>
  <si>
    <t>MH446011</t>
  </si>
  <si>
    <t>MH446068</t>
  </si>
  <si>
    <t>MH446343</t>
  </si>
  <si>
    <t>MH446252</t>
  </si>
  <si>
    <t>MH446160</t>
  </si>
  <si>
    <t>Eugenia.florida_Mazine.965</t>
  </si>
  <si>
    <t>KJ187622</t>
  </si>
  <si>
    <t>KJ187674</t>
  </si>
  <si>
    <t>KJ469671</t>
  </si>
  <si>
    <t>MH446295</t>
  </si>
  <si>
    <t>MH446205</t>
  </si>
  <si>
    <t>MH446112</t>
  </si>
  <si>
    <t>Eugenia.paracatuana_43962</t>
  </si>
  <si>
    <t>Eugenia.paracatuana_Faria.2928</t>
  </si>
  <si>
    <t>MH446000</t>
  </si>
  <si>
    <t>MH446057</t>
  </si>
  <si>
    <t>MH446332</t>
  </si>
  <si>
    <t>MH446149</t>
  </si>
  <si>
    <t>Eugenia.domingensis_Lucas.1127</t>
  </si>
  <si>
    <t>MH446008</t>
  </si>
  <si>
    <t>MH446065</t>
  </si>
  <si>
    <t>MH446340</t>
  </si>
  <si>
    <t>MH446249</t>
  </si>
  <si>
    <t>MH446157</t>
  </si>
  <si>
    <t>Eugenia.orbignyana_Mazine.1067</t>
  </si>
  <si>
    <t>Eugenia.chiquitensis_Mazine.1067</t>
  </si>
  <si>
    <t>KJ187632</t>
  </si>
  <si>
    <t>KJ187684</t>
  </si>
  <si>
    <t>KJ469680</t>
  </si>
  <si>
    <t>Eugenia.longiracemosa_Vasconcelos.310</t>
  </si>
  <si>
    <t>MF954036</t>
  </si>
  <si>
    <t>MF954294</t>
  </si>
  <si>
    <t>MF954099</t>
  </si>
  <si>
    <t>MF954463</t>
  </si>
  <si>
    <t>MF954426</t>
  </si>
  <si>
    <t>MF954336</t>
  </si>
  <si>
    <t>Eugenia.complicata_PORosa.1399</t>
  </si>
  <si>
    <t>MF954039</t>
  </si>
  <si>
    <t>MF954297</t>
  </si>
  <si>
    <t>MF954102</t>
  </si>
  <si>
    <t>MF954429</t>
  </si>
  <si>
    <t>MF954339</t>
  </si>
  <si>
    <t>Eugenia.angustissima_Vasconcelos.405</t>
  </si>
  <si>
    <t>MF954032</t>
  </si>
  <si>
    <t>MF954290</t>
  </si>
  <si>
    <t>MF954096</t>
  </si>
  <si>
    <t>MF954457</t>
  </si>
  <si>
    <t>MF954154</t>
  </si>
  <si>
    <t>MF954217</t>
  </si>
  <si>
    <t>MF954332</t>
  </si>
  <si>
    <t>Eugenia.sp_Vasconcelos.295</t>
  </si>
  <si>
    <t>Eugenia.angustissima_Vasconcelos.295</t>
  </si>
  <si>
    <t>Thais?</t>
  </si>
  <si>
    <t>Eugenia.modesta_Mazine.854</t>
  </si>
  <si>
    <t>KJ187625</t>
  </si>
  <si>
    <t>KJ187677</t>
  </si>
  <si>
    <t>MH446291</t>
  </si>
  <si>
    <t>MH446201</t>
  </si>
  <si>
    <t>MH446108</t>
  </si>
  <si>
    <t>Eugenia.binata_Colletta.1208</t>
  </si>
  <si>
    <t>MH446016</t>
  </si>
  <si>
    <t>MH446074</t>
  </si>
  <si>
    <t>MH446350</t>
  </si>
  <si>
    <t>MH446258</t>
  </si>
  <si>
    <t>MH446167</t>
  </si>
  <si>
    <t>Eugenia.oblongata_Mazine.804</t>
  </si>
  <si>
    <t>KJ187630</t>
  </si>
  <si>
    <t>KJ187682</t>
  </si>
  <si>
    <t>KJ469678</t>
  </si>
  <si>
    <t>Eugenia.capparidifolia_Mazine.845</t>
  </si>
  <si>
    <t>KJ187617</t>
  </si>
  <si>
    <t>KJ469666</t>
  </si>
  <si>
    <t>Eugenia.repanda_Mazine.1090</t>
  </si>
  <si>
    <t>KJ469690</t>
  </si>
  <si>
    <t>MH446323</t>
  </si>
  <si>
    <t>MH446233</t>
  </si>
  <si>
    <t>MH446140</t>
  </si>
  <si>
    <t>Eugenia.microphylla_Urban.PRU092791</t>
  </si>
  <si>
    <t>Eugenia.sprengelii_Urban.PRU092791</t>
  </si>
  <si>
    <t>AY487295</t>
  </si>
  <si>
    <t>AY454136</t>
  </si>
  <si>
    <t>AY463116</t>
  </si>
  <si>
    <t>Eugenia.repanda_Lucas.273</t>
  </si>
  <si>
    <t>KJ187640</t>
  </si>
  <si>
    <t>KJ187692</t>
  </si>
  <si>
    <t>KJ469688</t>
  </si>
  <si>
    <t>Eugenia.inversa_Faria.4230</t>
  </si>
  <si>
    <t>MH446021</t>
  </si>
  <si>
    <t>MH446079</t>
  </si>
  <si>
    <t>MH446355</t>
  </si>
  <si>
    <t>MH446263</t>
  </si>
  <si>
    <t>MH446172</t>
  </si>
  <si>
    <t>Eugenia.plicatocostata_Popovkin.1770</t>
  </si>
  <si>
    <t>MH446022</t>
  </si>
  <si>
    <t>MH446080</t>
  </si>
  <si>
    <t>MH446356</t>
  </si>
  <si>
    <t>MH446173</t>
  </si>
  <si>
    <t>1160el_Eugenia_caloneura_Giaretta_matrix</t>
  </si>
  <si>
    <t>Eugenia.caloneura_Lucas.1160</t>
  </si>
  <si>
    <t>MN887363</t>
  </si>
  <si>
    <t>MN629368</t>
  </si>
  <si>
    <t>MN887423</t>
  </si>
  <si>
    <t>MN887393</t>
  </si>
  <si>
    <t>1489ag_Eugenia_neoriedeliana_Giaretta_matrix</t>
  </si>
  <si>
    <t>Eugenia.neoriedeliana_Giaretta.1489</t>
  </si>
  <si>
    <t>MN296370</t>
  </si>
  <si>
    <t>MN887367</t>
  </si>
  <si>
    <t>MN629372</t>
  </si>
  <si>
    <t>MN887427</t>
  </si>
  <si>
    <t>MN887397</t>
  </si>
  <si>
    <t>159atl_Eugenia_zuccarinii_Giaretta_matrix</t>
  </si>
  <si>
    <t>Eugenia.zuccarinii_Brandao.159</t>
  </si>
  <si>
    <t>MN296361</t>
  </si>
  <si>
    <t>MN887358</t>
  </si>
  <si>
    <t>MN629363</t>
  </si>
  <si>
    <t>MN887418</t>
  </si>
  <si>
    <t>MN887388</t>
  </si>
  <si>
    <t>Eugenia.subterminalis_Mazine.974</t>
  </si>
  <si>
    <t>KJ187700</t>
  </si>
  <si>
    <t>KJ469696</t>
  </si>
  <si>
    <t>MH446322</t>
  </si>
  <si>
    <t>MH446139</t>
  </si>
  <si>
    <t>1465ag_Eugenia_vattimoana_Giaretta_matrix</t>
  </si>
  <si>
    <t>Eugenia.vattimoana_Giaretta.1465</t>
  </si>
  <si>
    <t>MN296368</t>
  </si>
  <si>
    <t>MN887365</t>
  </si>
  <si>
    <t> MN629370</t>
  </si>
  <si>
    <t>MN887425</t>
  </si>
  <si>
    <t>MN887395</t>
  </si>
  <si>
    <t>Eugenia.brevistyla_Mazine.993</t>
  </si>
  <si>
    <t>KJ187614</t>
  </si>
  <si>
    <t>KJ187667</t>
  </si>
  <si>
    <t>KJ469663</t>
  </si>
  <si>
    <t>MH446281</t>
  </si>
  <si>
    <t>MH446099</t>
  </si>
  <si>
    <t>1493ag_Eugenia_brevistyla_Giaretta_matrix</t>
  </si>
  <si>
    <t>Eugenia.brevistyla_Giaretta.1493</t>
  </si>
  <si>
    <t>MN296371</t>
  </si>
  <si>
    <t>MN887368</t>
  </si>
  <si>
    <t> MN629373</t>
  </si>
  <si>
    <t>MN887428</t>
  </si>
  <si>
    <t>MN887398</t>
  </si>
  <si>
    <t>Eugenia.acutata_Vasconcelos.506</t>
  </si>
  <si>
    <t>MF954031</t>
  </si>
  <si>
    <t>MF954289</t>
  </si>
  <si>
    <t>MF954095</t>
  </si>
  <si>
    <t>MF954456</t>
  </si>
  <si>
    <t>MF954216</t>
  </si>
  <si>
    <t>MF954331</t>
  </si>
  <si>
    <t>1500ag_Eugenia_longohypanthiata_Giaretta_matrix</t>
  </si>
  <si>
    <t>Eugenia.longohypanthiata_Giaretta.1500</t>
  </si>
  <si>
    <t>MN296373</t>
  </si>
  <si>
    <t>MN887370</t>
  </si>
  <si>
    <t> MN629375</t>
  </si>
  <si>
    <t>MN887430</t>
  </si>
  <si>
    <t>MN887400</t>
  </si>
  <si>
    <t>1629ag_Eugenia_guanabarina_Giaretta_matrix</t>
  </si>
  <si>
    <t>Eugenia.guanabarina_Giaretta.1629</t>
  </si>
  <si>
    <t>MN296379</t>
  </si>
  <si>
    <t>MN887376</t>
  </si>
  <si>
    <t>MN629381</t>
  </si>
  <si>
    <t>MN887436</t>
  </si>
  <si>
    <t>MN887406</t>
  </si>
  <si>
    <t>Eugenia.excelsa_Lucas.125</t>
  </si>
  <si>
    <t>KJ187621</t>
  </si>
  <si>
    <t>KJ187673</t>
  </si>
  <si>
    <t>KJ469670</t>
  </si>
  <si>
    <t>MH446304</t>
  </si>
  <si>
    <t>MH446121</t>
  </si>
  <si>
    <t>Eugenia.platyphylla_Lucas.1188</t>
  </si>
  <si>
    <t>MH446009</t>
  </si>
  <si>
    <t>MH446066</t>
  </si>
  <si>
    <t>MH446341</t>
  </si>
  <si>
    <t>MH446250</t>
  </si>
  <si>
    <t>MH446158</t>
  </si>
  <si>
    <t>Eugenia.coffeifolia_Holst.9516</t>
  </si>
  <si>
    <t>MH445992</t>
  </si>
  <si>
    <t>MH446049</t>
  </si>
  <si>
    <t>MH446324</t>
  </si>
  <si>
    <t>MH446234</t>
  </si>
  <si>
    <t>MH446141</t>
  </si>
  <si>
    <t>Eugenia.confusa_Abbott.24085</t>
  </si>
  <si>
    <t>KJ426723</t>
  </si>
  <si>
    <t>KJ012587</t>
  </si>
  <si>
    <t>Eugenia.lindahlii_Clase.7839</t>
  </si>
  <si>
    <t>MH446013</t>
  </si>
  <si>
    <t>MH446070</t>
  </si>
  <si>
    <t>MH446346</t>
  </si>
  <si>
    <t>MH446255</t>
  </si>
  <si>
    <t>MH446163</t>
  </si>
  <si>
    <t>Eugenia.pistaciifolia_Faria.1782</t>
  </si>
  <si>
    <t>MH446001</t>
  </si>
  <si>
    <t>MH446058</t>
  </si>
  <si>
    <t>MH446333</t>
  </si>
  <si>
    <t>MH446150</t>
  </si>
  <si>
    <t>Eugenia.magnibracteolata_Bunger.627</t>
  </si>
  <si>
    <t>KX789271</t>
  </si>
  <si>
    <t>KX789304</t>
  </si>
  <si>
    <t>KX910679</t>
  </si>
  <si>
    <t>KX789358</t>
  </si>
  <si>
    <t>KX789329</t>
  </si>
  <si>
    <t>Eugenia.regia_Bunger.578</t>
  </si>
  <si>
    <t>KX789276</t>
  </si>
  <si>
    <t>KX789307</t>
  </si>
  <si>
    <t>KX910683</t>
  </si>
  <si>
    <t>KX789362</t>
  </si>
  <si>
    <t>KX789333</t>
  </si>
  <si>
    <t>Eugenia.cuprea_Mazine.950</t>
  </si>
  <si>
    <t>Eugenia.expansa_Mazine.950</t>
  </si>
  <si>
    <t>KJ187619</t>
  </si>
  <si>
    <t>KJ187671</t>
  </si>
  <si>
    <t>KJ469668</t>
  </si>
  <si>
    <t>MH446307</t>
  </si>
  <si>
    <t>MH446124</t>
  </si>
  <si>
    <t>Eugenia.bocainensis_Duarte.ESA.85677</t>
  </si>
  <si>
    <t>KJ187612</t>
  </si>
  <si>
    <t>KJ187665</t>
  </si>
  <si>
    <t>KJ469661</t>
  </si>
  <si>
    <t>Mariana: não sei que coleta é essa</t>
  </si>
  <si>
    <t>Eugenia.expansa_Bunger.634</t>
  </si>
  <si>
    <t>KX789279</t>
  </si>
  <si>
    <t>KX789297</t>
  </si>
  <si>
    <t>KX910672</t>
  </si>
  <si>
    <t>KX789351</t>
  </si>
  <si>
    <t>KX789322</t>
  </si>
  <si>
    <t>Mariana: Não vi o voucher, o posicionamento está estranho</t>
  </si>
  <si>
    <t>Eugenia.puberula_Bunger.629</t>
  </si>
  <si>
    <t>KX789282</t>
  </si>
  <si>
    <t>KX789293</t>
  </si>
  <si>
    <t>KX910668</t>
  </si>
  <si>
    <t>KX789318</t>
  </si>
  <si>
    <t>Eugenia.selloi_Bunger.566</t>
  </si>
  <si>
    <t>KX789278</t>
  </si>
  <si>
    <t>KX789308</t>
  </si>
  <si>
    <t>KX910684</t>
  </si>
  <si>
    <t>KX789363</t>
  </si>
  <si>
    <t>KX789334</t>
  </si>
  <si>
    <t>Eugenia.ruschiana_Bunger.618</t>
  </si>
  <si>
    <t>KX789280</t>
  </si>
  <si>
    <t>KX789309</t>
  </si>
  <si>
    <t>KX910685</t>
  </si>
  <si>
    <t>KX789364</t>
  </si>
  <si>
    <t>KX789335</t>
  </si>
  <si>
    <t>Eugenia.glandulosa_Faria.37</t>
  </si>
  <si>
    <t>KX789277</t>
  </si>
  <si>
    <t>KX789299</t>
  </si>
  <si>
    <t>KX910674</t>
  </si>
  <si>
    <t>KX789353</t>
  </si>
  <si>
    <t>KX789324</t>
  </si>
  <si>
    <t>Eugenia.calycina_Mazine.1018</t>
  </si>
  <si>
    <t>Eugenia.involucrata_Mazine.1018</t>
  </si>
  <si>
    <t>KJ187616</t>
  </si>
  <si>
    <t>KJ187669</t>
  </si>
  <si>
    <t>KJ469665</t>
  </si>
  <si>
    <t>Eugenia.involucrata_Bunger.551</t>
  </si>
  <si>
    <t>KX789281</t>
  </si>
  <si>
    <t>KX789294</t>
  </si>
  <si>
    <t>KX910669</t>
  </si>
  <si>
    <t>KX789348</t>
  </si>
  <si>
    <t>KX789319</t>
  </si>
  <si>
    <t>Eugenia.involucrata_Vasconcelos.256</t>
  </si>
  <si>
    <t>MF954035</t>
  </si>
  <si>
    <t>MF954293</t>
  </si>
  <si>
    <t>MF954098</t>
  </si>
  <si>
    <t>MF954462</t>
  </si>
  <si>
    <t>MF954159</t>
  </si>
  <si>
    <t>MF954425</t>
  </si>
  <si>
    <t>MF954335</t>
  </si>
  <si>
    <t>Eugenia_involucrata_UrbanPRU092793</t>
  </si>
  <si>
    <t>Eugenia.involucrata_UrbanPRU092793</t>
  </si>
  <si>
    <t>AY487294</t>
  </si>
  <si>
    <t>AY454135</t>
  </si>
  <si>
    <t>AY463115</t>
  </si>
  <si>
    <t>conferir ID, acho que não é involucrata</t>
  </si>
  <si>
    <t>Eugenia.macrobracteolata_Faria.3050</t>
  </si>
  <si>
    <t>KX789283</t>
  </si>
  <si>
    <t>KX789303</t>
  </si>
  <si>
    <t>KX910678</t>
  </si>
  <si>
    <t>KX789357</t>
  </si>
  <si>
    <t>KX789328</t>
  </si>
  <si>
    <t>Eugenia.sp_Moraes.600</t>
  </si>
  <si>
    <t>Eugenia.magnisepala_Moraes.600</t>
  </si>
  <si>
    <t>KX789284</t>
  </si>
  <si>
    <t>KX789295</t>
  </si>
  <si>
    <t>KX910670</t>
  </si>
  <si>
    <t>KX789349</t>
  </si>
  <si>
    <t>KX789320</t>
  </si>
  <si>
    <t>Eugenia.pyriformis_Faria.3086</t>
  </si>
  <si>
    <t>Jair</t>
  </si>
  <si>
    <t>Eugenia.pyriformis_Faria.3063</t>
  </si>
  <si>
    <t>Eugenia.pyriformis_Faria.3166</t>
  </si>
  <si>
    <t>Eugenia.pyriformis_Faria.1011</t>
  </si>
  <si>
    <t>Eugenia.pyriformis_Mazine.1028</t>
  </si>
  <si>
    <t>KJ187639</t>
  </si>
  <si>
    <t>KJ187691</t>
  </si>
  <si>
    <t>KJ469687</t>
  </si>
  <si>
    <t>MH446300</t>
  </si>
  <si>
    <t>MH446117</t>
  </si>
  <si>
    <t>Eugenia.ternatifolia_Faria.2861</t>
  </si>
  <si>
    <t>Eugenia.sellowiana_Faria.3088</t>
  </si>
  <si>
    <t>Eugenia.sp_Faria.3153</t>
  </si>
  <si>
    <t>Eugenia.sellowiana_Faria.907</t>
  </si>
  <si>
    <t>Eugenia.sellowiana_Faria.2827</t>
  </si>
  <si>
    <t>Eugenia.langsdorffii_Faria.2000</t>
  </si>
  <si>
    <t>Eugenia.langsdorffii_Faria.918</t>
  </si>
  <si>
    <t>Eugenia.itajurensis_Faria.2399</t>
  </si>
  <si>
    <t>Eugenia.itajurensis_46425</t>
  </si>
  <si>
    <t>Eugenia.sp_Faria.2732</t>
  </si>
  <si>
    <t>Eugenia.aff.ischnosceles_Faria.1223</t>
  </si>
  <si>
    <t>Eugenia.sellowiana_Faria.1744</t>
  </si>
  <si>
    <t>Eugenia.pyriformis_DaSilvaFarias.4528</t>
  </si>
  <si>
    <t>AM234092</t>
  </si>
  <si>
    <t>AM489914</t>
  </si>
  <si>
    <t>AM489832</t>
  </si>
  <si>
    <t>Eugenia.sp_46427</t>
  </si>
  <si>
    <t>Eugenia.sp_Faria.2622</t>
  </si>
  <si>
    <t>Eugenia.sp_GCosta.470</t>
  </si>
  <si>
    <t>Eugenia.sp_Faria.2592</t>
  </si>
  <si>
    <t>Eugenia.sp_Faria.2591</t>
  </si>
  <si>
    <t>Eugenia.sp_Faria.2617</t>
  </si>
  <si>
    <t>Eugenia.excoriata_Faria.2612</t>
  </si>
  <si>
    <t>Eugenia.pohliana_Landim.1674</t>
  </si>
  <si>
    <t>Eugenia.excoriata_Faria.2539</t>
  </si>
  <si>
    <t>Eugenia.beaurepairiana_Mazine.1008</t>
  </si>
  <si>
    <t>KJ187609</t>
  </si>
  <si>
    <t>KJ187662</t>
  </si>
  <si>
    <t>KJ469658</t>
  </si>
  <si>
    <t>Eugenia.piresiana_Garcia.Sn</t>
  </si>
  <si>
    <t>Eugenia.piresiana_Faria.3101</t>
  </si>
  <si>
    <t>Eugenia.supraaxillaris_Faria.3033</t>
  </si>
  <si>
    <t>Eugenia.supraaxillaris_Mazine.994</t>
  </si>
  <si>
    <t>KJ187618</t>
  </si>
  <si>
    <t>KJ187670</t>
  </si>
  <si>
    <t>KJ469667</t>
  </si>
  <si>
    <t>MH446282</t>
  </si>
  <si>
    <t>MH446100</t>
  </si>
  <si>
    <t>Eugenia.pohliana_Faria.1888</t>
  </si>
  <si>
    <t>Eugenia.stipitata_Stadnik.428</t>
  </si>
  <si>
    <t>Eugenia.stipitata_Vasconcelos.677</t>
  </si>
  <si>
    <t>MF954043</t>
  </si>
  <si>
    <t>MF954301</t>
  </si>
  <si>
    <t>MF954471</t>
  </si>
  <si>
    <t>MF954165</t>
  </si>
  <si>
    <t>MF954220</t>
  </si>
  <si>
    <t>MF954343</t>
  </si>
  <si>
    <t>Eugenia.stipitata_Holst.8872</t>
  </si>
  <si>
    <t>KJ187645</t>
  </si>
  <si>
    <t>KJ187698</t>
  </si>
  <si>
    <t>KJ469694</t>
  </si>
  <si>
    <t>MH446319</t>
  </si>
  <si>
    <t>MH446229</t>
  </si>
  <si>
    <t>MH446136</t>
  </si>
  <si>
    <t>Eugenia.stipitata_MCSouza.Sn</t>
  </si>
  <si>
    <t>Eugenia.victoriana_Vasconcelos.717</t>
  </si>
  <si>
    <t>Eugenia.armeniaca_Holst.9400</t>
  </si>
  <si>
    <t>Eugenia.brasiliensis_Lucas.126</t>
  </si>
  <si>
    <t>KJ187613</t>
  </si>
  <si>
    <t>KJ187666</t>
  </si>
  <si>
    <t>KJ469662</t>
  </si>
  <si>
    <t>MH446303</t>
  </si>
  <si>
    <t>MH446120</t>
  </si>
  <si>
    <t>Eugenia.neomyrtifolia_Mazine.953</t>
  </si>
  <si>
    <t>KJ187627</t>
  </si>
  <si>
    <t>KJ187679</t>
  </si>
  <si>
    <t>KJ469675</t>
  </si>
  <si>
    <t>Eugenia.ligustrina_MuscarellaErickson.0132456823</t>
  </si>
  <si>
    <t>KJ426728</t>
  </si>
  <si>
    <t>KJ012589</t>
  </si>
  <si>
    <t>Eugenia.sulcata_Mazine.787</t>
  </si>
  <si>
    <t>KJ187647</t>
  </si>
  <si>
    <t>KJ187701</t>
  </si>
  <si>
    <t>KJ469697</t>
  </si>
  <si>
    <t>Eugenia.sulcata_Lucas.68</t>
  </si>
  <si>
    <t>AM234089</t>
  </si>
  <si>
    <t>AM489911</t>
  </si>
  <si>
    <t>AM489829</t>
  </si>
  <si>
    <t>HM160097</t>
  </si>
  <si>
    <t>AM489987</t>
  </si>
  <si>
    <t>Eugenia.uniflora_Abbott.23855</t>
  </si>
  <si>
    <t>GU135338</t>
  </si>
  <si>
    <t>GU135006</t>
  </si>
  <si>
    <t>Eugenia.uniflora_Lucas.207</t>
  </si>
  <si>
    <t>AM234088</t>
  </si>
  <si>
    <t>AM489910</t>
  </si>
  <si>
    <t>AM489828</t>
  </si>
  <si>
    <t>KP722202</t>
  </si>
  <si>
    <t>MF954472</t>
  </si>
  <si>
    <t>KP722326</t>
  </si>
  <si>
    <t>AM489986</t>
  </si>
  <si>
    <t>KX789367</t>
  </si>
  <si>
    <t>KX789338</t>
  </si>
  <si>
    <t>Eugenia.pitanga_Mazine.1044</t>
  </si>
  <si>
    <t>KJ187635</t>
  </si>
  <si>
    <t>KJ187687</t>
  </si>
  <si>
    <t>KJ469683</t>
  </si>
  <si>
    <t>Eugenia.handroi_Mazine.951</t>
  </si>
  <si>
    <t>KJ187654</t>
  </si>
  <si>
    <t>KJ187707</t>
  </si>
  <si>
    <t>KJ469704</t>
  </si>
  <si>
    <t>MH446287</t>
  </si>
  <si>
    <t>MH446104</t>
  </si>
  <si>
    <t>Eugenia.hamiltonii_Mazine.1033</t>
  </si>
  <si>
    <t>KJ187653</t>
  </si>
  <si>
    <t>KJ187706</t>
  </si>
  <si>
    <t>KJ469703</t>
  </si>
  <si>
    <t>MH446292</t>
  </si>
  <si>
    <t>MH446109</t>
  </si>
  <si>
    <t>Eugenia.handroi_Faria.3100</t>
  </si>
  <si>
    <t>Eugenia.myrcianthes_Faria.2850</t>
  </si>
  <si>
    <t>MH446003</t>
  </si>
  <si>
    <t>MH446060</t>
  </si>
  <si>
    <t>MH446335</t>
  </si>
  <si>
    <t>MH446152</t>
  </si>
  <si>
    <t>Eugenia.splendens_Faria.1929</t>
  </si>
  <si>
    <t>Eugenia.splendens_Faria.4196</t>
  </si>
  <si>
    <t>MH446024</t>
  </si>
  <si>
    <t>MH446082</t>
  </si>
  <si>
    <t>MH446358</t>
  </si>
  <si>
    <t>MH446266</t>
  </si>
  <si>
    <t>MH446175</t>
  </si>
  <si>
    <t>Eugenia.splendens_Faria.6793</t>
  </si>
  <si>
    <t>Eugenia.azuruensis_Faria.2646</t>
  </si>
  <si>
    <t>Eugenia.azuruensis_Faria.2642</t>
  </si>
  <si>
    <t>Eugenia.rosea_Faria.2579</t>
  </si>
  <si>
    <t>Eugenia.klotzschiana_Faria.2006</t>
  </si>
  <si>
    <t>Eugenia.laruotteana_Faria.3139</t>
  </si>
  <si>
    <t>Eugenia.sp_Faria.2287</t>
  </si>
  <si>
    <t>Myrcia.micropetala_Jardim.1076</t>
  </si>
  <si>
    <t>Creio que pode ter algum problema com esse material. O voucher se trata mesmo de Myrcia.</t>
  </si>
  <si>
    <t>Eugenia.sp_Faria.2582</t>
  </si>
  <si>
    <t>Eugenia.altissima_Faria.2582</t>
  </si>
  <si>
    <t>Eugenia.sp_Farney.4464</t>
  </si>
  <si>
    <t>Eugenia.farneyi_Farney.4464</t>
  </si>
  <si>
    <t>Eugenia.malacantha_Faria.3037</t>
  </si>
  <si>
    <t>Eugenia.pyriformis_Faria.3870</t>
  </si>
  <si>
    <t>Eugenia.malacantha_Faria.3043</t>
  </si>
  <si>
    <t>Eugenia.leitonii_46426</t>
  </si>
  <si>
    <t>Eugenia.tetramera_Holst.9422</t>
  </si>
  <si>
    <t>KJ187648</t>
  </si>
  <si>
    <t>KJ187702</t>
  </si>
  <si>
    <t>KJ469698</t>
  </si>
  <si>
    <t>MH446318</t>
  </si>
  <si>
    <t>MH446135</t>
  </si>
  <si>
    <t>Eugenia.laruotteana_46423</t>
  </si>
  <si>
    <t>Eugenia.azurensis_Faria.4168</t>
  </si>
  <si>
    <t>MF954033</t>
  </si>
  <si>
    <t>MF954291</t>
  </si>
  <si>
    <t>MF954458</t>
  </si>
  <si>
    <t>MF954155</t>
  </si>
  <si>
    <t>MF954423</t>
  </si>
  <si>
    <t>MF954333</t>
  </si>
  <si>
    <t>Eugenia.patrisii_46446</t>
  </si>
  <si>
    <t>Eugenia.patrisii_Vasconcelos.327</t>
  </si>
  <si>
    <t>MH446027</t>
  </si>
  <si>
    <t>MH446085</t>
  </si>
  <si>
    <t>MH446361</t>
  </si>
  <si>
    <t>MH446269</t>
  </si>
  <si>
    <t>MH446178</t>
  </si>
  <si>
    <t>Eugenia.patrisii_Holst.9514</t>
  </si>
  <si>
    <t>MH445993</t>
  </si>
  <si>
    <t>MH446050</t>
  </si>
  <si>
    <t>MH446325</t>
  </si>
  <si>
    <t>MH446235</t>
  </si>
  <si>
    <t>MH446142</t>
  </si>
  <si>
    <t>Psidium_appendiculatum_S2500_Proenca_matrix</t>
  </si>
  <si>
    <t>Psidium.appendiculatum_SiqueiraFilho.2500</t>
  </si>
  <si>
    <t>Sugiro retirar</t>
  </si>
  <si>
    <t>Eugenia.dysenterica_Mazine.466</t>
  </si>
  <si>
    <t>KJ187620</t>
  </si>
  <si>
    <t xml:space="preserve"> KJ187672</t>
  </si>
  <si>
    <t>KJ469669</t>
  </si>
  <si>
    <t>MH446297</t>
  </si>
  <si>
    <t>MH446114</t>
  </si>
  <si>
    <t>Eugenia.arenosa_Mazine.1043</t>
  </si>
  <si>
    <t>KJ187605</t>
  </si>
  <si>
    <t>KJ187658</t>
  </si>
  <si>
    <t>KJ469654</t>
  </si>
  <si>
    <t>MH446301</t>
  </si>
  <si>
    <t>MH446118</t>
  </si>
  <si>
    <t>Myrcianthes.roncesvallensis_Parra.O849</t>
  </si>
  <si>
    <t>KX462191</t>
  </si>
  <si>
    <t>KX462192</t>
  </si>
  <si>
    <t>Myrcianthes.pseudomato_Beck.9667</t>
  </si>
  <si>
    <t>AM234100</t>
  </si>
  <si>
    <t>AM489951</t>
  </si>
  <si>
    <t>AM489868</t>
  </si>
  <si>
    <t>Myrcianthes.pungens_Faria.2759</t>
  </si>
  <si>
    <t>MH446002</t>
  </si>
  <si>
    <t>MH446059</t>
  </si>
  <si>
    <t>MH446334</t>
  </si>
  <si>
    <t>MH446151</t>
  </si>
  <si>
    <t>Myrcianthes.pungens_Tressens.5481</t>
  </si>
  <si>
    <t>AM234099</t>
  </si>
  <si>
    <t>AM489950</t>
  </si>
  <si>
    <t>AM489867</t>
  </si>
  <si>
    <t>Myrcianthes.callicoma_Wood.21047_Proenca_matrix</t>
  </si>
  <si>
    <t>Myrcianthes.callicoma_Wood.21047</t>
  </si>
  <si>
    <t>Myrcianthes.osteomeloides_Wood.21051_Proenca_matrix</t>
  </si>
  <si>
    <t>Myrcianthes.osteomeloides_Wood.21051</t>
  </si>
  <si>
    <t>MK052944</t>
  </si>
  <si>
    <t>Myrcianthes.pseudomato_Proenca.5440_Proenca_matrix</t>
  </si>
  <si>
    <t>Myrcianthes.pseudomato_Proenca.5440</t>
  </si>
  <si>
    <t>Myrcianthes.cisplatensis_Landrum.11233</t>
  </si>
  <si>
    <t>JN660914</t>
  </si>
  <si>
    <t>JN660864</t>
  </si>
  <si>
    <t>JN661112</t>
  </si>
  <si>
    <t>JN661013</t>
  </si>
  <si>
    <t>JN661062</t>
  </si>
  <si>
    <t>JN660963</t>
  </si>
  <si>
    <t>Myrcianthes.fragrans_Hamilton.552</t>
  </si>
  <si>
    <t>MH445989</t>
  </si>
  <si>
    <t>MH446046</t>
  </si>
  <si>
    <t>MH446314</t>
  </si>
  <si>
    <t>MH446131</t>
  </si>
  <si>
    <t>Eugenia_zuluensis_PRU092775</t>
  </si>
  <si>
    <t>Eugenia.zuluensis_PRU092775</t>
  </si>
  <si>
    <t>AY487293</t>
  </si>
  <si>
    <t>AY463114</t>
  </si>
  <si>
    <t>Eugenia.florida_Lucas.106</t>
  </si>
  <si>
    <t>AM234090</t>
  </si>
  <si>
    <t xml:space="preserve"> AM489912</t>
  </si>
  <si>
    <t>AM489830</t>
  </si>
  <si>
    <t>Eugenia.involucrata_PRU092793</t>
  </si>
  <si>
    <t>Eugenia.myrcianthes_SavassiESA_85681</t>
  </si>
  <si>
    <t>KJ187652</t>
  </si>
  <si>
    <t>KJ469702</t>
  </si>
  <si>
    <t>MF954108</t>
  </si>
  <si>
    <t>MF954475</t>
  </si>
  <si>
    <t>MF954526</t>
  </si>
  <si>
    <t>MF954223</t>
  </si>
  <si>
    <t>MF954346</t>
  </si>
  <si>
    <t>Myrceugenia.myrcioides_Lucas.82</t>
  </si>
  <si>
    <t>AM234097</t>
  </si>
  <si>
    <t>AM489853</t>
  </si>
  <si>
    <t>KP722281</t>
  </si>
  <si>
    <t>KU898338</t>
  </si>
  <si>
    <t>KU898444</t>
  </si>
  <si>
    <t>AM490000</t>
  </si>
  <si>
    <t>Luminae</t>
  </si>
  <si>
    <t>Myrceugenia.reitzii_Barbosa.945</t>
  </si>
  <si>
    <t>JN660937</t>
  </si>
  <si>
    <t>JN660887</t>
  </si>
  <si>
    <t>JN661135</t>
  </si>
  <si>
    <t>JN661036</t>
  </si>
  <si>
    <t>JN661085</t>
  </si>
  <si>
    <t>JN660986</t>
  </si>
  <si>
    <t>Myrceugenia.pilotantha_Lucas.230</t>
  </si>
  <si>
    <t>JN660925</t>
  </si>
  <si>
    <t>JN660875</t>
  </si>
  <si>
    <t>JN661123</t>
  </si>
  <si>
    <t>JN661024</t>
  </si>
  <si>
    <t>JN661073</t>
  </si>
  <si>
    <t>JN660974</t>
  </si>
  <si>
    <t>Myrceugenia.ovata.var.regnelliana_Silva.18</t>
  </si>
  <si>
    <t>JN660921</t>
  </si>
  <si>
    <t>JN660871</t>
  </si>
  <si>
    <t>JN661119</t>
  </si>
  <si>
    <t>JN661020</t>
  </si>
  <si>
    <t>JN661069</t>
  </si>
  <si>
    <t>JN660970</t>
  </si>
  <si>
    <t>Myrceugenia.brevipedicellata_Landrum.2830</t>
  </si>
  <si>
    <t>JN660894</t>
  </si>
  <si>
    <t>JN660844</t>
  </si>
  <si>
    <t>JN661092</t>
  </si>
  <si>
    <t>JN660993</t>
  </si>
  <si>
    <t>JN661042</t>
  </si>
  <si>
    <t>JN660943</t>
  </si>
  <si>
    <t>Myrceugenia.euosma_Soares.715</t>
  </si>
  <si>
    <t>JN660899</t>
  </si>
  <si>
    <t>JN660849</t>
  </si>
  <si>
    <t>JN661097</t>
  </si>
  <si>
    <t>JN660998</t>
  </si>
  <si>
    <t>JN661047</t>
  </si>
  <si>
    <t>JN660948</t>
  </si>
  <si>
    <t>Myrceugenia.alpigena.var.longifolia_Harley.26218</t>
  </si>
  <si>
    <t>JN660893</t>
  </si>
  <si>
    <t>JN660843</t>
  </si>
  <si>
    <t>JN661091</t>
  </si>
  <si>
    <t>JN660992</t>
  </si>
  <si>
    <t>JN661041</t>
  </si>
  <si>
    <t>JN660942</t>
  </si>
  <si>
    <t>Myrceugenia.alpigena.var.fuliginea_Hatschbach.59697</t>
  </si>
  <si>
    <t>JN660891</t>
  </si>
  <si>
    <t>JN660841</t>
  </si>
  <si>
    <t>JN661089</t>
  </si>
  <si>
    <t>JN660990</t>
  </si>
  <si>
    <t>JN661039</t>
  </si>
  <si>
    <t>JN660940</t>
  </si>
  <si>
    <t>Myrceugenia.smithii_Garcia.533</t>
  </si>
  <si>
    <t>JN660931</t>
  </si>
  <si>
    <t>JN660881</t>
  </si>
  <si>
    <t>JN661129</t>
  </si>
  <si>
    <t>JN661030</t>
  </si>
  <si>
    <t>JN661079</t>
  </si>
  <si>
    <t>JN660980</t>
  </si>
  <si>
    <t>Myrceugenia.ovata.var.regnelliana_Souza.10621</t>
  </si>
  <si>
    <t>JN660889</t>
  </si>
  <si>
    <t>JN661137</t>
  </si>
  <si>
    <t>JN661037</t>
  </si>
  <si>
    <t>JN661087</t>
  </si>
  <si>
    <t>JN660988</t>
  </si>
  <si>
    <t>Myrceugenia.miersiana_Lucas.164</t>
  </si>
  <si>
    <t>JN660912</t>
  </si>
  <si>
    <t>JN660862</t>
  </si>
  <si>
    <t>JN661110</t>
  </si>
  <si>
    <t>JN661011</t>
  </si>
  <si>
    <t>JN661060</t>
  </si>
  <si>
    <t>JN660961</t>
  </si>
  <si>
    <t>Myrceugenia.cucullata_Wasum.105</t>
  </si>
  <si>
    <t>JN660898</t>
  </si>
  <si>
    <t>JN660848</t>
  </si>
  <si>
    <t>JN661096</t>
  </si>
  <si>
    <t>JN660997</t>
  </si>
  <si>
    <t>JN661046</t>
  </si>
  <si>
    <t>JN660947</t>
  </si>
  <si>
    <t>Myrceugenia.oxysepala_Ribas.2234</t>
  </si>
  <si>
    <t>JN660923</t>
  </si>
  <si>
    <t>JN660873</t>
  </si>
  <si>
    <t>JN661121</t>
  </si>
  <si>
    <t>JN661022</t>
  </si>
  <si>
    <t>JN661071</t>
  </si>
  <si>
    <t>JN660972</t>
  </si>
  <si>
    <t>Myrceugenia.seriatoramosa_Silva.2358</t>
  </si>
  <si>
    <t>JN660932</t>
  </si>
  <si>
    <t>JN660882</t>
  </si>
  <si>
    <t>JN661130</t>
  </si>
  <si>
    <t>JN661031</t>
  </si>
  <si>
    <t>JN661080</t>
  </si>
  <si>
    <t>JN660981</t>
  </si>
  <si>
    <t>Myrceugenia.franciscensis_Miyagi.357</t>
  </si>
  <si>
    <t>JN660902</t>
  </si>
  <si>
    <t>JN660852</t>
  </si>
  <si>
    <t>JN661100</t>
  </si>
  <si>
    <t>JN661001</t>
  </si>
  <si>
    <t>JN661050</t>
  </si>
  <si>
    <t>JN660951</t>
  </si>
  <si>
    <t>Myrceugenia.ovata.var.acutata_Chagas.1979</t>
  </si>
  <si>
    <t>JN660918</t>
  </si>
  <si>
    <t>JN660868</t>
  </si>
  <si>
    <t>JN661116</t>
  </si>
  <si>
    <t>JN661017</t>
  </si>
  <si>
    <t>JN661066</t>
  </si>
  <si>
    <t>JN660967</t>
  </si>
  <si>
    <t>Myrceugenia.glaucescens_Landrum.11231</t>
  </si>
  <si>
    <t>JN660905</t>
  </si>
  <si>
    <t>JN660855</t>
  </si>
  <si>
    <t>JN661103</t>
  </si>
  <si>
    <t>JN661004</t>
  </si>
  <si>
    <t>JN661053</t>
  </si>
  <si>
    <t>JN660954</t>
  </si>
  <si>
    <t>Myrceugenia.myrtoides_Rossato.47</t>
  </si>
  <si>
    <t>JN660919</t>
  </si>
  <si>
    <t>JN660869</t>
  </si>
  <si>
    <t>JN661117</t>
  </si>
  <si>
    <t>JN661018</t>
  </si>
  <si>
    <t>JN661067</t>
  </si>
  <si>
    <t>JN660968</t>
  </si>
  <si>
    <t>Myrceugenia.alpigena_Lucas.167</t>
  </si>
  <si>
    <t>AM234098</t>
  </si>
  <si>
    <t>AM489937</t>
  </si>
  <si>
    <t>AM489854</t>
  </si>
  <si>
    <t>JN661090</t>
  </si>
  <si>
    <t>KP722441</t>
  </si>
  <si>
    <t>KP722376</t>
  </si>
  <si>
    <t>JN660991</t>
  </si>
  <si>
    <t>JN661040</t>
  </si>
  <si>
    <t>JN660941</t>
  </si>
  <si>
    <t>Myrceugenia.kleinii_Cordeiro.734</t>
  </si>
  <si>
    <t>JN660906</t>
  </si>
  <si>
    <t>JN660856</t>
  </si>
  <si>
    <t>JN661104</t>
  </si>
  <si>
    <t>JN661005</t>
  </si>
  <si>
    <t>JN661054</t>
  </si>
  <si>
    <t>JN660955</t>
  </si>
  <si>
    <t>Myrceugenia.bananalensis_Faria.4049</t>
  </si>
  <si>
    <t>MF954052</t>
  </si>
  <si>
    <t xml:space="preserve"> MF954389</t>
  </si>
  <si>
    <t>MF954112</t>
  </si>
  <si>
    <t>MF954485</t>
  </si>
  <si>
    <t>MF954173</t>
  </si>
  <si>
    <t>MF954253</t>
  </si>
  <si>
    <t xml:space="preserve"> MF954355</t>
  </si>
  <si>
    <t>Myrceugenia.pilotantha.var.pilotantha_Lohmann.35</t>
  </si>
  <si>
    <t>JN660926</t>
  </si>
  <si>
    <t>JN660876</t>
  </si>
  <si>
    <t>JN661124</t>
  </si>
  <si>
    <t>JN661025</t>
  </si>
  <si>
    <t>JN661074</t>
  </si>
  <si>
    <t>JN660975</t>
  </si>
  <si>
    <t>Myrceugenia.ovalifolia_Lucas.259</t>
  </si>
  <si>
    <t>JN660917</t>
  </si>
  <si>
    <t>JN660867</t>
  </si>
  <si>
    <t>JN661115</t>
  </si>
  <si>
    <t>JN661016</t>
  </si>
  <si>
    <t>JN661065</t>
  </si>
  <si>
    <t>JN660966</t>
  </si>
  <si>
    <t>Myrceugenia.myrcioides_Lucas.503</t>
  </si>
  <si>
    <t>JN660915</t>
  </si>
  <si>
    <t>JN660865</t>
  </si>
  <si>
    <t>JN661113</t>
  </si>
  <si>
    <t>JN661014</t>
  </si>
  <si>
    <t>JN661063</t>
  </si>
  <si>
    <t>JN660964</t>
  </si>
  <si>
    <t>Myrceugenia.myrcioides.var.acrophylla_Ribas.229</t>
  </si>
  <si>
    <t>JN660913</t>
  </si>
  <si>
    <t>JN660863</t>
  </si>
  <si>
    <t>JN661111</t>
  </si>
  <si>
    <t>JN661012</t>
  </si>
  <si>
    <t>JN661061</t>
  </si>
  <si>
    <t>JN660962</t>
  </si>
  <si>
    <t>Myrceugenia.gertii_Barbosa.948</t>
  </si>
  <si>
    <t>JN660904</t>
  </si>
  <si>
    <t>JN660854</t>
  </si>
  <si>
    <t>JN661102</t>
  </si>
  <si>
    <t>JN661003</t>
  </si>
  <si>
    <t>JN661052</t>
  </si>
  <si>
    <t>JN660953</t>
  </si>
  <si>
    <t>Myrceugenia.rufescens_Lucas.469</t>
  </si>
  <si>
    <t>JN660930</t>
  </si>
  <si>
    <t>JN660880</t>
  </si>
  <si>
    <t>JN661128</t>
  </si>
  <si>
    <t>JN661029</t>
  </si>
  <si>
    <t>JN661078</t>
  </si>
  <si>
    <t>JN660979</t>
  </si>
  <si>
    <t>Myrceugenia.campestris_Kummrow.2940</t>
  </si>
  <si>
    <t>JN660895</t>
  </si>
  <si>
    <t>JN660845</t>
  </si>
  <si>
    <t>JN661093</t>
  </si>
  <si>
    <t>JN660994</t>
  </si>
  <si>
    <t>JN661043</t>
  </si>
  <si>
    <t>JN660944</t>
  </si>
  <si>
    <t>Myrceugenia.colchaguensis_Landrum.8033</t>
  </si>
  <si>
    <t>JN660897</t>
  </si>
  <si>
    <t>JN660847</t>
  </si>
  <si>
    <t>JN661095</t>
  </si>
  <si>
    <t>JN660996</t>
  </si>
  <si>
    <t>JN661045</t>
  </si>
  <si>
    <t>JN660946</t>
  </si>
  <si>
    <t>Myrceugenia.schulzei_Ruiz.8266</t>
  </si>
  <si>
    <t>JN660938</t>
  </si>
  <si>
    <t>JN660888</t>
  </si>
  <si>
    <t>JN661136</t>
  </si>
  <si>
    <t>JN661086</t>
  </si>
  <si>
    <t>JN660987</t>
  </si>
  <si>
    <t>Myrceugenia.chrysocarpa_Landrum.8166</t>
  </si>
  <si>
    <t>JN660896</t>
  </si>
  <si>
    <t>JN660846</t>
  </si>
  <si>
    <t>JN661094</t>
  </si>
  <si>
    <t>JN660995</t>
  </si>
  <si>
    <t>JN661044</t>
  </si>
  <si>
    <t>JN660945</t>
  </si>
  <si>
    <t>Myrceugenia.ovata.var.ovata_Gardner.19</t>
  </si>
  <si>
    <t>JN660922</t>
  </si>
  <si>
    <t>JN660872</t>
  </si>
  <si>
    <t>JN661120</t>
  </si>
  <si>
    <t>JN661021</t>
  </si>
  <si>
    <t>JN661070</t>
  </si>
  <si>
    <t>JN660971</t>
  </si>
  <si>
    <t>Myrceugenia.ovata.var.nannophylla_Mihoc.5162</t>
  </si>
  <si>
    <t>JN660920</t>
  </si>
  <si>
    <t>JN660870</t>
  </si>
  <si>
    <t>JN661118</t>
  </si>
  <si>
    <t>JN661019</t>
  </si>
  <si>
    <t>JN661068</t>
  </si>
  <si>
    <t>JN660969</t>
  </si>
  <si>
    <t>Myrceugenia.planipes_Aedo.7378</t>
  </si>
  <si>
    <t>JN660928</t>
  </si>
  <si>
    <t>JN660878</t>
  </si>
  <si>
    <t>JN661126</t>
  </si>
  <si>
    <t>JN661027</t>
  </si>
  <si>
    <t>JN661076</t>
  </si>
  <si>
    <t>JN660977</t>
  </si>
  <si>
    <t>Myrceugenia.planipes_Landrum.Sn</t>
  </si>
  <si>
    <t>MF954053</t>
  </si>
  <si>
    <t>MF954486</t>
  </si>
  <si>
    <t>MF954254</t>
  </si>
  <si>
    <t>MF954356</t>
  </si>
  <si>
    <t>Myrceugenia.planipes_RBGE.19981561B</t>
  </si>
  <si>
    <t>AM234095</t>
  </si>
  <si>
    <t>AM489934</t>
  </si>
  <si>
    <t>AM489851</t>
  </si>
  <si>
    <t>KU898498</t>
  </si>
  <si>
    <t>KU898335</t>
  </si>
  <si>
    <t>KU898443</t>
  </si>
  <si>
    <t>Myrceugenia.leptospermoides_RBGE.19891714C</t>
  </si>
  <si>
    <t>AM234075</t>
  </si>
  <si>
    <t>AM489933</t>
  </si>
  <si>
    <t>AM489850</t>
  </si>
  <si>
    <t>AM489999</t>
  </si>
  <si>
    <t>Myrceugenia.leptospermoides_Murillo.4214</t>
  </si>
  <si>
    <t>JN660909</t>
  </si>
  <si>
    <t>JN660859</t>
  </si>
  <si>
    <t>JN661107</t>
  </si>
  <si>
    <t>JN661008</t>
  </si>
  <si>
    <t>JN661057</t>
  </si>
  <si>
    <t>JN660958</t>
  </si>
  <si>
    <t>Myrceugenia.parvifolia_Landrum.5916</t>
  </si>
  <si>
    <t>JN660924</t>
  </si>
  <si>
    <t>JN660874</t>
  </si>
  <si>
    <t>JN661122</t>
  </si>
  <si>
    <t>JN661023</t>
  </si>
  <si>
    <t>JN661072</t>
  </si>
  <si>
    <t>JN660973</t>
  </si>
  <si>
    <t>Myrceugenia.pinifolia_Gardner.164</t>
  </si>
  <si>
    <t>JN660927</t>
  </si>
  <si>
    <t>JN660877</t>
  </si>
  <si>
    <t>JN661125</t>
  </si>
  <si>
    <t>JN661026</t>
  </si>
  <si>
    <t>JN661075</t>
  </si>
  <si>
    <t>JN660976</t>
  </si>
  <si>
    <t>Myrceugenia.lanceolata_Mihoc.6220</t>
  </si>
  <si>
    <t>JN660908</t>
  </si>
  <si>
    <t>JN660858</t>
  </si>
  <si>
    <t>JN661106</t>
  </si>
  <si>
    <t>JN661007</t>
  </si>
  <si>
    <t>JN661056</t>
  </si>
  <si>
    <t>JN660957</t>
  </si>
  <si>
    <t>Myrceugenia.exsucca_Murillo.4217</t>
  </si>
  <si>
    <t>JN660900</t>
  </si>
  <si>
    <t>JN660850</t>
  </si>
  <si>
    <t>JN661098</t>
  </si>
  <si>
    <t>JN660999</t>
  </si>
  <si>
    <t>JN661048</t>
  </si>
  <si>
    <t>JN660949</t>
  </si>
  <si>
    <t>Myrceugenia.correifolia_Teillier.5360</t>
  </si>
  <si>
    <t>JN660901</t>
  </si>
  <si>
    <t>JN660851</t>
  </si>
  <si>
    <t>JN661099</t>
  </si>
  <si>
    <t>JN661000</t>
  </si>
  <si>
    <t>JN661049</t>
  </si>
  <si>
    <t>JN660950</t>
  </si>
  <si>
    <t>Myrceugenia.rufa_Teillier.150795</t>
  </si>
  <si>
    <t>JN660929</t>
  </si>
  <si>
    <t>JN660879</t>
  </si>
  <si>
    <t>JN661127</t>
  </si>
  <si>
    <t>JN661028</t>
  </si>
  <si>
    <t>JN661077</t>
  </si>
  <si>
    <t>JN660978</t>
  </si>
  <si>
    <t>Myrceugenia.ovata_RBGE.19982353C</t>
  </si>
  <si>
    <t>AM234096</t>
  </si>
  <si>
    <t>AM489935</t>
  </si>
  <si>
    <t>AM489852</t>
  </si>
  <si>
    <t>KU898497</t>
  </si>
  <si>
    <t>KU898334</t>
  </si>
  <si>
    <t>KU898442</t>
  </si>
  <si>
    <t>Myrceugenia.obtusa_Brownless.1227</t>
  </si>
  <si>
    <t>JN660916</t>
  </si>
  <si>
    <t>JN660866</t>
  </si>
  <si>
    <t>JN661114</t>
  </si>
  <si>
    <t>JN661015</t>
  </si>
  <si>
    <t>JN661064</t>
  </si>
  <si>
    <t>JN660965</t>
  </si>
  <si>
    <t>Luma.apiculata_Lucas.208</t>
  </si>
  <si>
    <t>AM234101</t>
  </si>
  <si>
    <t>AM489926</t>
  </si>
  <si>
    <t>AM489843</t>
  </si>
  <si>
    <t>KP722209</t>
  </si>
  <si>
    <t>AM489995</t>
  </si>
  <si>
    <t>MF954229</t>
  </si>
  <si>
    <t>KX789340</t>
  </si>
  <si>
    <t>Luma_chequen_Itayguara_matrix</t>
  </si>
  <si>
    <t>Luma.chequen_RBGE.19980725G</t>
  </si>
  <si>
    <t>AM234102</t>
  </si>
  <si>
    <t>AM489927</t>
  </si>
  <si>
    <t>AM489844</t>
  </si>
  <si>
    <t>Temu.cruckshanksii_RBGE.1998073D</t>
  </si>
  <si>
    <t>AM234070</t>
  </si>
  <si>
    <t xml:space="preserve"> AM489895</t>
  </si>
  <si>
    <t>AM489814</t>
  </si>
  <si>
    <t>MF954437</t>
  </si>
  <si>
    <t>AM489978</t>
  </si>
  <si>
    <t>Calyptranthes.loranthifolia_Araujo.1827</t>
  </si>
  <si>
    <t>KU164803</t>
  </si>
  <si>
    <t>KU164829</t>
  </si>
  <si>
    <t>KU164854</t>
  </si>
  <si>
    <t>Myrciinae</t>
  </si>
  <si>
    <t>Calyptranthes.clusiifolia_Lucas.253</t>
  </si>
  <si>
    <t>JN091200</t>
  </si>
  <si>
    <t>JN091251</t>
  </si>
  <si>
    <t>JN091391</t>
  </si>
  <si>
    <t>Calyptranthes.concinna_Lucas.74</t>
  </si>
  <si>
    <t>AM234103</t>
  </si>
  <si>
    <t>AM489898</t>
  </si>
  <si>
    <t>AM489817</t>
  </si>
  <si>
    <t>KU171291</t>
  </si>
  <si>
    <t>KP722454</t>
  </si>
  <si>
    <t>JN091321</t>
  </si>
  <si>
    <t>AM489980</t>
  </si>
  <si>
    <t>Calyptranthes.hatschbachii_Lucas.171</t>
  </si>
  <si>
    <t>KU164801</t>
  </si>
  <si>
    <t>KU164827</t>
  </si>
  <si>
    <t>KU171278</t>
  </si>
  <si>
    <t>KU164852</t>
  </si>
  <si>
    <t>Calyptranthes.grandifolia_Lucas.122</t>
  </si>
  <si>
    <t>JN091201</t>
  </si>
  <si>
    <t>JN091252</t>
  </si>
  <si>
    <t>JN091392</t>
  </si>
  <si>
    <t>KU898502</t>
  </si>
  <si>
    <t>JN091322</t>
  </si>
  <si>
    <t>JN091302</t>
  </si>
  <si>
    <t>MK182468</t>
  </si>
  <si>
    <t>MK174993</t>
  </si>
  <si>
    <t>Calyptranthes.lanceolata_Lucas.84</t>
  </si>
  <si>
    <t>AM234104</t>
  </si>
  <si>
    <t>AM489899</t>
  </si>
  <si>
    <t>AM489818</t>
  </si>
  <si>
    <t>MK202481</t>
  </si>
  <si>
    <t>JN091324</t>
  </si>
  <si>
    <t>MK182469</t>
  </si>
  <si>
    <t>MK174994</t>
  </si>
  <si>
    <t>Calyptranthes.brasiliensis_Lucas.930</t>
  </si>
  <si>
    <t>KU164805</t>
  </si>
  <si>
    <t>MF954278</t>
  </si>
  <si>
    <t>MF954443</t>
  </si>
  <si>
    <t>KU164856</t>
  </si>
  <si>
    <t>MF954205</t>
  </si>
  <si>
    <t>MF954317</t>
  </si>
  <si>
    <t>42896_Calyptranthes_dardanoi_AnaRaquel_matrix</t>
  </si>
  <si>
    <t>Calyptranthes.dardanoi_Lourenco.444</t>
  </si>
  <si>
    <t>Ana Raquel</t>
  </si>
  <si>
    <t>L2_Calyptranthes_grammica_AnaRaquel_matrix</t>
  </si>
  <si>
    <t>Calyptranthes.grammica_VOUCHER</t>
  </si>
  <si>
    <t>Calyptranthes.pulchella_Zappi.2496</t>
  </si>
  <si>
    <t>KU164808</t>
  </si>
  <si>
    <t>KU164834</t>
  </si>
  <si>
    <t>KU171281</t>
  </si>
  <si>
    <t>KU164859</t>
  </si>
  <si>
    <t>Calyptranthes.restingae_Lucas.990</t>
  </si>
  <si>
    <t>KU164813</t>
  </si>
  <si>
    <t>KU164839</t>
  </si>
  <si>
    <t>KU171286</t>
  </si>
  <si>
    <t>KU164864</t>
  </si>
  <si>
    <t>L14_Calyptranthes_longicalyptrata_AnaRaquel_matrix</t>
  </si>
  <si>
    <t>Calyptranthes.longicalyptrata_Vasconcelos.523</t>
  </si>
  <si>
    <t>MF954085</t>
  </si>
  <si>
    <t>MF954444</t>
  </si>
  <si>
    <t>MF954142</t>
  </si>
  <si>
    <t>MF954318</t>
  </si>
  <si>
    <t>L11_Calyptranthes_cf_chytraculia_AnaRaquel_matrix</t>
  </si>
  <si>
    <t>Calyptranthes.cf.chytraculia_VOUCHER</t>
  </si>
  <si>
    <t>42891_Calyptranthes_biflora_AnaRaquel_matrix</t>
  </si>
  <si>
    <t>Calyptranthes.biflora_Ribeiro.453</t>
  </si>
  <si>
    <t>41415_Calyptranthes_garciae_AnaRaquel_matrix</t>
  </si>
  <si>
    <t>Calyptranthes.garciae_Araujo.1802</t>
  </si>
  <si>
    <t>KU164812</t>
  </si>
  <si>
    <t>KU164838</t>
  </si>
  <si>
    <t>KU171285</t>
  </si>
  <si>
    <t>KU164863</t>
  </si>
  <si>
    <t>Calyptranthes.pallens_Vasconcelos.534</t>
  </si>
  <si>
    <t>MF954021</t>
  </si>
  <si>
    <t>MF954279</t>
  </si>
  <si>
    <t>MF954445</t>
  </si>
  <si>
    <t>MF954143</t>
  </si>
  <si>
    <t>MF954319</t>
  </si>
  <si>
    <t>Mitranthes.glabra_Lucas.1224</t>
  </si>
  <si>
    <t>MF954050</t>
  </si>
  <si>
    <t>MF954308</t>
  </si>
  <si>
    <t>MF954111</t>
  </si>
  <si>
    <t>MF954483</t>
  </si>
  <si>
    <t>MF954171</t>
  </si>
  <si>
    <t>MF954232</t>
  </si>
  <si>
    <t>MF954353</t>
  </si>
  <si>
    <t>Mitranthes.clarendonensis_Vasconcelos.511</t>
  </si>
  <si>
    <t>MF954049</t>
  </si>
  <si>
    <t>MF954307</t>
  </si>
  <si>
    <t xml:space="preserve"> MF954110</t>
  </si>
  <si>
    <t>MF954482</t>
  </si>
  <si>
    <t>MF954170</t>
  </si>
  <si>
    <t>MF954352</t>
  </si>
  <si>
    <t>Calyptranthes.thomasiana_Pollard.1195</t>
  </si>
  <si>
    <t>AM234106</t>
  </si>
  <si>
    <t>AM489901</t>
  </si>
  <si>
    <t>AM489820</t>
  </si>
  <si>
    <t>KP722211</t>
  </si>
  <si>
    <t>KP722434</t>
  </si>
  <si>
    <t>JN091325</t>
  </si>
  <si>
    <t>Calyptranthes.eriocephala_Araujo.1803</t>
  </si>
  <si>
    <t>KU164809</t>
  </si>
  <si>
    <t>KU164835</t>
  </si>
  <si>
    <t>KU171282</t>
  </si>
  <si>
    <t>KU164860</t>
  </si>
  <si>
    <t>Calyptranthes.barkeri_Lucas.1116</t>
  </si>
  <si>
    <t>KU164811</t>
  </si>
  <si>
    <t>KU164837</t>
  </si>
  <si>
    <t>KU171284</t>
  </si>
  <si>
    <t>KU164862</t>
  </si>
  <si>
    <t>Calyptranthes.laevigata_Araujo.1793</t>
  </si>
  <si>
    <t>KU164804</t>
  </si>
  <si>
    <t>KU164830</t>
  </si>
  <si>
    <t>KU171279</t>
  </si>
  <si>
    <t>KU164855</t>
  </si>
  <si>
    <t>Calyptranthes.pallens_Araujo.1792</t>
  </si>
  <si>
    <t>KU164802</t>
  </si>
  <si>
    <t>KU164828</t>
  </si>
  <si>
    <t>KU164853</t>
  </si>
  <si>
    <t>Calyptranthes.bipennis_Holst.8054</t>
  </si>
  <si>
    <t>KU164817</t>
  </si>
  <si>
    <t>KU164843</t>
  </si>
  <si>
    <t>Ana Raquel?</t>
  </si>
  <si>
    <t>KU164868</t>
  </si>
  <si>
    <t>Calyptranthes.sintenisii_Araujo.1785</t>
  </si>
  <si>
    <t>KU164810</t>
  </si>
  <si>
    <t>KU164836</t>
  </si>
  <si>
    <t>KU171283</t>
  </si>
  <si>
    <t>KU164861</t>
  </si>
  <si>
    <t>Calyptranthes.spruceana_Araujo.1874</t>
  </si>
  <si>
    <t>KU164799</t>
  </si>
  <si>
    <t>KU164825</t>
  </si>
  <si>
    <t>KU171277</t>
  </si>
  <si>
    <t>KU164850</t>
  </si>
  <si>
    <t>Calyptranthes.lucida_Sasaki.2448</t>
  </si>
  <si>
    <t>KU164815</t>
  </si>
  <si>
    <t>KU164841</t>
  </si>
  <si>
    <t>KU171287</t>
  </si>
  <si>
    <t>KU164866</t>
  </si>
  <si>
    <t>Calyptranthes.sp_Bhiki.551</t>
  </si>
  <si>
    <t>KU164796</t>
  </si>
  <si>
    <t>KU164822</t>
  </si>
  <si>
    <t>KU171276</t>
  </si>
  <si>
    <t>KU164847</t>
  </si>
  <si>
    <t>Calyptranthes.sp_Tripp.3128</t>
  </si>
  <si>
    <t>MF785452</t>
  </si>
  <si>
    <t>MF786201</t>
  </si>
  <si>
    <t>Calyptranthes.lindeniana_Harley.54077</t>
  </si>
  <si>
    <t>KU164816</t>
  </si>
  <si>
    <t>KU164842</t>
  </si>
  <si>
    <t>KU171288</t>
  </si>
  <si>
    <t>KU164867</t>
  </si>
  <si>
    <t>Calyptranthes.kiaerskovii_Pollard.1194</t>
  </si>
  <si>
    <t>AM234105</t>
  </si>
  <si>
    <t>AM489900</t>
  </si>
  <si>
    <t>AM489819</t>
  </si>
  <si>
    <t>JN091323</t>
  </si>
  <si>
    <t>AM489981</t>
  </si>
  <si>
    <t>41392_Calyptranthes_speciosa_AnaRaquel_matrix</t>
  </si>
  <si>
    <t>Calyptranthes.speciosa_Bhiki.784</t>
  </si>
  <si>
    <t>KU164797</t>
  </si>
  <si>
    <t>KU164823</t>
  </si>
  <si>
    <t>KU164848</t>
  </si>
  <si>
    <t>36261_Calyptranthes_speciosa_AnaRaquel_matrix</t>
  </si>
  <si>
    <t>Calyptranthes.speciosa_Holst.9399</t>
  </si>
  <si>
    <t>KU164818</t>
  </si>
  <si>
    <t>KU164844</t>
  </si>
  <si>
    <t>KU171289</t>
  </si>
  <si>
    <t>KU164869</t>
  </si>
  <si>
    <t>41393_Calyptranthes_fasciculata_AnaRaquel_matrix</t>
  </si>
  <si>
    <t>Calyptranthes.fasciculata_Bhiki.285</t>
  </si>
  <si>
    <t>KU164798</t>
  </si>
  <si>
    <t>KU164824</t>
  </si>
  <si>
    <t>KU164849</t>
  </si>
  <si>
    <t>Myrcia.mutabilis_Santos.621</t>
  </si>
  <si>
    <t>KU898303</t>
  </si>
  <si>
    <t>KU898407</t>
  </si>
  <si>
    <t>KU898517</t>
  </si>
  <si>
    <t>KU898360</t>
  </si>
  <si>
    <t>KU898462</t>
  </si>
  <si>
    <t>M.F.Santos</t>
  </si>
  <si>
    <t>Myrcia.rupestris_Santos.640</t>
  </si>
  <si>
    <t>KU898293</t>
  </si>
  <si>
    <t>KU898397</t>
  </si>
  <si>
    <t>KU898508</t>
  </si>
  <si>
    <t>KU898350</t>
  </si>
  <si>
    <t>KU898452</t>
  </si>
  <si>
    <t>Myrcia.calyptranthoides_Santos.833</t>
  </si>
  <si>
    <t>Myrcia.mutabilis_Santos.833</t>
  </si>
  <si>
    <t>KU898310</t>
  </si>
  <si>
    <t>KU898415</t>
  </si>
  <si>
    <t>KU898470</t>
  </si>
  <si>
    <t>KU898367</t>
  </si>
  <si>
    <t>KU898525</t>
  </si>
  <si>
    <t>M. calyptranthoides é sinônimo de M. mutabilis</t>
  </si>
  <si>
    <t>Myrcia.neobuxifolia_Clarke.5707</t>
  </si>
  <si>
    <t>Sugiro não utilizar essa amostra. É uma amostra de hrebário que eu extrai, muito ruim, acho que só tem um marcador. Pode ser fruto de alguma contaminação e não tem a ver com Sympodiomyrcia</t>
  </si>
  <si>
    <t>16201_Myrcia_bicarinata_AnaRaquel_matrix</t>
  </si>
  <si>
    <t>Myrcia.costeira_Lucas.71</t>
  </si>
  <si>
    <t>AM234121</t>
  </si>
  <si>
    <t>AM489945</t>
  </si>
  <si>
    <t>AM489862</t>
  </si>
  <si>
    <t>KU898499</t>
  </si>
  <si>
    <t>KU898336</t>
  </si>
  <si>
    <t>JN091343</t>
  </si>
  <si>
    <t>Myrcia.bicolor_Lucas.219</t>
  </si>
  <si>
    <t>KU898331</t>
  </si>
  <si>
    <t>KU898439</t>
  </si>
  <si>
    <t>KU898546</t>
  </si>
  <si>
    <t>KU898389</t>
  </si>
  <si>
    <t>KU898494</t>
  </si>
  <si>
    <t>Myrcia.densa_Santos.643</t>
  </si>
  <si>
    <t>KU898294</t>
  </si>
  <si>
    <t>KU898398</t>
  </si>
  <si>
    <t>KU898509</t>
  </si>
  <si>
    <t>KU898351</t>
  </si>
  <si>
    <t>KU898453</t>
  </si>
  <si>
    <t>Myrcia.subcordata_Santos.586</t>
  </si>
  <si>
    <t>KU898302</t>
  </si>
  <si>
    <t>KU898406</t>
  </si>
  <si>
    <t>KU898516</t>
  </si>
  <si>
    <t>KU898359</t>
  </si>
  <si>
    <t>KU898461</t>
  </si>
  <si>
    <t>MF954265</t>
  </si>
  <si>
    <t>MF954367</t>
  </si>
  <si>
    <t>Myrcia.pulchra_Santos.845</t>
  </si>
  <si>
    <t>Myrcia.subcordata_Santos.845</t>
  </si>
  <si>
    <t>KU898312</t>
  </si>
  <si>
    <t>KU898417</t>
  </si>
  <si>
    <t>KU898527</t>
  </si>
  <si>
    <t>KU898369</t>
  </si>
  <si>
    <t>KU898472</t>
  </si>
  <si>
    <t>Myrcia.sp_Santos.793</t>
  </si>
  <si>
    <t>Myrcia.aff.ochraciflora_Santos.793</t>
  </si>
  <si>
    <t>KU898309</t>
  </si>
  <si>
    <t>KU898414</t>
  </si>
  <si>
    <t>KU898524</t>
  </si>
  <si>
    <t>KU898366</t>
  </si>
  <si>
    <t>KU898469</t>
  </si>
  <si>
    <t>Myrcia.tenuifolia_Santos.747</t>
  </si>
  <si>
    <t>KU898308</t>
  </si>
  <si>
    <t>KU898412</t>
  </si>
  <si>
    <t>KU898522</t>
  </si>
  <si>
    <t>KU898365</t>
  </si>
  <si>
    <t>KU898467</t>
  </si>
  <si>
    <t>Myrcia.mutabilis_Mazine.1052</t>
  </si>
  <si>
    <t>JN091233</t>
  </si>
  <si>
    <t>JN091284</t>
  </si>
  <si>
    <t>JN091424</t>
  </si>
  <si>
    <t>KU171293</t>
  </si>
  <si>
    <t>KP722435</t>
  </si>
  <si>
    <t>KP722344</t>
  </si>
  <si>
    <t>JN091313</t>
  </si>
  <si>
    <t>Myrcia.bicarinata_Santos.849</t>
  </si>
  <si>
    <t>KU898313</t>
  </si>
  <si>
    <t>KU898418</t>
  </si>
  <si>
    <t>KU898528</t>
  </si>
  <si>
    <t>KU898370</t>
  </si>
  <si>
    <t>KU898473</t>
  </si>
  <si>
    <t>Myrcia.subavenia_Santos.585</t>
  </si>
  <si>
    <t>KU898291</t>
  </si>
  <si>
    <t>KU898395</t>
  </si>
  <si>
    <t>KU898506</t>
  </si>
  <si>
    <t>KU898348</t>
  </si>
  <si>
    <t>KU898450</t>
  </si>
  <si>
    <t>Myrcia.nitida_Santos.600</t>
  </si>
  <si>
    <t>KU898292</t>
  </si>
  <si>
    <t>KU898396</t>
  </si>
  <si>
    <t>KU898507</t>
  </si>
  <si>
    <t>KU898349</t>
  </si>
  <si>
    <t>KU898451</t>
  </si>
  <si>
    <t>Myrcia.plusiantha_Santos.712</t>
  </si>
  <si>
    <t>KU898305</t>
  </si>
  <si>
    <t>KU898409</t>
  </si>
  <si>
    <t>KU898519</t>
  </si>
  <si>
    <t>KU898362</t>
  </si>
  <si>
    <t>KU898464</t>
  </si>
  <si>
    <t>Myrcia.jacobinensis_Santos.811</t>
  </si>
  <si>
    <t>Myrcia.densa_Santos.811</t>
  </si>
  <si>
    <t>KU898298</t>
  </si>
  <si>
    <t>KU898402</t>
  </si>
  <si>
    <t>KU898513</t>
  </si>
  <si>
    <t>KU898355</t>
  </si>
  <si>
    <t>KU898457</t>
  </si>
  <si>
    <t>M. jacobinensis é sinônimo de M. densa.</t>
  </si>
  <si>
    <t>Myrcia.subavenia_Santos.715</t>
  </si>
  <si>
    <t>Myrcia.nitida_Santos.720</t>
  </si>
  <si>
    <t>KU898306</t>
  </si>
  <si>
    <t>KU898410</t>
  </si>
  <si>
    <t>KU898520</t>
  </si>
  <si>
    <t>KU898363</t>
  </si>
  <si>
    <t>KU898465</t>
  </si>
  <si>
    <t>Myrcia.mucugensis_Santos.823</t>
  </si>
  <si>
    <t>KU898299</t>
  </si>
  <si>
    <t>KU898403</t>
  </si>
  <si>
    <t>KU898458</t>
  </si>
  <si>
    <t>KU898356</t>
  </si>
  <si>
    <t>KU898514</t>
  </si>
  <si>
    <t>Myrcia.ascendens_Santos.829</t>
  </si>
  <si>
    <t>KU898300</t>
  </si>
  <si>
    <t>KU898404</t>
  </si>
  <si>
    <t>KU898515</t>
  </si>
  <si>
    <t>KU898357</t>
  </si>
  <si>
    <t>KU898459</t>
  </si>
  <si>
    <t>Myrcia.pseudomarlierea_Souza.1139</t>
  </si>
  <si>
    <t>KP722404</t>
  </si>
  <si>
    <t>KP722312</t>
  </si>
  <si>
    <t>KP722258</t>
  </si>
  <si>
    <t>KP722482</t>
  </si>
  <si>
    <t>KP722362</t>
  </si>
  <si>
    <t>Não acho que seja M. pseudomarlierea, que é uma espécie provavelmente da seção Eugeniopsis. Só vi fotos que a Vanessa me mandou, não consegui ver exsicata desse material. Acho que um nome possível é Myrcia cf. truncata.</t>
  </si>
  <si>
    <t>Myrcia.subterminalis_Santos.733</t>
  </si>
  <si>
    <t>KU898307</t>
  </si>
  <si>
    <t>KU898411</t>
  </si>
  <si>
    <t>KU898521</t>
  </si>
  <si>
    <t>KU898364</t>
  </si>
  <si>
    <t>KU898466</t>
  </si>
  <si>
    <t>Myrcia.lenheirensis_Lucas.263</t>
  </si>
  <si>
    <t>JN091230</t>
  </si>
  <si>
    <t>JN091281</t>
  </si>
  <si>
    <t>JN091421</t>
  </si>
  <si>
    <t>KU898503</t>
  </si>
  <si>
    <t>KU898342</t>
  </si>
  <si>
    <t>JN091358</t>
  </si>
  <si>
    <t>JN091312</t>
  </si>
  <si>
    <t>Myrcia.pulchra_Lucas.138</t>
  </si>
  <si>
    <t>Myrcia.subcordata_Lucas.138</t>
  </si>
  <si>
    <t>JN091235</t>
  </si>
  <si>
    <t>JN091286</t>
  </si>
  <si>
    <t>JN091426</t>
  </si>
  <si>
    <t>KU898501</t>
  </si>
  <si>
    <t>KU898341</t>
  </si>
  <si>
    <t>JN091365</t>
  </si>
  <si>
    <t>JN091314</t>
  </si>
  <si>
    <t>Myrcia.plusiantha_Staggemeier.737</t>
  </si>
  <si>
    <t>KP722395</t>
  </si>
  <si>
    <t>KP722303</t>
  </si>
  <si>
    <t>KP722250</t>
  </si>
  <si>
    <t>KP722473</t>
  </si>
  <si>
    <t>KP722353</t>
  </si>
  <si>
    <t>Myrcia.follii_Staggemeier.907</t>
  </si>
  <si>
    <t>Myrcia.plusiantha_Staggemeier.907</t>
  </si>
  <si>
    <t>KP722384</t>
  </si>
  <si>
    <t>KP722291</t>
  </si>
  <si>
    <t>KP722238</t>
  </si>
  <si>
    <t>KP722461</t>
  </si>
  <si>
    <t>KP722340</t>
  </si>
  <si>
    <t>M. follii é sinônimo de M. plusiantha, mas não vi o material.</t>
  </si>
  <si>
    <t>Myrcia.truncata_Lucas.1189</t>
  </si>
  <si>
    <t>KP722412</t>
  </si>
  <si>
    <t>KP722320</t>
  </si>
  <si>
    <t>KP722267</t>
  </si>
  <si>
    <t>KP722490</t>
  </si>
  <si>
    <t>KP722370</t>
  </si>
  <si>
    <t>Myrcia.insigniflora_Matsumoto.799</t>
  </si>
  <si>
    <t>JN091204</t>
  </si>
  <si>
    <t>JN091255</t>
  </si>
  <si>
    <t>JN091395</t>
  </si>
  <si>
    <t>KP722275</t>
  </si>
  <si>
    <t>KP722451</t>
  </si>
  <si>
    <t>JN091329</t>
  </si>
  <si>
    <t>Myrcia.ferruginea_Lucas.1235</t>
  </si>
  <si>
    <t>Myrcia.fenzliana_REP16</t>
  </si>
  <si>
    <t>Myrcia.fenzliana_Vasconcelos.592</t>
  </si>
  <si>
    <t>MH880944</t>
  </si>
  <si>
    <t>MK157103</t>
  </si>
  <si>
    <t>MK202496</t>
  </si>
  <si>
    <t>MK182488</t>
  </si>
  <si>
    <t>MK175018</t>
  </si>
  <si>
    <t>bruno</t>
  </si>
  <si>
    <t>Myrcia.fenzliana_DF90</t>
  </si>
  <si>
    <t>Myrcia.fenzliana_Santos.622</t>
  </si>
  <si>
    <t>MH880943</t>
  </si>
  <si>
    <t>MK157102</t>
  </si>
  <si>
    <t>MK202495</t>
  </si>
  <si>
    <t>MK175017</t>
  </si>
  <si>
    <t>Myrcia.hartwegiana_Lucas.155</t>
  </si>
  <si>
    <t>JN091226</t>
  </si>
  <si>
    <t>JN091278</t>
  </si>
  <si>
    <t>JN091417</t>
  </si>
  <si>
    <t>JN091352</t>
  </si>
  <si>
    <t>Myrcia.reticulata_RJ.87</t>
  </si>
  <si>
    <t>Myrcia.reticulata_Santos.803</t>
  </si>
  <si>
    <t>MH880959</t>
  </si>
  <si>
    <t>MK157118</t>
  </si>
  <si>
    <t>MK202509</t>
  </si>
  <si>
    <t>MK182507</t>
  </si>
  <si>
    <t>MK175038</t>
  </si>
  <si>
    <t>Myrcia.grandifolia_RJ22</t>
  </si>
  <si>
    <t>Myrcia.grandifolia_Faria.2073</t>
  </si>
  <si>
    <t>MH880945</t>
  </si>
  <si>
    <t>MK157104</t>
  </si>
  <si>
    <t>MK202497</t>
  </si>
  <si>
    <t>MK182491</t>
  </si>
  <si>
    <t>MK175021</t>
  </si>
  <si>
    <t>Myrcia.ilheosensis_ES84</t>
  </si>
  <si>
    <t>Myrcia.ilheosensis_Amorim.2037</t>
  </si>
  <si>
    <t>MH880948</t>
  </si>
  <si>
    <t>MK157107</t>
  </si>
  <si>
    <t>MK202500</t>
  </si>
  <si>
    <t>MK182494</t>
  </si>
  <si>
    <t>Myrcia.cordiifolia_ES.24</t>
  </si>
  <si>
    <t>MH880939*</t>
  </si>
  <si>
    <t>MK157098*</t>
  </si>
  <si>
    <t>MK182484*</t>
  </si>
  <si>
    <t>MK175011*</t>
  </si>
  <si>
    <t>Myrcia.eriocalyx_MG.19</t>
  </si>
  <si>
    <t>MH880941</t>
  </si>
  <si>
    <t>MK157100</t>
  </si>
  <si>
    <t>MK202492</t>
  </si>
  <si>
    <t>MK182487</t>
  </si>
  <si>
    <t>MK175014</t>
  </si>
  <si>
    <t>Myrcia.macrocalyx_SP.105</t>
  </si>
  <si>
    <t>Myrcia.congestiflora_Torres.1673</t>
  </si>
  <si>
    <t>MH880938</t>
  </si>
  <si>
    <t>MK157097</t>
  </si>
  <si>
    <t>MK182483</t>
  </si>
  <si>
    <t>MK175010</t>
  </si>
  <si>
    <t>Myrcia.barituensis_ARG.93</t>
  </si>
  <si>
    <t>Myrcia.barituensis_Serrano.5327</t>
  </si>
  <si>
    <t>MH880935</t>
  </si>
  <si>
    <t>MK157094</t>
  </si>
  <si>
    <t>MK202487</t>
  </si>
  <si>
    <t>MK182479</t>
  </si>
  <si>
    <t>MK175006</t>
  </si>
  <si>
    <t>Myrcia.aurea_ES625</t>
  </si>
  <si>
    <t>Myrcia.aurea_Lucas.729</t>
  </si>
  <si>
    <t>MH880934</t>
  </si>
  <si>
    <t>MK157093</t>
  </si>
  <si>
    <t>MK202486</t>
  </si>
  <si>
    <t>MK175005</t>
  </si>
  <si>
    <t>Myrcia.montana_MG693</t>
  </si>
  <si>
    <t>Myrcia.montana_Lucas.261</t>
  </si>
  <si>
    <t>MH880952</t>
  </si>
  <si>
    <t>MK157111</t>
  </si>
  <si>
    <t>MK202501</t>
  </si>
  <si>
    <t>MK182496</t>
  </si>
  <si>
    <t>MK175028</t>
  </si>
  <si>
    <t>Myrcia.subsericea_RJ89</t>
  </si>
  <si>
    <t>Myrcia.subsericea_Santos.797</t>
  </si>
  <si>
    <t>MH880967</t>
  </si>
  <si>
    <t>MK157126</t>
  </si>
  <si>
    <t>MK202515</t>
  </si>
  <si>
    <t>MK182514</t>
  </si>
  <si>
    <t>MK175048</t>
  </si>
  <si>
    <t>Myrcia.palustris_RS.116</t>
  </si>
  <si>
    <t>Myrcia.palustris_Brotto.1546</t>
  </si>
  <si>
    <t>MH880955</t>
  </si>
  <si>
    <t>MK157114</t>
  </si>
  <si>
    <t>MK202504</t>
  </si>
  <si>
    <t>MK182501</t>
  </si>
  <si>
    <t>MK175032</t>
  </si>
  <si>
    <t>Myrcia.hebepetala_Lucas.64</t>
  </si>
  <si>
    <t>AM234111</t>
  </si>
  <si>
    <t>AM489916</t>
  </si>
  <si>
    <t>AM489834</t>
  </si>
  <si>
    <t>JN091353</t>
  </si>
  <si>
    <t>Myrcia.brasiliensis_Lucas.62</t>
  </si>
  <si>
    <t>AM234112</t>
  </si>
  <si>
    <t>AM489917</t>
  </si>
  <si>
    <t>AM489835</t>
  </si>
  <si>
    <t>AM489988</t>
  </si>
  <si>
    <t>Myrcia.tijucensis_Zappi.305</t>
  </si>
  <si>
    <t>AM234110</t>
  </si>
  <si>
    <t>AM489915</t>
  </si>
  <si>
    <t>AM489833</t>
  </si>
  <si>
    <t>JN091379</t>
  </si>
  <si>
    <t>Myrcia.squamata_PR113</t>
  </si>
  <si>
    <t>Myrcia.squamata_Vieira.800</t>
  </si>
  <si>
    <t>MH880966</t>
  </si>
  <si>
    <t>MK157125</t>
  </si>
  <si>
    <t>MK175047</t>
  </si>
  <si>
    <t>Myrcia.anacardiifolia_Nadruz.999</t>
  </si>
  <si>
    <t>JN091216</t>
  </si>
  <si>
    <t>JN091268</t>
  </si>
  <si>
    <t>JN091407</t>
  </si>
  <si>
    <t>KP722210</t>
  </si>
  <si>
    <t>KP722419</t>
  </si>
  <si>
    <t>JN091341</t>
  </si>
  <si>
    <t>Myrcia.glazioviana_Santos.601</t>
  </si>
  <si>
    <t>KU898324</t>
  </si>
  <si>
    <t>KU898432</t>
  </si>
  <si>
    <t>KU898541</t>
  </si>
  <si>
    <t>KU898383</t>
  </si>
  <si>
    <t>KU898487</t>
  </si>
  <si>
    <t>Myrcia neospruceana - corrigir identificação</t>
  </si>
  <si>
    <t>46269.MGlaziovii.Gomidesia</t>
  </si>
  <si>
    <t>Myrcia.glaziovii_Vasconcelos.501</t>
  </si>
  <si>
    <t>Leidiana</t>
  </si>
  <si>
    <t>Myrcia.mischophylla_Sobral.Sn</t>
  </si>
  <si>
    <t>JN091232</t>
  </si>
  <si>
    <t>JN091283</t>
  </si>
  <si>
    <t>JN091423</t>
  </si>
  <si>
    <t>JN091359</t>
  </si>
  <si>
    <t>Myrcia.pubescens_IBGE.Sn</t>
  </si>
  <si>
    <t>JN091234</t>
  </si>
  <si>
    <t>JN091285</t>
  </si>
  <si>
    <t>JN091425</t>
  </si>
  <si>
    <t>MK202507</t>
  </si>
  <si>
    <t>JN091363</t>
  </si>
  <si>
    <t>MK182505</t>
  </si>
  <si>
    <t>MK175036</t>
  </si>
  <si>
    <t>Myrcia.flagellaris_Lucas.83</t>
  </si>
  <si>
    <t>AM234113</t>
  </si>
  <si>
    <t>AM489918</t>
  </si>
  <si>
    <t>AM489836</t>
  </si>
  <si>
    <t>KP722206</t>
  </si>
  <si>
    <t>KP722430</t>
  </si>
  <si>
    <t>JN091350</t>
  </si>
  <si>
    <t>AM489989</t>
  </si>
  <si>
    <t xml:space="preserve"> MK175019</t>
  </si>
  <si>
    <t>Myrcia.cerqueiria_ES.82</t>
  </si>
  <si>
    <t>Myrcia.cerqueiria_Amorim.2028</t>
  </si>
  <si>
    <t>MH880937</t>
  </si>
  <si>
    <t>MK157096</t>
  </si>
  <si>
    <t>MK202490</t>
  </si>
  <si>
    <t>MK182482</t>
  </si>
  <si>
    <t>MK175009</t>
  </si>
  <si>
    <t>Myrcia.sp_Staggemeier.740</t>
  </si>
  <si>
    <t>KP722408</t>
  </si>
  <si>
    <t>KP722316</t>
  </si>
  <si>
    <t>KP722263</t>
  </si>
  <si>
    <t>KP722486</t>
  </si>
  <si>
    <t>KP722366</t>
  </si>
  <si>
    <t>Aguardando imagem do UB para identificação deste material</t>
  </si>
  <si>
    <t>Myrcia.ruschii_ES8</t>
  </si>
  <si>
    <t>Myrcia.ruschii_Amorim.1941</t>
  </si>
  <si>
    <t>MH880961</t>
  </si>
  <si>
    <t>MK157120</t>
  </si>
  <si>
    <t>MK182510</t>
  </si>
  <si>
    <t>MK175042</t>
  </si>
  <si>
    <t>Eugenia.neosericea_Faria.972</t>
  </si>
  <si>
    <t>Myrcia.grazielae_BA65</t>
  </si>
  <si>
    <t>Myrcia.grazielae_Amorim.2016</t>
  </si>
  <si>
    <t>MH880946</t>
  </si>
  <si>
    <t>MK157105</t>
  </si>
  <si>
    <t>MK175022</t>
  </si>
  <si>
    <t>Myrcia.springiana_PE57</t>
  </si>
  <si>
    <t>Myrcia.springiana_Amorim.1985</t>
  </si>
  <si>
    <t>MH880965</t>
  </si>
  <si>
    <t>MK157124</t>
  </si>
  <si>
    <t>MK202514</t>
  </si>
  <si>
    <t>MK182513</t>
  </si>
  <si>
    <t>MK175046</t>
  </si>
  <si>
    <t>Myrcia.springiana_BA17</t>
  </si>
  <si>
    <t>Myrcia.springiana_Amorim.2007</t>
  </si>
  <si>
    <t>MH880964</t>
  </si>
  <si>
    <t>MK157123</t>
  </si>
  <si>
    <t>MK202513</t>
  </si>
  <si>
    <t>MK175045</t>
  </si>
  <si>
    <t>Myrcia.serrana_BA58</t>
  </si>
  <si>
    <t>Myrcia.serrana_Amorim.2013</t>
  </si>
  <si>
    <t>MH880962</t>
  </si>
  <si>
    <t>MK157121</t>
  </si>
  <si>
    <t>MK202511</t>
  </si>
  <si>
    <t>MK182511</t>
  </si>
  <si>
    <t>M175043</t>
  </si>
  <si>
    <t>Myrcia.pendulla_BA15</t>
  </si>
  <si>
    <t>Myrcia.pendulla_Lucas.1206</t>
  </si>
  <si>
    <t>MH880956</t>
  </si>
  <si>
    <t>MK157115</t>
  </si>
  <si>
    <t>MK202505</t>
  </si>
  <si>
    <t>MK182502</t>
  </si>
  <si>
    <t>MK175033</t>
  </si>
  <si>
    <t>Myrcia.rosangelae_Amorim.1499</t>
  </si>
  <si>
    <t>MH880960</t>
  </si>
  <si>
    <t>MK157119</t>
  </si>
  <si>
    <t>MK202510</t>
  </si>
  <si>
    <t>MK182509</t>
  </si>
  <si>
    <t>MK175040</t>
  </si>
  <si>
    <t>Myrcia.sp_Lucas.1159</t>
  </si>
  <si>
    <t>KP722415</t>
  </si>
  <si>
    <t>KP722323</t>
  </si>
  <si>
    <t>KP722270</t>
  </si>
  <si>
    <t>KP722493</t>
  </si>
  <si>
    <t>KP722373</t>
  </si>
  <si>
    <t>Também aguardando imagem do HURB para identificação do material</t>
  </si>
  <si>
    <t>Myrcia.sp_Souza.1126</t>
  </si>
  <si>
    <t>KP722406</t>
  </si>
  <si>
    <t>KP722314</t>
  </si>
  <si>
    <t>KP722261</t>
  </si>
  <si>
    <t>KP722484</t>
  </si>
  <si>
    <t>KP722364</t>
  </si>
  <si>
    <t>Myrcia.espiritosantensis_ES83</t>
  </si>
  <si>
    <t>Myrcia.espiritosantensis_Amorim.2033</t>
  </si>
  <si>
    <t>MH880942</t>
  </si>
  <si>
    <t>MK157101</t>
  </si>
  <si>
    <t>MK202494</t>
  </si>
  <si>
    <t>MK175016</t>
  </si>
  <si>
    <t>Myrcia.amplex_ES26</t>
  </si>
  <si>
    <t>Myrcia.amplexicaulis_Amorim.1940</t>
  </si>
  <si>
    <t>MH880933</t>
  </si>
  <si>
    <t>MK157092</t>
  </si>
  <si>
    <t>MK182476</t>
  </si>
  <si>
    <t>MK175002</t>
  </si>
  <si>
    <t>M_crocea_ES_32</t>
  </si>
  <si>
    <t>Myrcia.crocea_Amorim.1942</t>
  </si>
  <si>
    <t>MH880940*</t>
  </si>
  <si>
    <t>MK157099*</t>
  </si>
  <si>
    <t>MK202491</t>
  </si>
  <si>
    <t>MK182486</t>
  </si>
  <si>
    <t>MK175013</t>
  </si>
  <si>
    <t>Myrcia.magnifolia_RJ29</t>
  </si>
  <si>
    <t>Myrcia.magnifolia_Amorim.2000</t>
  </si>
  <si>
    <t>MH880950</t>
  </si>
  <si>
    <t>MK157109</t>
  </si>
  <si>
    <t>MK182495</t>
  </si>
  <si>
    <t>MK175026</t>
  </si>
  <si>
    <t>Myrcia.carvalhoi_BA27</t>
  </si>
  <si>
    <t>Myrcia.carvalhoi_Amorim.2026</t>
  </si>
  <si>
    <t>MH880936</t>
  </si>
  <si>
    <t>MK157095</t>
  </si>
  <si>
    <t>MK202489</t>
  </si>
  <si>
    <t>MK182481</t>
  </si>
  <si>
    <t>MK175008</t>
  </si>
  <si>
    <t>Myrcia.carvalhoi_Santos.751</t>
  </si>
  <si>
    <t>KU898326</t>
  </si>
  <si>
    <t>KU898434</t>
  </si>
  <si>
    <t>KU898543</t>
  </si>
  <si>
    <t>KU898489</t>
  </si>
  <si>
    <t>Myrcia_vittoriana_Zappi455</t>
  </si>
  <si>
    <t>Myrcia.vittoriana_Zappi.455</t>
  </si>
  <si>
    <t>MH880970</t>
  </si>
  <si>
    <t>JN091301</t>
  </si>
  <si>
    <t>MK157129</t>
  </si>
  <si>
    <t>JN091385</t>
  </si>
  <si>
    <t>Myrcia.spectabilis_Lucas.75</t>
  </si>
  <si>
    <t>JN091241</t>
  </si>
  <si>
    <t>JN091292</t>
  </si>
  <si>
    <t>JN091432</t>
  </si>
  <si>
    <t>JN091372</t>
  </si>
  <si>
    <t>Myrcia.lughadhai_BA114</t>
  </si>
  <si>
    <t>Myrcia.lughadhae_Hurbath.92</t>
  </si>
  <si>
    <t>MH880949</t>
  </si>
  <si>
    <t>MK157108</t>
  </si>
  <si>
    <t>Myrcia.magnifolia_Lucas.1182</t>
  </si>
  <si>
    <t>KP722411</t>
  </si>
  <si>
    <t>KP722319</t>
  </si>
  <si>
    <t>KP722266</t>
  </si>
  <si>
    <t>KP722489</t>
  </si>
  <si>
    <t>KP722369</t>
  </si>
  <si>
    <t>Myrcia.sp_Vasconcelos.439</t>
  </si>
  <si>
    <t>TNV</t>
  </si>
  <si>
    <t>Myrcia.rufipes_Lucas.280</t>
  </si>
  <si>
    <t>JN091239</t>
  </si>
  <si>
    <t>JN091290</t>
  </si>
  <si>
    <t>JN091430</t>
  </si>
  <si>
    <t>JN091369</t>
  </si>
  <si>
    <t>Duane</t>
  </si>
  <si>
    <t>Myrcia.vestita_Lucas.93</t>
  </si>
  <si>
    <t>JN091249</t>
  </si>
  <si>
    <t>JN091300</t>
  </si>
  <si>
    <t>JN091440</t>
  </si>
  <si>
    <t>JN091384</t>
  </si>
  <si>
    <t>M.Pinifolia</t>
  </si>
  <si>
    <t>Myrcia.pinifolia_VOUCHER</t>
  </si>
  <si>
    <t>Duane/VGS</t>
  </si>
  <si>
    <t>Voucher duplicado com Mello-Silva1713, remover</t>
  </si>
  <si>
    <t>Myrcia.paracatuensis_MelloSilva.1713</t>
  </si>
  <si>
    <t>AM234118</t>
  </si>
  <si>
    <t>AM489942</t>
  </si>
  <si>
    <t>AM489859</t>
  </si>
  <si>
    <t>KP722230</t>
  </si>
  <si>
    <t>KP722421</t>
  </si>
  <si>
    <t>JN091362</t>
  </si>
  <si>
    <t>Myrcia.variabilis_Lucas.277</t>
  </si>
  <si>
    <t>JN091248</t>
  </si>
  <si>
    <t>JN091299</t>
  </si>
  <si>
    <t>JN091439</t>
  </si>
  <si>
    <t>JN091382</t>
  </si>
  <si>
    <t>Myrcia.pinifolia_Santos.613</t>
  </si>
  <si>
    <t>KU898421</t>
  </si>
  <si>
    <t>KU898531</t>
  </si>
  <si>
    <t>KU898372</t>
  </si>
  <si>
    <t>KU898476</t>
  </si>
  <si>
    <t>Myrcia.rotundata_Caddah.555</t>
  </si>
  <si>
    <t>Myrcia.guianensis_Caddah.555</t>
  </si>
  <si>
    <t>KU898419</t>
  </si>
  <si>
    <t>KU898474</t>
  </si>
  <si>
    <t>Myrcia.cuprea_Staggemeier.862</t>
  </si>
  <si>
    <t>KP722394</t>
  </si>
  <si>
    <t>KP722302</t>
  </si>
  <si>
    <t>KP722248</t>
  </si>
  <si>
    <t>KP722472</t>
  </si>
  <si>
    <t>KP722352</t>
  </si>
  <si>
    <t>Myrcia.guianensis_Staggemeier.845</t>
  </si>
  <si>
    <t>KP722398</t>
  </si>
  <si>
    <t>Lima, DF</t>
  </si>
  <si>
    <t>KP722306</t>
  </si>
  <si>
    <t>KP722253</t>
  </si>
  <si>
    <t>KP722476</t>
  </si>
  <si>
    <t>KP722356</t>
  </si>
  <si>
    <t>Myrcia.citrifolia_Pollard.1193</t>
  </si>
  <si>
    <t>JN091219</t>
  </si>
  <si>
    <t>JN091266</t>
  </si>
  <si>
    <t>JN091410</t>
  </si>
  <si>
    <t>Myrcia.guianensis__Harley.50707</t>
  </si>
  <si>
    <t>Myrcia.guianensis_Harley.50707</t>
  </si>
  <si>
    <t>JN091225</t>
  </si>
  <si>
    <t>JN091277</t>
  </si>
  <si>
    <t>JN091416</t>
  </si>
  <si>
    <t>JN091351</t>
  </si>
  <si>
    <t>Myrcia.stricta_Santos.608</t>
  </si>
  <si>
    <t>KU898314</t>
  </si>
  <si>
    <t>KU898420</t>
  </si>
  <si>
    <t>KU898475</t>
  </si>
  <si>
    <t>KU898371</t>
  </si>
  <si>
    <t>KU898530</t>
  </si>
  <si>
    <t>Myrcia.subverticillaris_Lucas.251</t>
  </si>
  <si>
    <t>Myrcia.subalpestris_Lucas.251</t>
  </si>
  <si>
    <t>JN091244</t>
  </si>
  <si>
    <t>JN091295</t>
  </si>
  <si>
    <t>JN091435</t>
  </si>
  <si>
    <t>JN091316</t>
  </si>
  <si>
    <t>Myrcia.sp_Staggemeier.762</t>
  </si>
  <si>
    <t>Myrcia.cordiformis_Staggemeier.762</t>
  </si>
  <si>
    <t>KP722393</t>
  </si>
  <si>
    <t>KP722301</t>
  </si>
  <si>
    <t>KP722247</t>
  </si>
  <si>
    <t>KP722471</t>
  </si>
  <si>
    <t>KP722351</t>
  </si>
  <si>
    <t>Myrcia.sp_Lucas.682</t>
  </si>
  <si>
    <t>Myrcia.laxiflora_Lucas.682</t>
  </si>
  <si>
    <t>KU898290</t>
  </si>
  <si>
    <t>KU898394</t>
  </si>
  <si>
    <t>KU898505</t>
  </si>
  <si>
    <t>KU898347</t>
  </si>
  <si>
    <t>KU898449</t>
  </si>
  <si>
    <t>Myrcia.laxiflora_Meirelles.307</t>
  </si>
  <si>
    <t>KP722403</t>
  </si>
  <si>
    <t>KP722311</t>
  </si>
  <si>
    <t>KP722257</t>
  </si>
  <si>
    <t>KP722481</t>
  </si>
  <si>
    <t>KP722361</t>
  </si>
  <si>
    <t>Marlierea.aff.subacuminata_Staggemeier.742</t>
  </si>
  <si>
    <t>Myrcia.aff.subacuminata_Staggemeier.742</t>
  </si>
  <si>
    <t>KP722397</t>
  </si>
  <si>
    <t>KP722305</t>
  </si>
  <si>
    <t>KP722252</t>
  </si>
  <si>
    <t>KP722475</t>
  </si>
  <si>
    <t>KP722355</t>
  </si>
  <si>
    <t>Não vi o material, só mudei a combinação para Myrcia.</t>
  </si>
  <si>
    <t>Myrcia.multipunctata_Santos.836</t>
  </si>
  <si>
    <t>KU898311</t>
  </si>
  <si>
    <t>KU898416</t>
  </si>
  <si>
    <t>KU898526</t>
  </si>
  <si>
    <t>KU898368</t>
  </si>
  <si>
    <t>KU898471</t>
  </si>
  <si>
    <t>Marlierea.subacuminata_Lucas.225</t>
  </si>
  <si>
    <t>Myrcia.subacuminata_Lucas.225</t>
  </si>
  <si>
    <t>JN091207</t>
  </si>
  <si>
    <t>JN091259</t>
  </si>
  <si>
    <t>JN091398</t>
  </si>
  <si>
    <t>KP722218</t>
  </si>
  <si>
    <t>KP722443</t>
  </si>
  <si>
    <t>JN091332</t>
  </si>
  <si>
    <t>JN091303</t>
  </si>
  <si>
    <t>Marlierea.clausseniana_Matsumoto.752</t>
  </si>
  <si>
    <t>Myrcia.multipunctata_Matsumoto.752</t>
  </si>
  <si>
    <t>JN091202</t>
  </si>
  <si>
    <t>JN091253</t>
  </si>
  <si>
    <t>JN091393</t>
  </si>
  <si>
    <t>KU898504</t>
  </si>
  <si>
    <t>KU898344</t>
  </si>
  <si>
    <t>JN091326</t>
  </si>
  <si>
    <t>Marlierea clausseniana é sinônimo de Myrcia multipunctata.</t>
  </si>
  <si>
    <t>Myrcia.eugeniopsoides_Lucas.61</t>
  </si>
  <si>
    <t>AM234107</t>
  </si>
  <si>
    <t>AM489928</t>
  </si>
  <si>
    <t>AM489845</t>
  </si>
  <si>
    <t>KP722205</t>
  </si>
  <si>
    <t>KP722429</t>
  </si>
  <si>
    <t>JN091327</t>
  </si>
  <si>
    <t>AM489996</t>
  </si>
  <si>
    <t>Myrcia.vellozoi_Staggemeier.805</t>
  </si>
  <si>
    <t>Myrcia.ferruginosa_Santos.689</t>
  </si>
  <si>
    <t>KU898296</t>
  </si>
  <si>
    <t>KU898400</t>
  </si>
  <si>
    <t>KU898511</t>
  </si>
  <si>
    <t>KU898353</t>
  </si>
  <si>
    <t>KU898455</t>
  </si>
  <si>
    <t>Marlierea.teuscheriana_Lucas.633</t>
  </si>
  <si>
    <t>Myrcia.teuscheriana_Lucas.633</t>
  </si>
  <si>
    <t>KU898332</t>
  </si>
  <si>
    <t>KU898440</t>
  </si>
  <si>
    <t>KP722280</t>
  </si>
  <si>
    <t>KU898390</t>
  </si>
  <si>
    <t>KU898495</t>
  </si>
  <si>
    <t>coloquei a nova combinação</t>
  </si>
  <si>
    <t>Myrcia.sp_Staggemeier.896</t>
  </si>
  <si>
    <t>Myrcia.teuscheriana_Staggemeier.896</t>
  </si>
  <si>
    <t>KP722407</t>
  </si>
  <si>
    <t>KP722315</t>
  </si>
  <si>
    <t>KP722262</t>
  </si>
  <si>
    <t>KP722485</t>
  </si>
  <si>
    <t>KP722365</t>
  </si>
  <si>
    <t>Myrcia.hatschbachii_Santos.661</t>
  </si>
  <si>
    <t>KU898304</t>
  </si>
  <si>
    <t>KU898408</t>
  </si>
  <si>
    <t>KU898518</t>
  </si>
  <si>
    <t>KU898361</t>
  </si>
  <si>
    <t>KU898463</t>
  </si>
  <si>
    <t>Myrcia.oblongata_Santos.667</t>
  </si>
  <si>
    <t>KU898295</t>
  </si>
  <si>
    <t>KU898399</t>
  </si>
  <si>
    <t>KU898510</t>
  </si>
  <si>
    <t>KU898352</t>
  </si>
  <si>
    <t>KU898454</t>
  </si>
  <si>
    <t>Myrcia.tenuivenosa_Lucas.87</t>
  </si>
  <si>
    <t>JN091246</t>
  </si>
  <si>
    <t>JN091297</t>
  </si>
  <si>
    <t>JN091437</t>
  </si>
  <si>
    <t>KU898500</t>
  </si>
  <si>
    <t>KU898337</t>
  </si>
  <si>
    <t>JN091378</t>
  </si>
  <si>
    <t>JN091317</t>
  </si>
  <si>
    <t>Myrcia.anomala_Faria.1015</t>
  </si>
  <si>
    <t>Myrcia.tomentosa_Savassi.ESA85681</t>
  </si>
  <si>
    <t>MH445983</t>
  </si>
  <si>
    <t>MH446040</t>
  </si>
  <si>
    <t>MH446286</t>
  </si>
  <si>
    <t>MH446103</t>
  </si>
  <si>
    <t>Myrcia.laruotteana_Mello.1705</t>
  </si>
  <si>
    <t>Myrcia.selloi_Mello.1705</t>
  </si>
  <si>
    <t>AM234115</t>
  </si>
  <si>
    <t>AM489939</t>
  </si>
  <si>
    <t>AM489856</t>
  </si>
  <si>
    <t>KU171297</t>
  </si>
  <si>
    <t>JN091357</t>
  </si>
  <si>
    <t>AM490002</t>
  </si>
  <si>
    <t>Myrcia.tomentosa__SoaresSilva.752</t>
  </si>
  <si>
    <t>Myrcia.tomentosa_SoaresSilva.752</t>
  </si>
  <si>
    <t>AM234116</t>
  </si>
  <si>
    <t>AM489940</t>
  </si>
  <si>
    <t>AM489857</t>
  </si>
  <si>
    <t>JN091380</t>
  </si>
  <si>
    <t>Myrcia.selloi_Lucas.110</t>
  </si>
  <si>
    <t>JN091240</t>
  </si>
  <si>
    <t>JN091291</t>
  </si>
  <si>
    <t>JN091431</t>
  </si>
  <si>
    <t>KP722212</t>
  </si>
  <si>
    <t>KP722436</t>
  </si>
  <si>
    <t>JN091371</t>
  </si>
  <si>
    <t>JN091315</t>
  </si>
  <si>
    <t>Myrcia.aff.maximiliana_Santos.750</t>
  </si>
  <si>
    <t>KU898318</t>
  </si>
  <si>
    <t>KU898425</t>
  </si>
  <si>
    <t>KU898535</t>
  </si>
  <si>
    <t>KU898376</t>
  </si>
  <si>
    <t>KU898480</t>
  </si>
  <si>
    <t>Myrcia.sp_BA55</t>
  </si>
  <si>
    <t>Myrcia.aff.unana_Amorim.2024</t>
  </si>
  <si>
    <t>MH880932</t>
  </si>
  <si>
    <t>MK157091</t>
  </si>
  <si>
    <t>MK202484</t>
  </si>
  <si>
    <t>MK182475</t>
  </si>
  <si>
    <t>MK175001</t>
  </si>
  <si>
    <t>Myrcia.pulvinata_BA31</t>
  </si>
  <si>
    <t>Myrcia.pulvinata_Amorim.1901</t>
  </si>
  <si>
    <t>MH880958</t>
  </si>
  <si>
    <t>MK157117</t>
  </si>
  <si>
    <t>MK202508</t>
  </si>
  <si>
    <t>MK182506</t>
  </si>
  <si>
    <t>MK175037</t>
  </si>
  <si>
    <t>Myrcia.robusta_Lucas.727</t>
  </si>
  <si>
    <t>KU898289</t>
  </si>
  <si>
    <t>KU898393</t>
  </si>
  <si>
    <t>KU898346</t>
  </si>
  <si>
    <t>KU898448</t>
  </si>
  <si>
    <t>Myrcia.antonia_Lima.440</t>
  </si>
  <si>
    <t>Myrcia.pubipetala_Lucas.86</t>
  </si>
  <si>
    <t>AM234114</t>
  </si>
  <si>
    <t>AM489938</t>
  </si>
  <si>
    <t>AM489855</t>
  </si>
  <si>
    <t>KP722273</t>
  </si>
  <si>
    <t>KP722426</t>
  </si>
  <si>
    <t>JN091364</t>
  </si>
  <si>
    <t>AM490001</t>
  </si>
  <si>
    <t>Myrcia.antonia_Santos.840</t>
  </si>
  <si>
    <t>KU898301</t>
  </si>
  <si>
    <t>KU898405</t>
  </si>
  <si>
    <t>KP722277</t>
  </si>
  <si>
    <t>KU898358</t>
  </si>
  <si>
    <t>KU898460</t>
  </si>
  <si>
    <t>Myrcia.reticulosa_Harley.50309</t>
  </si>
  <si>
    <t>JN091236</t>
  </si>
  <si>
    <t>JN091287</t>
  </si>
  <si>
    <t>JN091427</t>
  </si>
  <si>
    <t>JN091367</t>
  </si>
  <si>
    <t>Myrcia.venulosa_Cruz.195</t>
  </si>
  <si>
    <t>AM234125</t>
  </si>
  <si>
    <t>AM489949</t>
  </si>
  <si>
    <t>AM489866</t>
  </si>
  <si>
    <t>JN091383</t>
  </si>
  <si>
    <t>Myrcia.aethusa_Lima.447</t>
  </si>
  <si>
    <t>Myrcia.fallax_Prevost.4716</t>
  </si>
  <si>
    <t>Myrcia.splendens_Prevost.4716</t>
  </si>
  <si>
    <t>AM234124</t>
  </si>
  <si>
    <t>AM489948</t>
  </si>
  <si>
    <t>AM489865</t>
  </si>
  <si>
    <t>JN091376</t>
  </si>
  <si>
    <t>AM490006</t>
  </si>
  <si>
    <t>46115.MCanescens</t>
  </si>
  <si>
    <t>Myrcia.canescens_Faria.1692</t>
  </si>
  <si>
    <t>46129.MCardiaca</t>
  </si>
  <si>
    <t>Myrcia.cardiaca_Vasconcelos.274</t>
  </si>
  <si>
    <t>Myrcia.splendens_Wood.15435</t>
  </si>
  <si>
    <t>JN091243</t>
  </si>
  <si>
    <t>JN091294</t>
  </si>
  <si>
    <t>JN091434</t>
  </si>
  <si>
    <t>JN091375</t>
  </si>
  <si>
    <t>Myrcia.lignosa_W26462</t>
  </si>
  <si>
    <t>46123.MBella</t>
  </si>
  <si>
    <t>Myrcia.bella_Lima.379</t>
  </si>
  <si>
    <t>Myrcia.splendens_Lucas.73</t>
  </si>
  <si>
    <t>AM234122</t>
  </si>
  <si>
    <t>AM489946</t>
  </si>
  <si>
    <t>AM489863</t>
  </si>
  <si>
    <t>KP722274</t>
  </si>
  <si>
    <t>KP722425</t>
  </si>
  <si>
    <t>JN091374</t>
  </si>
  <si>
    <t>Myrcia.microphylla_Santos.617</t>
  </si>
  <si>
    <t>KU898325</t>
  </si>
  <si>
    <t>KU898433</t>
  </si>
  <si>
    <t>KU898542</t>
  </si>
  <si>
    <t>KU898384</t>
  </si>
  <si>
    <t>KU898488</t>
  </si>
  <si>
    <t>46128.MSylvaticaFlorestaAtlantica</t>
  </si>
  <si>
    <t>Myrcia.sylvatica_SantosLima.844</t>
  </si>
  <si>
    <t>Myrcia.splendens_Lucas.165</t>
  </si>
  <si>
    <t>JN091242</t>
  </si>
  <si>
    <t>JN091293</t>
  </si>
  <si>
    <t>JN091433</t>
  </si>
  <si>
    <t>JN091373</t>
  </si>
  <si>
    <t>Myrcia.eriopus_Lucas.258</t>
  </si>
  <si>
    <t>JN091222</t>
  </si>
  <si>
    <t>JN091274</t>
  </si>
  <si>
    <t>JN091413</t>
  </si>
  <si>
    <t>JN091348</t>
  </si>
  <si>
    <t>Myrcia.anceps_Lucas.236</t>
  </si>
  <si>
    <t>JN091217</t>
  </si>
  <si>
    <t>JN091269</t>
  </si>
  <si>
    <t>JN091408</t>
  </si>
  <si>
    <t>JN091342</t>
  </si>
  <si>
    <t>Myrcia.bracteata_Prevost.4712</t>
  </si>
  <si>
    <t>JN091218</t>
  </si>
  <si>
    <t>JN091270</t>
  </si>
  <si>
    <t>JN091409</t>
  </si>
  <si>
    <t>JN091344</t>
  </si>
  <si>
    <t>Myrcia.aff.servata_Santos.777</t>
  </si>
  <si>
    <t>Myrcia.servata_Santos.777</t>
  </si>
  <si>
    <t>KU898319</t>
  </si>
  <si>
    <t>KU898426</t>
  </si>
  <si>
    <t>KU898536</t>
  </si>
  <si>
    <t>KU898377</t>
  </si>
  <si>
    <t>KU898481</t>
  </si>
  <si>
    <t>46261.MPiauhiensis</t>
  </si>
  <si>
    <t>Myrcia.piauhiensis_Faria.2172</t>
  </si>
  <si>
    <t>Myrcia.splendens_Vasconcelos.587</t>
  </si>
  <si>
    <t xml:space="preserve">MF954059 </t>
  </si>
  <si>
    <t>MF954395</t>
  </si>
  <si>
    <t>MF954491</t>
  </si>
  <si>
    <t>MF954175</t>
  </si>
  <si>
    <t xml:space="preserve">MF954264 </t>
  </si>
  <si>
    <t xml:space="preserve">MF954366 </t>
  </si>
  <si>
    <t>Myrcia.coumeta_Lucas.107</t>
  </si>
  <si>
    <t>AM234123</t>
  </si>
  <si>
    <t>AM489947</t>
  </si>
  <si>
    <t>AM489864</t>
  </si>
  <si>
    <t>JN091346</t>
  </si>
  <si>
    <t>GQ248163</t>
  </si>
  <si>
    <t>Myrcia.sp_Homeier.2363</t>
  </si>
  <si>
    <t>KU898329</t>
  </si>
  <si>
    <t>KU898437</t>
  </si>
  <si>
    <t>KU898387</t>
  </si>
  <si>
    <t>KU898492</t>
  </si>
  <si>
    <t>Myrcia.suffruticosa_MelloSilva.1690</t>
  </si>
  <si>
    <t>JN091245</t>
  </si>
  <si>
    <t>JN091296</t>
  </si>
  <si>
    <t>JN091436</t>
  </si>
  <si>
    <t>JN091377</t>
  </si>
  <si>
    <t>Myrcia.eximia_Santos.625</t>
  </si>
  <si>
    <t>KU898315</t>
  </si>
  <si>
    <t>KU898422</t>
  </si>
  <si>
    <t>KU898532</t>
  </si>
  <si>
    <t>KU898373</t>
  </si>
  <si>
    <t>KU898477</t>
  </si>
  <si>
    <t>Myrcia.elevata_Santos.763</t>
  </si>
  <si>
    <t>KU898413</t>
  </si>
  <si>
    <t>KU898523</t>
  </si>
  <si>
    <t>KU898468</t>
  </si>
  <si>
    <t>Myrcia.sp_Vasconcelos.307</t>
  </si>
  <si>
    <t>MF954056</t>
  </si>
  <si>
    <t>MF954392</t>
  </si>
  <si>
    <t>MF954114</t>
  </si>
  <si>
    <t>MF954488</t>
  </si>
  <si>
    <t>MF954174</t>
  </si>
  <si>
    <t>MF954260</t>
  </si>
  <si>
    <t>MF954362</t>
  </si>
  <si>
    <t>Myrcia.deflexa_Swensen.170</t>
  </si>
  <si>
    <t>HM446967</t>
  </si>
  <si>
    <t>HM446715</t>
  </si>
  <si>
    <t>Myrcia.salzmannii_Vasconcelos.459</t>
  </si>
  <si>
    <t>Lima, L.</t>
  </si>
  <si>
    <t>Myrcia.sp_Faria.4193</t>
  </si>
  <si>
    <t>MF954057</t>
  </si>
  <si>
    <t>MF954393</t>
  </si>
  <si>
    <t>MF954489</t>
  </si>
  <si>
    <t>MF954364</t>
  </si>
  <si>
    <t>46271.MBergiana</t>
  </si>
  <si>
    <t>Myrcia.bergiana_Lima.409</t>
  </si>
  <si>
    <t>Myrcia.megaphylla_Santos.721</t>
  </si>
  <si>
    <t>KU898317</t>
  </si>
  <si>
    <t>KU898424</t>
  </si>
  <si>
    <t>KU898534</t>
  </si>
  <si>
    <t>KU898375</t>
  </si>
  <si>
    <t>KU898479</t>
  </si>
  <si>
    <t>Myrcia.isaiana_Lucas.60</t>
  </si>
  <si>
    <t>JN091229</t>
  </si>
  <si>
    <t>JN091420</t>
  </si>
  <si>
    <t>KP722249</t>
  </si>
  <si>
    <t>KP722423</t>
  </si>
  <si>
    <t>JN091356</t>
  </si>
  <si>
    <t>JN091311</t>
  </si>
  <si>
    <t>Myrcia.retorta_Lucas.179</t>
  </si>
  <si>
    <t>JN091237</t>
  </si>
  <si>
    <t>JN091288</t>
  </si>
  <si>
    <t>JN091428</t>
  </si>
  <si>
    <t>Myrcia.multiflora_Staggemeier.867</t>
  </si>
  <si>
    <t>KP722387</t>
  </si>
  <si>
    <t>KP722294</t>
  </si>
  <si>
    <t>KP698771</t>
  </si>
  <si>
    <t>KP722464</t>
  </si>
  <si>
    <t>KP722343</t>
  </si>
  <si>
    <t>Myrcia.multiflora_Staggemeier.863</t>
  </si>
  <si>
    <t>KP722386</t>
  </si>
  <si>
    <t>KP722293</t>
  </si>
  <si>
    <t>KP722239</t>
  </si>
  <si>
    <t>KP722463</t>
  </si>
  <si>
    <t>KP722342</t>
  </si>
  <si>
    <t>Myrcia.multiflora_Staggemeier.422</t>
  </si>
  <si>
    <t>KP722379</t>
  </si>
  <si>
    <t>KP722286</t>
  </si>
  <si>
    <t>KP722233</t>
  </si>
  <si>
    <t>KP722456</t>
  </si>
  <si>
    <t>KP722335</t>
  </si>
  <si>
    <t>Myrcia.multiflora_Lucas.65</t>
  </si>
  <si>
    <t>AM234117</t>
  </si>
  <si>
    <t>AM489941</t>
  </si>
  <si>
    <t>AM489858</t>
  </si>
  <si>
    <t>KU171298</t>
  </si>
  <si>
    <t>JN091360</t>
  </si>
  <si>
    <t>AM490003</t>
  </si>
  <si>
    <t>Myrcia.torta_Soares.751</t>
  </si>
  <si>
    <t>JN091247</t>
  </si>
  <si>
    <t>JN091298</t>
  </si>
  <si>
    <t>JN091438</t>
  </si>
  <si>
    <t>JN091381</t>
  </si>
  <si>
    <t>JN091318</t>
  </si>
  <si>
    <t>Myrcia.rorida_Bridgewater.1076</t>
  </si>
  <si>
    <t>Myrcia.myrtillifolia_Bridgewater.1076</t>
  </si>
  <si>
    <t>KP722400</t>
  </si>
  <si>
    <t>JN091289</t>
  </si>
  <si>
    <t>JN091429</t>
  </si>
  <si>
    <t>JN091368</t>
  </si>
  <si>
    <t>Myrcia.pinifolia_Vasconcelos.505</t>
  </si>
  <si>
    <t>Myrcia.myrtilliflolia_Lima.381</t>
  </si>
  <si>
    <t>Myrcia.myrtilliflolia_Lima.501</t>
  </si>
  <si>
    <t>Myrcia.ramuliflora_Lima.412</t>
  </si>
  <si>
    <t>Myrcia.polyantha_Staggemeier.797</t>
  </si>
  <si>
    <t>KP722308</t>
  </si>
  <si>
    <t>KP722255</t>
  </si>
  <si>
    <t>KP722478</t>
  </si>
  <si>
    <t>KP722358</t>
  </si>
  <si>
    <t>Myrcia.decorticans_Staggemeier.799</t>
  </si>
  <si>
    <t>Myrcia.decorticans_Brazil_SE_Staggemeier.799</t>
  </si>
  <si>
    <t>KP722383</t>
  </si>
  <si>
    <t>KP722290</t>
  </si>
  <si>
    <t>KP722237</t>
  </si>
  <si>
    <t>KP722460</t>
  </si>
  <si>
    <t xml:space="preserve">KP722339 </t>
  </si>
  <si>
    <t>Myrcia.tetraloba_Lima.415</t>
  </si>
  <si>
    <t>Myrcia.sp_Lucas.1169</t>
  </si>
  <si>
    <t>KP722410</t>
  </si>
  <si>
    <t>KP722318</t>
  </si>
  <si>
    <t>KP722265</t>
  </si>
  <si>
    <t>KP722488</t>
  </si>
  <si>
    <t>KP722368</t>
  </si>
  <si>
    <t>Myrcia.amazonica_Lima.406</t>
  </si>
  <si>
    <t>Myrcia.blanchetiana_Santos.834</t>
  </si>
  <si>
    <t>KU898321</t>
  </si>
  <si>
    <t>KU898428</t>
  </si>
  <si>
    <t>KU898538</t>
  </si>
  <si>
    <t>KU898379</t>
  </si>
  <si>
    <t>KU898483</t>
  </si>
  <si>
    <t>Myrcia.sp_Vasconcelos.440</t>
  </si>
  <si>
    <t>Myrcia.sessilissima_Santos.641</t>
  </si>
  <si>
    <t>KU898316</t>
  </si>
  <si>
    <t>KU898423</t>
  </si>
  <si>
    <t>KU898533</t>
  </si>
  <si>
    <t>KU898374</t>
  </si>
  <si>
    <t>KU898478</t>
  </si>
  <si>
    <t>Myrcia.blanchetiana_Lima.436</t>
  </si>
  <si>
    <t>Myrcia.aff.venulosa_Santos.819</t>
  </si>
  <si>
    <t>KU898320</t>
  </si>
  <si>
    <t>KU898427</t>
  </si>
  <si>
    <t>KU898537</t>
  </si>
  <si>
    <t>KU898378</t>
  </si>
  <si>
    <t>KU898482</t>
  </si>
  <si>
    <t>Myrcia.litoralis_Lima.510</t>
  </si>
  <si>
    <t>Myrcia.coeleosepala_Lucas.267</t>
  </si>
  <si>
    <t>Myrcia.platyclada_Hawthorne.502</t>
  </si>
  <si>
    <t>KU898327</t>
  </si>
  <si>
    <t>KU898435</t>
  </si>
  <si>
    <t>KU898385</t>
  </si>
  <si>
    <t>KU898490</t>
  </si>
  <si>
    <t>Myrcia.sp_Staggemeier.792</t>
  </si>
  <si>
    <t>KP722382</t>
  </si>
  <si>
    <t>KP722289</t>
  </si>
  <si>
    <t>KP722236</t>
  </si>
  <si>
    <t>KP722459</t>
  </si>
  <si>
    <t>KP722338</t>
  </si>
  <si>
    <t>Myrcia.racemosa_Lima.389</t>
  </si>
  <si>
    <t>Myrcia.racemosa_Lima.398</t>
  </si>
  <si>
    <t>Myrcia.racemosa_Staggemeier.934</t>
  </si>
  <si>
    <t>Myrcia.racemosa_Lucas.63</t>
  </si>
  <si>
    <t>AM234120</t>
  </si>
  <si>
    <t>AM489944</t>
  </si>
  <si>
    <t>AM489861</t>
  </si>
  <si>
    <t>KP722259</t>
  </si>
  <si>
    <t>KP722424</t>
  </si>
  <si>
    <t>JN091366</t>
  </si>
  <si>
    <t>AM490005</t>
  </si>
  <si>
    <t>Myrcia.racemosa_Faria.2510</t>
  </si>
  <si>
    <t>Myrcia.racemosa_Staggemeier.760</t>
  </si>
  <si>
    <t>Myrcia.racemosa_Staggemeier.795</t>
  </si>
  <si>
    <t>Myrcia.racemosa_Vasconcelos.452</t>
  </si>
  <si>
    <t>Myrcia.racemosa_Staggemeier.751</t>
  </si>
  <si>
    <t>KP722380</t>
  </si>
  <si>
    <t>KP722287</t>
  </si>
  <si>
    <t>KP722234</t>
  </si>
  <si>
    <t>KP722457</t>
  </si>
  <si>
    <t>KP722336</t>
  </si>
  <si>
    <t>Myrcia.micropetala_Paixao.289</t>
  </si>
  <si>
    <t>JN091231</t>
  </si>
  <si>
    <t>JN091282</t>
  </si>
  <si>
    <t xml:space="preserve">JN091422 </t>
  </si>
  <si>
    <t>Myrcia.raminfinita_Lucas.1033</t>
  </si>
  <si>
    <t>Myrcia.spathulifolia_Faria.4214</t>
  </si>
  <si>
    <t>MF954058</t>
  </si>
  <si>
    <t>MF954394</t>
  </si>
  <si>
    <t>MF954115</t>
  </si>
  <si>
    <t>MF954490</t>
  </si>
  <si>
    <t>MF954263</t>
  </si>
  <si>
    <t>MF954365</t>
  </si>
  <si>
    <t>Myrcia.littoralis_Lima.511</t>
  </si>
  <si>
    <t>Myrcia.ramiflora_Lucas.1181</t>
  </si>
  <si>
    <t>KP722409</t>
  </si>
  <si>
    <t>KP722317</t>
  </si>
  <si>
    <t>KP722264</t>
  </si>
  <si>
    <t>KP722487</t>
  </si>
  <si>
    <t>KP722367</t>
  </si>
  <si>
    <t>Myrcia.inaequiloba_Lucas.105</t>
  </si>
  <si>
    <t>JN091228</t>
  </si>
  <si>
    <t>JN091280</t>
  </si>
  <si>
    <t>JN091419</t>
  </si>
  <si>
    <t>KP722204</t>
  </si>
  <si>
    <t>KP722428</t>
  </si>
  <si>
    <t>JN091355</t>
  </si>
  <si>
    <t>JN091310</t>
  </si>
  <si>
    <t>Myrcia.egensis_Araujo.311</t>
  </si>
  <si>
    <t>KU898429</t>
  </si>
  <si>
    <t>KU898380</t>
  </si>
  <si>
    <t>KU898484</t>
  </si>
  <si>
    <t>Myrcia.grandis_Staggemeier.850</t>
  </si>
  <si>
    <t>KP722385</t>
  </si>
  <si>
    <t>KP722292</t>
  </si>
  <si>
    <t>KP698772</t>
  </si>
  <si>
    <t>KP722462</t>
  </si>
  <si>
    <t>KP722341</t>
  </si>
  <si>
    <t>Myrcia.aff.neomontana_Hoffmann.945</t>
  </si>
  <si>
    <t>Myrcia.minutiflora_Sasaki.2394</t>
  </si>
  <si>
    <t>KP722399</t>
  </si>
  <si>
    <t>KP722307</t>
  </si>
  <si>
    <t>KP722254</t>
  </si>
  <si>
    <t>KP722477</t>
  </si>
  <si>
    <t>KP722357</t>
  </si>
  <si>
    <t>Myrcia.aulomyrcioides_Araujo.1885</t>
  </si>
  <si>
    <t>KU164807</t>
  </si>
  <si>
    <t>KU164833</t>
  </si>
  <si>
    <t>KU171280</t>
  </si>
  <si>
    <t>KU164858</t>
  </si>
  <si>
    <t>Myrcia.sp_Carvalho.1594</t>
  </si>
  <si>
    <t>KU898322</t>
  </si>
  <si>
    <t>KU898430</t>
  </si>
  <si>
    <t>KU898539</t>
  </si>
  <si>
    <t>KU898381</t>
  </si>
  <si>
    <t>KU898485</t>
  </si>
  <si>
    <t>Myrcia.caudata_Zappi.1506</t>
  </si>
  <si>
    <t>KU164819</t>
  </si>
  <si>
    <t>KU164845</t>
  </si>
  <si>
    <t>KP722232</t>
  </si>
  <si>
    <t>KP722455</t>
  </si>
  <si>
    <t>KU164870</t>
  </si>
  <si>
    <t>Myrcia.mcvaughii_Caddah.547</t>
  </si>
  <si>
    <t>KU898333</t>
  </si>
  <si>
    <t>KU898441</t>
  </si>
  <si>
    <t>KU898547</t>
  </si>
  <si>
    <t>KU898391</t>
  </si>
  <si>
    <t>KU898496</t>
  </si>
  <si>
    <t>Myrcia.aff.neomontana_Holst.9384</t>
  </si>
  <si>
    <t>KP722377</t>
  </si>
  <si>
    <t>KP722285</t>
  </si>
  <si>
    <t>KP722229</t>
  </si>
  <si>
    <t>KP722453</t>
  </si>
  <si>
    <t>KP722333</t>
  </si>
  <si>
    <t>Myrcia.sp_Harms.20</t>
  </si>
  <si>
    <t>KU898323</t>
  </si>
  <si>
    <t>KU898431</t>
  </si>
  <si>
    <t>KU898540</t>
  </si>
  <si>
    <t>KU898382</t>
  </si>
  <si>
    <t>KU898486</t>
  </si>
  <si>
    <t>Myrcia.sp_Prevost.4749</t>
  </si>
  <si>
    <t>Myrcia.decorticans_Prevost.4749_Guyana</t>
  </si>
  <si>
    <t>JN091221</t>
  </si>
  <si>
    <t>JN091273</t>
  </si>
  <si>
    <t>JN091412</t>
  </si>
  <si>
    <t>KP722216</t>
  </si>
  <si>
    <t>KP722440</t>
  </si>
  <si>
    <t>JN091347</t>
  </si>
  <si>
    <t>JN091308</t>
  </si>
  <si>
    <t>Myrcia.umbraticola_Souza.Sn.43175</t>
  </si>
  <si>
    <t>KP722392</t>
  </si>
  <si>
    <t>KP722300</t>
  </si>
  <si>
    <t>KP722246</t>
  </si>
  <si>
    <t>KP722470</t>
  </si>
  <si>
    <t>KP722350</t>
  </si>
  <si>
    <t>MF954230</t>
  </si>
  <si>
    <t>MF954350</t>
  </si>
  <si>
    <t>Myrcia.saxatilis_Lucas.98</t>
  </si>
  <si>
    <t>AM234119</t>
  </si>
  <si>
    <t>AM489943</t>
  </si>
  <si>
    <t>AM489860</t>
  </si>
  <si>
    <t>KP722427</t>
  </si>
  <si>
    <t>JN091370</t>
  </si>
  <si>
    <t>AM490004</t>
  </si>
  <si>
    <t>Myrcia.rupta_Vasconcelos.311</t>
  </si>
  <si>
    <t>MF954055</t>
  </si>
  <si>
    <t>MF954391</t>
  </si>
  <si>
    <t>MF954113</t>
  </si>
  <si>
    <t>MF954358</t>
  </si>
  <si>
    <t>Myrcia.abbotiana_Lucas.1108</t>
  </si>
  <si>
    <t>KU898328</t>
  </si>
  <si>
    <t>KU898436</t>
  </si>
  <si>
    <t>KU898544</t>
  </si>
  <si>
    <t>KU898386</t>
  </si>
  <si>
    <t>KU898491</t>
  </si>
  <si>
    <t>Myrcia.abbotiana_Vasconcelos.571</t>
  </si>
  <si>
    <t>MF954054</t>
  </si>
  <si>
    <t xml:space="preserve">MF954357 </t>
  </si>
  <si>
    <t>MF954255</t>
  </si>
  <si>
    <t>Myrcia.maricaensis_AcevedoRodriguez.7160</t>
  </si>
  <si>
    <t>KU898330</t>
  </si>
  <si>
    <t>KU898438</t>
  </si>
  <si>
    <t>KU898545</t>
  </si>
  <si>
    <t>KU898388</t>
  </si>
  <si>
    <t>KU898493</t>
  </si>
  <si>
    <t>Myrcia.sp_Lucas.1192</t>
  </si>
  <si>
    <t>KP722414</t>
  </si>
  <si>
    <t>KP722322</t>
  </si>
  <si>
    <t>KP722269</t>
  </si>
  <si>
    <t>KP722492</t>
  </si>
  <si>
    <t>KP722372</t>
  </si>
  <si>
    <t>Myrcia.neuwiedeana_Staggemeier.793</t>
  </si>
  <si>
    <t>KP722402</t>
  </si>
  <si>
    <t>KP722310</t>
  </si>
  <si>
    <t>KP698774</t>
  </si>
  <si>
    <t>KP722480</t>
  </si>
  <si>
    <t>KP722360</t>
  </si>
  <si>
    <t>Myrcia.sp_Staggemeier.927</t>
  </si>
  <si>
    <t>KP722390</t>
  </si>
  <si>
    <t>KP722298</t>
  </si>
  <si>
    <t>KP722244</t>
  </si>
  <si>
    <t>KP722468</t>
  </si>
  <si>
    <t>KP722348</t>
  </si>
  <si>
    <t>Myrcia.neuwiedeana_Lucas.886</t>
  </si>
  <si>
    <t>KU164814</t>
  </si>
  <si>
    <t>KU164840</t>
  </si>
  <si>
    <t>KU164865</t>
  </si>
  <si>
    <t>Myrcia.sp_Souza.1131</t>
  </si>
  <si>
    <t>KP722405</t>
  </si>
  <si>
    <t>KP722313</t>
  </si>
  <si>
    <t>KP722260</t>
  </si>
  <si>
    <t>KP722483</t>
  </si>
  <si>
    <t>KP722363</t>
  </si>
  <si>
    <t>Myrcia.neoobscura_Matsumoto.836</t>
  </si>
  <si>
    <t>JN091205</t>
  </si>
  <si>
    <t>JN091257</t>
  </si>
  <si>
    <t>JN091396</t>
  </si>
  <si>
    <t>KP722228</t>
  </si>
  <si>
    <t>KP722452</t>
  </si>
  <si>
    <t>JN091330</t>
  </si>
  <si>
    <t>Myrcia.neoriedeliana_Lucas.88</t>
  </si>
  <si>
    <t>AM234109</t>
  </si>
  <si>
    <t>AM489930</t>
  </si>
  <si>
    <t>AM489847</t>
  </si>
  <si>
    <t>KP722208</t>
  </si>
  <si>
    <t>KP722432</t>
  </si>
  <si>
    <t>KP722330</t>
  </si>
  <si>
    <t>AM489997</t>
  </si>
  <si>
    <t>Marl.suaveolens_Lucas.85_16822_cl.9E</t>
  </si>
  <si>
    <t>Marlierea.suaveolens_Lucas.85</t>
  </si>
  <si>
    <t>AM234108</t>
  </si>
  <si>
    <t>AM489929</t>
  </si>
  <si>
    <t>AM489846</t>
  </si>
  <si>
    <t>KP722207</t>
  </si>
  <si>
    <t>KP722431</t>
  </si>
  <si>
    <t>KP722329</t>
  </si>
  <si>
    <t>Myrcia.neotomentosa_Matsumoto.798</t>
  </si>
  <si>
    <t>JN091210</t>
  </si>
  <si>
    <t>JN091262</t>
  </si>
  <si>
    <t>JN091401</t>
  </si>
  <si>
    <t>KP722224</t>
  </si>
  <si>
    <t>KP722447</t>
  </si>
  <si>
    <t>JN091336</t>
  </si>
  <si>
    <t>Myrcia.racemosa_Lima.445</t>
  </si>
  <si>
    <t>Myrcia.neoregeliana_Matsumoto.814</t>
  </si>
  <si>
    <t>JN091208</t>
  </si>
  <si>
    <t>JN091260</t>
  </si>
  <si>
    <t>JN091399</t>
  </si>
  <si>
    <t>KP722225</t>
  </si>
  <si>
    <t>KP722448</t>
  </si>
  <si>
    <t>JN091333</t>
  </si>
  <si>
    <t>Myrcia.excoriata_Matsumoto.825</t>
  </si>
  <si>
    <t>JN091203</t>
  </si>
  <si>
    <t>JN091254</t>
  </si>
  <si>
    <t>JN091394</t>
  </si>
  <si>
    <t>KP722226</t>
  </si>
  <si>
    <t>KP722449</t>
  </si>
  <si>
    <t>JN091328</t>
  </si>
  <si>
    <t>Myrcia.sucrei_Matsumoto.824</t>
  </si>
  <si>
    <t>JN091209</t>
  </si>
  <si>
    <t>JN091261</t>
  </si>
  <si>
    <t>JN091400</t>
  </si>
  <si>
    <t>KP722222</t>
  </si>
  <si>
    <t>KP722445</t>
  </si>
  <si>
    <t>JN091335</t>
  </si>
  <si>
    <t>Myrcia.marianae_Staggemeier.764</t>
  </si>
  <si>
    <t>KP722381</t>
  </si>
  <si>
    <t>KP722288</t>
  </si>
  <si>
    <t>KP722235</t>
  </si>
  <si>
    <t>KP722458</t>
  </si>
  <si>
    <t>KP722337</t>
  </si>
  <si>
    <t>Myrcia.sucrei_Staggemeier.916</t>
  </si>
  <si>
    <t>KP722388</t>
  </si>
  <si>
    <t>KP722295</t>
  </si>
  <si>
    <t>KP722242</t>
  </si>
  <si>
    <t>KP722465</t>
  </si>
  <si>
    <t>KP722345</t>
  </si>
  <si>
    <t>Myrcia.neoglabra_Staggemeier.935</t>
  </si>
  <si>
    <t>KP722391</t>
  </si>
  <si>
    <t>KP722299</t>
  </si>
  <si>
    <t>KP722245</t>
  </si>
  <si>
    <t>KP722469</t>
  </si>
  <si>
    <t>KP722349</t>
  </si>
  <si>
    <t>Myrcia.sp_Lucas.1190</t>
  </si>
  <si>
    <t>Myrcia.trimera_Lucas.1190</t>
  </si>
  <si>
    <t>KP722413</t>
  </si>
  <si>
    <t>KP722321</t>
  </si>
  <si>
    <t>KP722268</t>
  </si>
  <si>
    <t>KP722491</t>
  </si>
  <si>
    <t>KP722371</t>
  </si>
  <si>
    <t>Myrcia.limae_Cordeiro.310</t>
  </si>
  <si>
    <t>KP722284</t>
  </si>
  <si>
    <t>Myrcia.eumecephylla_Matsumoto.803</t>
  </si>
  <si>
    <t>JN091223</t>
  </si>
  <si>
    <t>JN091275</t>
  </si>
  <si>
    <t>JN091414</t>
  </si>
  <si>
    <t>KP722223</t>
  </si>
  <si>
    <t>KP722446</t>
  </si>
  <si>
    <t>JN091349</t>
  </si>
  <si>
    <t>Myrcia.obversa_Matsumoto.820</t>
  </si>
  <si>
    <t>JN091206</t>
  </si>
  <si>
    <t>JN091258</t>
  </si>
  <si>
    <t>JN091397</t>
  </si>
  <si>
    <t>KP722227</t>
  </si>
  <si>
    <t>KP722450</t>
  </si>
  <si>
    <t>JN091331</t>
  </si>
  <si>
    <t>Myrcia.hexasticha_Lucas.194</t>
  </si>
  <si>
    <t>JN091227</t>
  </si>
  <si>
    <t>JN091279</t>
  </si>
  <si>
    <t>JN091418</t>
  </si>
  <si>
    <t>KP722214</t>
  </si>
  <si>
    <t>KP722438</t>
  </si>
  <si>
    <t>JN091354</t>
  </si>
  <si>
    <t>JN091309</t>
  </si>
  <si>
    <t>Myrcia.clavija_Lucas.244</t>
  </si>
  <si>
    <t>JN091220</t>
  </si>
  <si>
    <t>JN091272</t>
  </si>
  <si>
    <t>JN091411</t>
  </si>
  <si>
    <t>KP722217</t>
  </si>
  <si>
    <t>KP722442</t>
  </si>
  <si>
    <t>KP722332</t>
  </si>
  <si>
    <t>JN091307</t>
  </si>
  <si>
    <t>Myrcia.tetraphylla_Staggemeier.926</t>
  </si>
  <si>
    <t>KP722389</t>
  </si>
  <si>
    <t>KP722297</t>
  </si>
  <si>
    <t>KP698773</t>
  </si>
  <si>
    <t>KP722467</t>
  </si>
  <si>
    <t>KP722347</t>
  </si>
  <si>
    <t>Myrcia.leptoclada_Swensen.185</t>
  </si>
  <si>
    <t>HM446969</t>
  </si>
  <si>
    <t>HM446717</t>
  </si>
  <si>
    <t>Myrcia.neodimorpha_Folli.6649</t>
  </si>
  <si>
    <t>KP722416</t>
  </si>
  <si>
    <t>KP722324</t>
  </si>
  <si>
    <t>KP722271</t>
  </si>
  <si>
    <t>KP722494</t>
  </si>
  <si>
    <t>KP722374</t>
  </si>
  <si>
    <t>Myrcia.amazonica_Lucas.189</t>
  </si>
  <si>
    <t>JN091212</t>
  </si>
  <si>
    <t>JN091264</t>
  </si>
  <si>
    <t>JN091403</t>
  </si>
  <si>
    <t>KP722213</t>
  </si>
  <si>
    <t>KP722437</t>
  </si>
  <si>
    <t>JN091337</t>
  </si>
  <si>
    <t>JN091304</t>
  </si>
  <si>
    <t>Myrcia.amazonica_Lucas.59</t>
  </si>
  <si>
    <t>JN091213</t>
  </si>
  <si>
    <t>JN091265</t>
  </si>
  <si>
    <t>JN091404</t>
  </si>
  <si>
    <t>KP722240</t>
  </si>
  <si>
    <t>KP722422</t>
  </si>
  <si>
    <t>JN091338</t>
  </si>
  <si>
    <t>JN091305</t>
  </si>
  <si>
    <t>Myrcia.amazonica_Lucas.130</t>
  </si>
  <si>
    <t>JN091215</t>
  </si>
  <si>
    <t>JN091267</t>
  </si>
  <si>
    <t>JN091406</t>
  </si>
  <si>
    <t>JN091340</t>
  </si>
  <si>
    <t>Myrcia.sp_Staggemeier.901</t>
  </si>
  <si>
    <t>KP722401</t>
  </si>
  <si>
    <t>KP722309</t>
  </si>
  <si>
    <t>KP722256</t>
  </si>
  <si>
    <t>KP722479</t>
  </si>
  <si>
    <t>KP722359</t>
  </si>
  <si>
    <t>Myrcia.riodocensis_Staggemeier.917</t>
  </si>
  <si>
    <t>KP722296</t>
  </si>
  <si>
    <t>KP722243</t>
  </si>
  <si>
    <t>KP722466</t>
  </si>
  <si>
    <t>KP722346</t>
  </si>
  <si>
    <t>Myrcia.amazonica_Prevost.4751</t>
  </si>
  <si>
    <t>JN091214</t>
  </si>
  <si>
    <t>JN091405</t>
  </si>
  <si>
    <t>KP722215</t>
  </si>
  <si>
    <t>KP722439</t>
  </si>
  <si>
    <t>JN091339</t>
  </si>
  <si>
    <t>JN091306</t>
  </si>
  <si>
    <t>Myrcia.aff.amazonica_Neto.3007</t>
  </si>
  <si>
    <t>KP722417</t>
  </si>
  <si>
    <t>KP722325</t>
  </si>
  <si>
    <t>KP722272</t>
  </si>
  <si>
    <t>KP722495</t>
  </si>
  <si>
    <t>KP722375</t>
  </si>
  <si>
    <t>Myrcia.aff.subobliqua_Staggemeier.839</t>
  </si>
  <si>
    <t>KP722396</t>
  </si>
  <si>
    <t>KP722304</t>
  </si>
  <si>
    <t>KP722251</t>
  </si>
  <si>
    <t>KP722474</t>
  </si>
  <si>
    <t>KP722354</t>
  </si>
  <si>
    <t>Myrcia.mischophylla_Faria.1225</t>
  </si>
  <si>
    <t>MH880951</t>
  </si>
  <si>
    <t>MK175027</t>
  </si>
  <si>
    <t>Calycolpus.goetheanus_Vasconcelos.332</t>
  </si>
  <si>
    <t>MF954019</t>
  </si>
  <si>
    <t>MF954276</t>
  </si>
  <si>
    <t>MF954083</t>
  </si>
  <si>
    <t>MF954441</t>
  </si>
  <si>
    <t>MF954140</t>
  </si>
  <si>
    <t>MF954521</t>
  </si>
  <si>
    <t>MF954203</t>
  </si>
  <si>
    <t>MF954315</t>
  </si>
  <si>
    <t>Myrtinae</t>
  </si>
  <si>
    <t>Calycolpus.moritzianus_Parra.O480</t>
  </si>
  <si>
    <t>KU945986</t>
  </si>
  <si>
    <t>KU945977</t>
  </si>
  <si>
    <t>KU945999</t>
  </si>
  <si>
    <t>KU945991</t>
  </si>
  <si>
    <t>Calycolpus.australis_Faria.6269</t>
  </si>
  <si>
    <t>Myrtus.communis_Lucas.211</t>
  </si>
  <si>
    <t>AM234149</t>
  </si>
  <si>
    <t>AM489955</t>
  </si>
  <si>
    <t>AM489872</t>
  </si>
  <si>
    <t>KP722420</t>
  </si>
  <si>
    <t>KP722327</t>
  </si>
  <si>
    <t>AM490009</t>
  </si>
  <si>
    <t>Chamguava.schippii_SantamariaAguilar.9833</t>
  </si>
  <si>
    <t>MF954027</t>
  </si>
  <si>
    <t>MF954285</t>
  </si>
  <si>
    <t>MF954451</t>
  </si>
  <si>
    <t>MF954149</t>
  </si>
  <si>
    <t>MF954523</t>
  </si>
  <si>
    <t>MF954211</t>
  </si>
  <si>
    <t>MF954325</t>
  </si>
  <si>
    <t>Accara.elegans_Vasconcelos.485</t>
  </si>
  <si>
    <t>MF954013</t>
  </si>
  <si>
    <t>MF954271</t>
  </si>
  <si>
    <t>MF954431</t>
  </si>
  <si>
    <t>MF954518</t>
  </si>
  <si>
    <t>MF954197</t>
  </si>
  <si>
    <t>MF954309</t>
  </si>
  <si>
    <t>Accara_elegans_Itayguara_matrix</t>
  </si>
  <si>
    <t>Accara.elegans_Costa.670</t>
  </si>
  <si>
    <t>Myrtrastrum.rufopunctatum_Soewarto.10</t>
  </si>
  <si>
    <t>Myrtastrum.rufopunctatum_Soewarto.10</t>
  </si>
  <si>
    <t>MF954065</t>
  </si>
  <si>
    <t>MF954401</t>
  </si>
  <si>
    <t xml:space="preserve"> MF954121</t>
  </si>
  <si>
    <t>MF954497</t>
  </si>
  <si>
    <t>MF954181</t>
  </si>
  <si>
    <t>MF954527</t>
  </si>
  <si>
    <t>MF954270</t>
  </si>
  <si>
    <t>MF954416</t>
  </si>
  <si>
    <t>outgroup</t>
  </si>
  <si>
    <t>Eucalyptus.perriniana_Lucas.283</t>
  </si>
  <si>
    <t>AM234139</t>
  </si>
  <si>
    <t>AM489907</t>
  </si>
  <si>
    <t>AM489825</t>
  </si>
  <si>
    <t>MF954094</t>
  </si>
  <si>
    <t>MF954455</t>
  </si>
  <si>
    <t>MF954153</t>
  </si>
  <si>
    <t>AM489985</t>
  </si>
  <si>
    <t>MF954215</t>
  </si>
  <si>
    <t>MF954330</t>
  </si>
  <si>
    <t>Eucalyptus.tetragona_17934</t>
  </si>
  <si>
    <t>Eucalyptus.tetragona_FU.177</t>
  </si>
  <si>
    <t>AF190364</t>
  </si>
  <si>
    <t>AM489906</t>
  </si>
  <si>
    <t>AF190381</t>
  </si>
  <si>
    <t>AM489984</t>
  </si>
  <si>
    <t>Leptospermum.scoparium_Lucas.284</t>
  </si>
  <si>
    <t>AM234142</t>
  </si>
  <si>
    <t>AM489922</t>
  </si>
  <si>
    <t>MF954479</t>
  </si>
  <si>
    <t>AM489991</t>
  </si>
  <si>
    <t>MF954227</t>
  </si>
  <si>
    <t>Melaleuca.leucadendra_LGC.00265</t>
  </si>
  <si>
    <t xml:space="preserve">EU410102 </t>
  </si>
  <si>
    <t>EU410228</t>
  </si>
  <si>
    <t>EU410157</t>
  </si>
  <si>
    <t>Callistemon.comboynensis_Lucas.206</t>
  </si>
  <si>
    <t>Melaleuca.comboynensis_Lucas.206</t>
  </si>
  <si>
    <t>AM234140</t>
  </si>
  <si>
    <t>AM48989</t>
  </si>
  <si>
    <t>AM489816</t>
  </si>
  <si>
    <t>Metrosideros.perforata_Lucas.209</t>
  </si>
  <si>
    <t>AM234141</t>
  </si>
  <si>
    <t>AM489931</t>
  </si>
  <si>
    <t>AM489848</t>
  </si>
  <si>
    <t>AM489998</t>
  </si>
  <si>
    <t>Metrosideros.stipularis_RBGE.1995_2370A</t>
  </si>
  <si>
    <t>AM234071</t>
  </si>
  <si>
    <t>AM489969</t>
  </si>
  <si>
    <t>AM489884</t>
  </si>
  <si>
    <t>AF368222</t>
  </si>
  <si>
    <t>Xanthomyrtus.montivaga_Lucas.16</t>
  </si>
  <si>
    <t>AM234147</t>
  </si>
  <si>
    <t>AM489971</t>
  </si>
  <si>
    <t>AM489886</t>
  </si>
  <si>
    <t>MF954516</t>
  </si>
  <si>
    <t>MF954250</t>
  </si>
  <si>
    <t>MF954387</t>
  </si>
  <si>
    <t>Syzygium.maire</t>
  </si>
  <si>
    <t>Syzygium.maire_Belsham.M84</t>
  </si>
  <si>
    <t>AM234136</t>
  </si>
  <si>
    <t>AM489968</t>
  </si>
  <si>
    <t>AM489883</t>
  </si>
  <si>
    <t>Pli_clausa_Aline_matrix</t>
  </si>
  <si>
    <t>Plinia.clausa_Stadnik.601</t>
  </si>
  <si>
    <t>Aline</t>
  </si>
  <si>
    <t>Aline Stadnik</t>
  </si>
  <si>
    <t>Pliniinae</t>
  </si>
  <si>
    <t>Pli_longiacuminata_Aline_matrix</t>
  </si>
  <si>
    <t>Plinia.cauliflora_Lucas.210</t>
  </si>
  <si>
    <t>AM234093</t>
  </si>
  <si>
    <t>AM489952</t>
  </si>
  <si>
    <t>AM489869</t>
  </si>
  <si>
    <t>JN091387</t>
  </si>
  <si>
    <t>AM490007</t>
  </si>
  <si>
    <t>Pli_espiritosantensis_Aline_matrix</t>
  </si>
  <si>
    <t>Plinia.nana_Mazine.662</t>
  </si>
  <si>
    <t>KU898288</t>
  </si>
  <si>
    <t>KU898392</t>
  </si>
  <si>
    <t>KP722276</t>
  </si>
  <si>
    <t>KU898345</t>
  </si>
  <si>
    <t>KU898447</t>
  </si>
  <si>
    <t>MF954237</t>
  </si>
  <si>
    <t>MF954375</t>
  </si>
  <si>
    <t>Myrciaria.floribunda_Mazine.796</t>
  </si>
  <si>
    <t>AM234094</t>
  </si>
  <si>
    <t>AM489953</t>
  </si>
  <si>
    <t>AM489870</t>
  </si>
  <si>
    <t>KP722282</t>
  </si>
  <si>
    <t>KU898339</t>
  </si>
  <si>
    <t>KU898445</t>
  </si>
  <si>
    <t>Não achei o especime</t>
  </si>
  <si>
    <t>Myrciaria.delicatula_Vasconcelos.495</t>
  </si>
  <si>
    <t>Myrciaria.cuspidata_Vasconcelos.495</t>
  </si>
  <si>
    <t>é um especime de M. cuspidata</t>
  </si>
  <si>
    <t>Myrciaria.sp_34855</t>
  </si>
  <si>
    <t>Myrciaria.floribunda_Vasconcelos.380</t>
  </si>
  <si>
    <t>MF954062</t>
  </si>
  <si>
    <t>MF954398</t>
  </si>
  <si>
    <t>MF954118</t>
  </si>
  <si>
    <t>MF954494</t>
  </si>
  <si>
    <t>MF954178</t>
  </si>
  <si>
    <t>MF954369</t>
  </si>
  <si>
    <t>No genbank tem vasconcelos 388, que eu não vi o voucher, mas o 380 é uma myrciaria floribunda mesmo.</t>
  </si>
  <si>
    <t>Myrciaria.vexator_Vasconcelos.709</t>
  </si>
  <si>
    <t>MF954063</t>
  </si>
  <si>
    <t>MF954399</t>
  </si>
  <si>
    <t>MF954119</t>
  </si>
  <si>
    <t>MF954495</t>
  </si>
  <si>
    <t>MF954179</t>
  </si>
  <si>
    <t>MF954414</t>
  </si>
  <si>
    <t>Myrciaria.glazioviana_Vasconcelos.413</t>
  </si>
  <si>
    <t>Myrciaria.glomerata_Vasconcelos.413</t>
  </si>
  <si>
    <t>MF954061</t>
  </si>
  <si>
    <t>MF954397</t>
  </si>
  <si>
    <t>MF954117</t>
  </si>
  <si>
    <t>MF954493</t>
  </si>
  <si>
    <t>MF954177</t>
  </si>
  <si>
    <t>MF954368</t>
  </si>
  <si>
    <t>Myrciaria.tenella_Lucas.417</t>
  </si>
  <si>
    <t>Mia_glazioviana_Aline_matrix</t>
  </si>
  <si>
    <t>Siphoneugena.guilfoyleiana_Lucas.70</t>
  </si>
  <si>
    <t>AM234085</t>
  </si>
  <si>
    <t>AM489966</t>
  </si>
  <si>
    <t>AM490638</t>
  </si>
  <si>
    <t>JN091390</t>
  </si>
  <si>
    <t>AM490016</t>
  </si>
  <si>
    <t>Sip_reitzii_Aline_matrix</t>
  </si>
  <si>
    <t>Siphoneugena.densiflora_Faria.4152</t>
  </si>
  <si>
    <t>Siphoneugena.densiflora_Mazine.1050</t>
  </si>
  <si>
    <t>AM489412</t>
  </si>
  <si>
    <t>AM489572</t>
  </si>
  <si>
    <t>KP722220</t>
  </si>
  <si>
    <t>KP722444</t>
  </si>
  <si>
    <t>JN091389</t>
  </si>
  <si>
    <t>MF954245</t>
  </si>
  <si>
    <t>MF954383</t>
  </si>
  <si>
    <t>Plinia.sp_Holst.9482</t>
  </si>
  <si>
    <t>MF954069</t>
  </si>
  <si>
    <t>MF954405</t>
  </si>
  <si>
    <t>MF954505</t>
  </si>
  <si>
    <t>MF954188</t>
  </si>
  <si>
    <t>MF954238</t>
  </si>
  <si>
    <t>MF954376</t>
  </si>
  <si>
    <t>Neomitranthes.obtusa_Proenca.4047</t>
  </si>
  <si>
    <t>Neomitranthes.glomerata_LabFenoSn3.G2.46397</t>
  </si>
  <si>
    <t>Plinia.cordifolia_Mazine.957</t>
  </si>
  <si>
    <t>AM489411</t>
  </si>
  <si>
    <t>AM489414</t>
  </si>
  <si>
    <t>AM489570</t>
  </si>
  <si>
    <t>KP722219</t>
  </si>
  <si>
    <t>KU898343</t>
  </si>
  <si>
    <t>KU898446</t>
  </si>
  <si>
    <t>KX789372</t>
  </si>
  <si>
    <t>KX789343</t>
  </si>
  <si>
    <t>Plinia.complanata_Matsumoto.831</t>
  </si>
  <si>
    <t>Pli_espinhacensis_Aline_matrix</t>
  </si>
  <si>
    <t>Plinia.espinhacensis_Faria.6379</t>
  </si>
  <si>
    <t>Algrizea_macrochlamys_1_Itayguara_matrix</t>
  </si>
  <si>
    <t>Algrizea.macrochlamys_Urdampilleta.404</t>
  </si>
  <si>
    <t>Algrizea.macrochlamys_Giulietti.1648</t>
  </si>
  <si>
    <t>AM234126</t>
  </si>
  <si>
    <t>AM489890</t>
  </si>
  <si>
    <t>AM489809</t>
  </si>
  <si>
    <t>KP722283</t>
  </si>
  <si>
    <t>MF954432</t>
  </si>
  <si>
    <t>JN091320</t>
  </si>
  <si>
    <t>AM489975</t>
  </si>
  <si>
    <t>MF954310</t>
  </si>
  <si>
    <t>Algrizea.minor_Faria.4157</t>
  </si>
  <si>
    <t>MF954014</t>
  </si>
  <si>
    <t>MF954272</t>
  </si>
  <si>
    <t>MF954078</t>
  </si>
  <si>
    <t>MF954433</t>
  </si>
  <si>
    <t>MF954199</t>
  </si>
  <si>
    <t>MF954311</t>
  </si>
  <si>
    <t>Psidium_bergianum_Itayguara_matrix</t>
  </si>
  <si>
    <t>Psidium.bergianum_Costa.627</t>
  </si>
  <si>
    <t>Psidium_basanthum_P3021_Proenca_matrix</t>
  </si>
  <si>
    <t>Psidium.basanthum_Proenca.3021</t>
  </si>
  <si>
    <t>Psidium_larruotteanum_C624_Proenca_matrix</t>
  </si>
  <si>
    <t>Psidium.larruotteanum_Costa.624</t>
  </si>
  <si>
    <t>Psidium_bergianum_F6839_Proenca_matrix</t>
  </si>
  <si>
    <t>Psidium.bergianum_Faria.6839</t>
  </si>
  <si>
    <t>Psidium_larruotteanum_P3069_Proenca_matrix</t>
  </si>
  <si>
    <t>Psidium.larruotteanum_Proenca.3069</t>
  </si>
  <si>
    <t>Psidium_eustachyum_F6405_Proenca_matrix</t>
  </si>
  <si>
    <t>Psidium.eustachyum_Faria.6405</t>
  </si>
  <si>
    <t>Psidium_robustum_F6370_Proenca_matrix</t>
  </si>
  <si>
    <t>Psidium.robustum_Faria.6370</t>
  </si>
  <si>
    <t>Psidium_myrtoides_Itayguara_matrix</t>
  </si>
  <si>
    <t>Psidium.myrtoides_Costa.816</t>
  </si>
  <si>
    <t>Psidium_corynanthum_P5332_Proenca_matrix</t>
  </si>
  <si>
    <t>Psidium.corynanthum_Proenca.5332</t>
  </si>
  <si>
    <t>Psidium_rufum_P3230_Proenca_matrix</t>
  </si>
  <si>
    <t>Psidium.rufum_Proenca.3230</t>
  </si>
  <si>
    <t>var. widgrenianum, nossa árvore tb. indica que é espécie boa e não variedade</t>
  </si>
  <si>
    <t>Psidium_myrtoides_F6838_Proenca_matrix</t>
  </si>
  <si>
    <t>Psidium.myrtoides_Faria.6838</t>
  </si>
  <si>
    <t>Psidium_lagoense_O492_Proenca_matrix</t>
  </si>
  <si>
    <t>Psidium.lagoense_Ordones.492</t>
  </si>
  <si>
    <t>Psidium.laruotteanum_Faria.2362</t>
  </si>
  <si>
    <t>MF954277</t>
  </si>
  <si>
    <t>MF954084</t>
  </si>
  <si>
    <t>MF954442</t>
  </si>
  <si>
    <t>MF954141</t>
  </si>
  <si>
    <t>MF954522</t>
  </si>
  <si>
    <t>MF954204</t>
  </si>
  <si>
    <t>MF954316</t>
  </si>
  <si>
    <t>Psidium.grazielae_Amelia_matrix</t>
  </si>
  <si>
    <t>Psidium.grazielae_Tuler.496</t>
  </si>
  <si>
    <t>MK310542</t>
  </si>
  <si>
    <t>Psidium.bergianum_Amelia_matrix</t>
  </si>
  <si>
    <t>Psidium.bergianum_Tuler.617</t>
  </si>
  <si>
    <t>MK313866</t>
  </si>
  <si>
    <t>MK310539</t>
  </si>
  <si>
    <t>Psidium.rufum2_Amelia_matrix</t>
  </si>
  <si>
    <t>Psidium.rufum_Tuler.538</t>
  </si>
  <si>
    <t>MK313868</t>
  </si>
  <si>
    <t>MK310541</t>
  </si>
  <si>
    <t>MK310522</t>
  </si>
  <si>
    <t>var. rufum</t>
  </si>
  <si>
    <t>Psidium.rufum1_Amelia_matrix</t>
  </si>
  <si>
    <t>Psidium.rufum_Tuler.537</t>
  </si>
  <si>
    <t>MK313867</t>
  </si>
  <si>
    <t>MK310540</t>
  </si>
  <si>
    <t>MK310521</t>
  </si>
  <si>
    <t>Psidium_cupreum_F4271_Proenca_matrix</t>
  </si>
  <si>
    <t>Psidium.cupreum_Faria.4271</t>
  </si>
  <si>
    <t xml:space="preserve">Estas duas são cupreum e a mesma amostra, só corrigi o voucher; 4271 é o correto, 4270 é uma Marlierea, erro na hora de escrever numero no squinho
</t>
  </si>
  <si>
    <t>Psidium.rufum_Faria.4270</t>
  </si>
  <si>
    <t>MF954072</t>
  </si>
  <si>
    <t>MF954408</t>
  </si>
  <si>
    <t>MF954508</t>
  </si>
  <si>
    <t>MF954191</t>
  </si>
  <si>
    <t>MF954241</t>
  </si>
  <si>
    <t>MF954379</t>
  </si>
  <si>
    <t>Psidium.oblongatum_Amelia_matrix</t>
  </si>
  <si>
    <t>Psidium.oblongatum_Tuler.567</t>
  </si>
  <si>
    <t>MK313858</t>
  </si>
  <si>
    <t>MK310532</t>
  </si>
  <si>
    <t>Psidium.cauliflorum1_Amelia_matrix</t>
  </si>
  <si>
    <t>Psidium.cauliflorum_Tuler.511</t>
  </si>
  <si>
    <t>MK313859</t>
  </si>
  <si>
    <t>MK310530</t>
  </si>
  <si>
    <t>MK310514</t>
  </si>
  <si>
    <t>Psidium.cauliflorum2_Amelia_matrix</t>
  </si>
  <si>
    <t>Psidium.cauliflorum_Tuler.480</t>
  </si>
  <si>
    <t>MK313860</t>
  </si>
  <si>
    <t>MK310531</t>
  </si>
  <si>
    <t>MK310515</t>
  </si>
  <si>
    <t>Psidium.firmum_Amelia_matrix</t>
  </si>
  <si>
    <t>Psidium.firmum_Tuler.618</t>
  </si>
  <si>
    <t>MK286577</t>
  </si>
  <si>
    <t>MK310533</t>
  </si>
  <si>
    <t>MK310516</t>
  </si>
  <si>
    <t>Psidium.macahense_vale_5_Amelia_matrix</t>
  </si>
  <si>
    <t>Psidium.macahense_Tuler.532</t>
  </si>
  <si>
    <t>MK313861</t>
  </si>
  <si>
    <t>MK310534</t>
  </si>
  <si>
    <t>MK310517</t>
  </si>
  <si>
    <t>Psidium.brownianum_Vasconcelos.465</t>
  </si>
  <si>
    <t>Psidium.macahense_Vasconcelos.465</t>
  </si>
  <si>
    <t>MF954071</t>
  </si>
  <si>
    <t>MF954407</t>
  </si>
  <si>
    <t>MF954128</t>
  </si>
  <si>
    <t>MF954507</t>
  </si>
  <si>
    <t>MF954190</t>
  </si>
  <si>
    <t>MF954240</t>
  </si>
  <si>
    <t xml:space="preserve"> MF954378</t>
  </si>
  <si>
    <t>Amélia Tuler</t>
  </si>
  <si>
    <t>Alterei o nome brownianum para macahense, após analisar o material e o local de coleta</t>
  </si>
  <si>
    <t>Psidium</t>
  </si>
  <si>
    <t>Psidium.macahense_vale_6_Amelia_matrix</t>
  </si>
  <si>
    <t>Psidium.macahense_Tuler.455</t>
  </si>
  <si>
    <t>MK313862</t>
  </si>
  <si>
    <t>MK310535</t>
  </si>
  <si>
    <t>MK310518</t>
  </si>
  <si>
    <t>Psidium.macahense_vale_7_Amelia_matrix</t>
  </si>
  <si>
    <t>Psidium.macahense_Tuler.457</t>
  </si>
  <si>
    <t>MK313863</t>
  </si>
  <si>
    <t>MK310536</t>
  </si>
  <si>
    <t>Psidium.brownianum_Faria.2519</t>
  </si>
  <si>
    <t>Psidium.macahense_Faria.2519</t>
  </si>
  <si>
    <t>Psidium.rotundidiscum_Amelia_matrix</t>
  </si>
  <si>
    <t>Psidium.rotundidiscum_Tuler.626</t>
  </si>
  <si>
    <t>MK313865</t>
  </si>
  <si>
    <t>MK310538</t>
  </si>
  <si>
    <t>MK310520</t>
  </si>
  <si>
    <t>Psidium.ganevii_Amelia_matrix</t>
  </si>
  <si>
    <t>Psidium.ganevii_Stadnik.314</t>
  </si>
  <si>
    <t>MK313864</t>
  </si>
  <si>
    <t>MK310537</t>
  </si>
  <si>
    <t>MK310519</t>
  </si>
  <si>
    <t>Psidium.myrtoides_Amelia_matrix</t>
  </si>
  <si>
    <t>Psidium.myrtoides_Stadnik.366</t>
  </si>
  <si>
    <t>MK310550</t>
  </si>
  <si>
    <t>MK310529</t>
  </si>
  <si>
    <t>Calycolpus_sessiliflorus_B743_Proenca_matrix</t>
  </si>
  <si>
    <t>Calycolpus.sessiliflorus_Bringel.743</t>
  </si>
  <si>
    <t>Psidium_eugenioides_V473_Proenca_matrix</t>
  </si>
  <si>
    <t>Psidium.eugenioides_Vasconcelos.473</t>
  </si>
  <si>
    <t>Psidium.amplexicaule_SantosNeto.40</t>
  </si>
  <si>
    <t>Psidium_schenckianum_Itayguara_matrix</t>
  </si>
  <si>
    <t>Psidium.schenckianum_Costa.772</t>
  </si>
  <si>
    <t>Psidium_sartorianum_P2993_Proenca_matrix</t>
  </si>
  <si>
    <t>Psidium.sartorianum_Proenca.2993</t>
  </si>
  <si>
    <t>Psidium_luridum_P3071_Proenca_matrix</t>
  </si>
  <si>
    <t>Psidium.luridum_Proenca.3071</t>
  </si>
  <si>
    <t>Psidium_sartorianum_F2195_Proenca_matrix</t>
  </si>
  <si>
    <t>Psidium.sartorianum_Faria.2195</t>
  </si>
  <si>
    <t>Psidium.myrsinites_Amelia_matrix</t>
  </si>
  <si>
    <t>Psidium.myrsinites_Tuler.613</t>
  </si>
  <si>
    <t>MK313869</t>
  </si>
  <si>
    <t>MK310543</t>
  </si>
  <si>
    <t>MK310523</t>
  </si>
  <si>
    <t>Psidium_myrsinites_C758_Proenca_matrix</t>
  </si>
  <si>
    <t>Psidium.myrsinites_Costa.758</t>
  </si>
  <si>
    <t>Psidium.appendiculatum_Amelia_matrix</t>
  </si>
  <si>
    <t>Psidium.appendiculatum_Tuler.619</t>
  </si>
  <si>
    <t>MK313874</t>
  </si>
  <si>
    <t>MK310551</t>
  </si>
  <si>
    <t>MK310513</t>
  </si>
  <si>
    <t>Plinia_renatiana_F1219</t>
  </si>
  <si>
    <t>Plinia.renatiana_Faria.1219</t>
  </si>
  <si>
    <t>Aline Stadnik/Carol Proença/Amélia Tuler</t>
  </si>
  <si>
    <t xml:space="preserve">Aline: Esse especime de Jair se trata de outro gênero, talvez um Psidium mesmo. Plinia renatiana tem 4 lobos livres enquanto que esse espécime tem o cálice fundido e um apículo, além disso, o ramo do racemo em P. renatiana é bem cilindrico, enquanto que nesse espécime é achatado. Amélia e Carol: Concordamos com Aline, não é P. renatiana, mas achamos que tampouco é Psidium, tem toda cara de Neomitranthes, botrióide, botão fechado, nerv mediana proeminente - provavelmente contaminação, mas para garantir Carol vai abrir um botão para ver placentação, pode até ser um Psidium bizarro. Aline: Realmente, não tem muito a ver com Psidium. Dependendo do que a Carol vir, pode ser contaminação mesmo. </t>
  </si>
  <si>
    <t>Calyptrogenia.biflora_Vasconcelos.565</t>
  </si>
  <si>
    <t>MF954022</t>
  </si>
  <si>
    <t>MF954280</t>
  </si>
  <si>
    <t>MF954086</t>
  </si>
  <si>
    <t>MF954446</t>
  </si>
  <si>
    <t>MF954144</t>
  </si>
  <si>
    <t>MF954206</t>
  </si>
  <si>
    <t>MF954320</t>
  </si>
  <si>
    <t>Psidium.acranthum_Vasconcelos.578</t>
  </si>
  <si>
    <t>MF954073</t>
  </si>
  <si>
    <t>MF954409</t>
  </si>
  <si>
    <t>MF954129</t>
  </si>
  <si>
    <t>MF954509</t>
  </si>
  <si>
    <t>MF954242</t>
  </si>
  <si>
    <t>MF954380</t>
  </si>
  <si>
    <t>Psidium_rhombeum_C815_Proenca_matrix</t>
  </si>
  <si>
    <t>Psidium.rhombeum_Costa.815</t>
  </si>
  <si>
    <t>Psidium.brownianum_Amelia_matrix</t>
  </si>
  <si>
    <t>Psidium.brownianum_Tuler.606</t>
  </si>
  <si>
    <t>MK313871</t>
  </si>
  <si>
    <t>MK310545</t>
  </si>
  <si>
    <t>MK310525</t>
  </si>
  <si>
    <t>Psidium_cattleianum_C819b_Proenca_matrix</t>
  </si>
  <si>
    <t>Psidium.cattleyanum_Costa.819b</t>
  </si>
  <si>
    <t>Psidium_cattleianum_C486_Proenca_matrix</t>
  </si>
  <si>
    <t>Psidium.cattleyanum_Costa.486</t>
  </si>
  <si>
    <t>Psidium_araucanum_C837_Proenca_matrix</t>
  </si>
  <si>
    <t>Psidium.araucanum_Costa.837</t>
  </si>
  <si>
    <t>Psidium.cattleianum_Lucas.213</t>
  </si>
  <si>
    <t>Psidium.cattleyanum_Lucas.213</t>
  </si>
  <si>
    <t>AM234080</t>
  </si>
  <si>
    <t>AM489962</t>
  </si>
  <si>
    <t>AM489878</t>
  </si>
  <si>
    <t>AM490014</t>
  </si>
  <si>
    <t>Psidium_cattleianum_C606_Proenca_matrix</t>
  </si>
  <si>
    <t>Psidium.cattleyanum_Costa.606</t>
  </si>
  <si>
    <t>Psidium.longipetiolatum_Amelia_matrix</t>
  </si>
  <si>
    <t>Psidium.cattleyanum_RB595299</t>
  </si>
  <si>
    <t>MK313873</t>
  </si>
  <si>
    <t>MK310547</t>
  </si>
  <si>
    <t>Esse espécime que foi identidicado como Psidium longipetiolatum é na verdade Psidium cattleyanum. Alterei o nome na planilha</t>
  </si>
  <si>
    <t>Psidium.cattleyanum_Amelia_matrix</t>
  </si>
  <si>
    <t>Psidium.cattleyanum_Tuler.553</t>
  </si>
  <si>
    <t>MK313872</t>
  </si>
  <si>
    <t>MK310546</t>
  </si>
  <si>
    <t>MK310526</t>
  </si>
  <si>
    <t>Psidium.grandifolium2_Amelia_matrix</t>
  </si>
  <si>
    <t>Psidium.grandifolium_Tuler.612</t>
  </si>
  <si>
    <t>MK310548</t>
  </si>
  <si>
    <t>MK310528</t>
  </si>
  <si>
    <t>Psidium.grandifolium1_Amelia_matrix</t>
  </si>
  <si>
    <t>Psidium.grandifolium_Tuler.616</t>
  </si>
  <si>
    <t>MK310549</t>
  </si>
  <si>
    <t>MK310527</t>
  </si>
  <si>
    <t>Psidium_grandifolium_1_Itayguara_matrix</t>
  </si>
  <si>
    <t>Psidium.grandifolium_Costa.654</t>
  </si>
  <si>
    <t>Psidium_cinereum_S4535_Proenca_matrix</t>
  </si>
  <si>
    <t>Psidium.cinereum_Silva.4535</t>
  </si>
  <si>
    <t>Psidium_australe_var_suffruticosum_C538_Proenca_matrix</t>
  </si>
  <si>
    <t>Psidium.australe.var.suffruticosum_Costa.538</t>
  </si>
  <si>
    <t>Psidium_australe_var_argenteum_C540_Proenca_matrix</t>
  </si>
  <si>
    <t>Psidium.australe.var.argenteum_Costa.540</t>
  </si>
  <si>
    <t>Psidiu.grandifolium_Faria.6689</t>
  </si>
  <si>
    <t>Psidium.grandifolium_Faria.6689</t>
  </si>
  <si>
    <t>Psidium_ratterianum_P3068_Proenca_matrix</t>
  </si>
  <si>
    <t>Psidium.ratterianum_Proenca.3068</t>
  </si>
  <si>
    <t>Psidium_guineense_C817_Proenca_matrix</t>
  </si>
  <si>
    <t>Psidium.guineense_Costa.817</t>
  </si>
  <si>
    <t>Psidium_australe_P5376_Proenca_matrix</t>
  </si>
  <si>
    <t>Psidium.australe_Proenca.5376</t>
  </si>
  <si>
    <t>Psidium.cinereum_DaSilvaFarias.4535</t>
  </si>
  <si>
    <t>AM234079</t>
  </si>
  <si>
    <t>AM489961</t>
  </si>
  <si>
    <t>AM489877</t>
  </si>
  <si>
    <t>Psidium_guajava_Itayguara_matrix</t>
  </si>
  <si>
    <t>Psidium.guajava_Costa.sn</t>
  </si>
  <si>
    <t>Psidium.guajava_Landrum.7866</t>
  </si>
  <si>
    <t>AY487283</t>
  </si>
  <si>
    <t>AY454126</t>
  </si>
  <si>
    <t>AY463104</t>
  </si>
  <si>
    <t>Psidium_guajava_Proenca_matrix</t>
  </si>
  <si>
    <t>Psidium.guajava_Costa.476</t>
  </si>
  <si>
    <t>Psidium_acutangulum_C490_Proenca_matrix</t>
  </si>
  <si>
    <t>Psidium.acutangulum_Costa.490</t>
  </si>
  <si>
    <t>Psidium_friedrichstalianum_Itayguara_matrix</t>
  </si>
  <si>
    <t>Psidium.friedrichstalianum_Verola.sn</t>
  </si>
  <si>
    <t>Psidium_kennedyanum_Us.n._Proenca_matrix</t>
  </si>
  <si>
    <t>Psidium.kennedyanum_Ushoa.sn</t>
  </si>
  <si>
    <t>Myrrhinium.atropurpureum_Costa.594</t>
  </si>
  <si>
    <t>MF954064</t>
  </si>
  <si>
    <t>MF954400</t>
  </si>
  <si>
    <t xml:space="preserve"> MF954120</t>
  </si>
  <si>
    <t>MF954496</t>
  </si>
  <si>
    <t>MF954180</t>
  </si>
  <si>
    <t>Acca_macrostema_Itayguara_matrix</t>
  </si>
  <si>
    <t>Acca_lanuginosa_Itayguara_matrix</t>
  </si>
  <si>
    <t>Mosiera_ehrenbergii_Itayguara_matrix</t>
  </si>
  <si>
    <t>Mosiera.ehrenbergii_Landrum.7375</t>
  </si>
  <si>
    <t>Mosiera_contrerasii_Itayguara_matrix</t>
  </si>
  <si>
    <t>Mosiera.contrerasii_SalywonPuente.sn</t>
  </si>
  <si>
    <t>Mosiera.longipes_Salywon.1183</t>
  </si>
  <si>
    <t>MF954051</t>
  </si>
  <si>
    <t>MF954388</t>
  </si>
  <si>
    <t>MF954484</t>
  </si>
  <si>
    <t>MF954172</t>
  </si>
  <si>
    <t>MF954251</t>
  </si>
  <si>
    <t>MF954354</t>
  </si>
  <si>
    <t>Mosiera_cuspidatum_Itayguara_matrix</t>
  </si>
  <si>
    <t>Mosiera.cuspidatum_Salywon.1350</t>
  </si>
  <si>
    <t>Mosiera_xerophytica_Itayguara_matrix</t>
  </si>
  <si>
    <t>Mosiera.xerophytica_Salywon.783</t>
  </si>
  <si>
    <t>Mosiera_gracilipes_Itayguara_matrix</t>
  </si>
  <si>
    <t>Mosiera.gracilipes_Salywon.1300</t>
  </si>
  <si>
    <t>Campomanesia.xanthocarpa_Blum.10.109</t>
  </si>
  <si>
    <t>KF421009</t>
  </si>
  <si>
    <t>KF421071</t>
  </si>
  <si>
    <t>KF555387</t>
  </si>
  <si>
    <t>Campomanesia.xanthocarpa_Ibrahim170_Marla_matrix</t>
  </si>
  <si>
    <t>Campomanesia.xanthocarpa_Ibrahim.170</t>
  </si>
  <si>
    <t>Marla</t>
  </si>
  <si>
    <t>var. xanthocarpa</t>
  </si>
  <si>
    <t>Campomanesia.costata_Ibrahim187_Marla_matrix</t>
  </si>
  <si>
    <t>Campomanesia.costata_Ibrahim.187</t>
  </si>
  <si>
    <t>Campomanesia.reitziana_Ibrahim231_Marla_matrix</t>
  </si>
  <si>
    <t>Campomanesia.reitziana_Ibrahim.231</t>
  </si>
  <si>
    <t>Campomanesia.adamantium_Vasconcelos.474</t>
  </si>
  <si>
    <t>MF954025</t>
  </si>
  <si>
    <t>MF954283</t>
  </si>
  <si>
    <t>MF954089</t>
  </si>
  <si>
    <t>MF954449</t>
  </si>
  <si>
    <t>MF954147</t>
  </si>
  <si>
    <t>MF954209</t>
  </si>
  <si>
    <t>MF954323</t>
  </si>
  <si>
    <t>Campomanesia.adamantium_Ibrahim180_Marla_matrix</t>
  </si>
  <si>
    <t>Campomanesia.adamantium_Ibrahim.180</t>
  </si>
  <si>
    <t>Campomanesia.pubescens_FarinaccioCosta.1669</t>
  </si>
  <si>
    <t>AM234077</t>
  </si>
  <si>
    <t>AM489903</t>
  </si>
  <si>
    <t>AM489822</t>
  </si>
  <si>
    <t>Campomanesia_aromatica_Itayguara_matrix</t>
  </si>
  <si>
    <t>Campomanesia.aromatica_Ibrahim.140</t>
  </si>
  <si>
    <t>ok</t>
  </si>
  <si>
    <t>Campomanesia_guaviroba_Itayguara_matrix</t>
  </si>
  <si>
    <t>Campomanesia.guaviroba_Costa.613</t>
  </si>
  <si>
    <t>Campomanesia.adamantium_Ibrahim157_Marla_matrix</t>
  </si>
  <si>
    <t>Campomanesia.adamantium_Ibrahim.157</t>
  </si>
  <si>
    <t>Campomanesia.rhombea_223_Marla_matrix</t>
  </si>
  <si>
    <t>Campomanesia.rhombea_223</t>
  </si>
  <si>
    <t>Campomanesia.velutina_Vasconcelos.507</t>
  </si>
  <si>
    <t>MF954026</t>
  </si>
  <si>
    <t>MF954284</t>
  </si>
  <si>
    <t>MF954090</t>
  </si>
  <si>
    <t>MF954450</t>
  </si>
  <si>
    <t>MF954148</t>
  </si>
  <si>
    <t>MF954210</t>
  </si>
  <si>
    <t>MF954324</t>
  </si>
  <si>
    <t>Campomanesia.sp_Lucas.201</t>
  </si>
  <si>
    <t>Campomanesia.guaviroba_Lucas.201</t>
  </si>
  <si>
    <t>AM234078</t>
  </si>
  <si>
    <t>AM489904</t>
  </si>
  <si>
    <t>AM489823</t>
  </si>
  <si>
    <t>AM489983</t>
  </si>
  <si>
    <t>Campomanesia.xanthocarpa_Urdampilleta.J.362</t>
  </si>
  <si>
    <t>Campomanesia.guaviroba_Faria.3076</t>
  </si>
  <si>
    <t>Campomanesia.neriiflora_Ibrahim176_Marla_matrix</t>
  </si>
  <si>
    <t>Campomanesia.neriiflora_Ibrahim.176</t>
  </si>
  <si>
    <t>Campomanesia.dichotoma_Ibrahim.123</t>
  </si>
  <si>
    <t>Campomanesia.guazumifolia_vale_10_Amelia_matrix</t>
  </si>
  <si>
    <t>Campomanesia.guazumifolia_JBRJ.343648</t>
  </si>
  <si>
    <t>Campomanesia.guazumifolia_Ibrahim918_Marla_matrix</t>
  </si>
  <si>
    <t>Campomanesia.guazumifolia_Ibrahim.918</t>
  </si>
  <si>
    <t>Campomanesia.guazumifolia_Ibrahim183_Marla_matrix</t>
  </si>
  <si>
    <t>Campomanesia.guazumifolia_Ibrahim.183</t>
  </si>
  <si>
    <t>Campomanesia.guazumifolia_Faria.3054</t>
  </si>
  <si>
    <t>Campomanesia.guazumifolia_Belsham.M86</t>
  </si>
  <si>
    <t>AM234076</t>
  </si>
  <si>
    <t>AM489902</t>
  </si>
  <si>
    <t>AM489821</t>
  </si>
  <si>
    <t>AM489982</t>
  </si>
  <si>
    <t>Campomanesia.ilhoensis_Ibrahim.122</t>
  </si>
  <si>
    <t>MH445990</t>
  </si>
  <si>
    <t>MH446047</t>
  </si>
  <si>
    <t>MH446316</t>
  </si>
  <si>
    <t>MH446133</t>
  </si>
  <si>
    <t>Campomanesia.cavalcantina_Ibrahim197_Marla_matrix</t>
  </si>
  <si>
    <t>Campomanesia.cavalcantina_Ibrahim.197</t>
  </si>
  <si>
    <t>Campomanesia.cavalcantina_Ibrahim206_Marla_matrix</t>
  </si>
  <si>
    <t>Campomanesia.cavalcantina_Ibrahim.206</t>
  </si>
  <si>
    <t>Campomanesia.eugenioides_Ibrahim204_Marla_matrix</t>
  </si>
  <si>
    <t>Campomanesia.eugenioides_Ibrahim.204</t>
  </si>
  <si>
    <t>Campomanesia.eugenioides_Ibrahim185_Marla_matrix</t>
  </si>
  <si>
    <t>Campomanesia.eugenioides_Ibrahim.185</t>
  </si>
  <si>
    <t>Campomanesia.eugenioides_Ibrahim194_Marla_matrix</t>
  </si>
  <si>
    <t>Campomanesia.eugenioides_Ibrahim.194</t>
  </si>
  <si>
    <t>Campomanesia.laurifolia_Tuler.531_Amelia_matrix</t>
  </si>
  <si>
    <t>Campomanesia.laurifolia_Tuler.531</t>
  </si>
  <si>
    <t>MK313875</t>
  </si>
  <si>
    <t>MK310552</t>
  </si>
  <si>
    <t>Curitiba.prismatica_Lima.551</t>
  </si>
  <si>
    <t>MF954028</t>
  </si>
  <si>
    <t>MF954286</t>
  </si>
  <si>
    <t>MF954452</t>
  </si>
  <si>
    <t>MF954150</t>
  </si>
  <si>
    <t>MF954524</t>
  </si>
  <si>
    <t>MF954212</t>
  </si>
  <si>
    <t>MF954326</t>
  </si>
  <si>
    <t>Feijoa.sellowiana_Lucas.205</t>
  </si>
  <si>
    <t>AM234067</t>
  </si>
  <si>
    <t>AM489888</t>
  </si>
  <si>
    <t>AM489807</t>
  </si>
  <si>
    <t>MH446280</t>
  </si>
  <si>
    <t>MF954134</t>
  </si>
  <si>
    <t>AM489973</t>
  </si>
  <si>
    <t>MH446098</t>
  </si>
  <si>
    <t>Pimenta.racemosa_Holst.8866</t>
  </si>
  <si>
    <t>AM234082</t>
  </si>
  <si>
    <t>AM489959</t>
  </si>
  <si>
    <t>AM489875</t>
  </si>
  <si>
    <t>AM490012</t>
  </si>
  <si>
    <t>Pimenta_haitiensis_Itayguara_matrix</t>
  </si>
  <si>
    <t>Pimenta.haitiensis_Salywon.JBSD</t>
  </si>
  <si>
    <t>Pimenta_racemosa_ozua_Itayguara_matrix</t>
  </si>
  <si>
    <t>Pimenta.racemosa.ozua_Holst.8866</t>
  </si>
  <si>
    <t>Pimenta.yumana_Vasconcelos.584</t>
  </si>
  <si>
    <t>MF954044</t>
  </si>
  <si>
    <t>MF954302</t>
  </si>
  <si>
    <t>MF954106</t>
  </si>
  <si>
    <t>MF954473</t>
  </si>
  <si>
    <t>MF954166</t>
  </si>
  <si>
    <t>MF954221</t>
  </si>
  <si>
    <t>MF954344</t>
  </si>
  <si>
    <t>Pimenta.berciliae_Vasconcelos.576</t>
  </si>
  <si>
    <t>MF954067</t>
  </si>
  <si>
    <t>MF954403</t>
  </si>
  <si>
    <t>MF954126</t>
  </si>
  <si>
    <t>MF954186</t>
  </si>
  <si>
    <t>MF954236</t>
  </si>
  <si>
    <t>MF954374</t>
  </si>
  <si>
    <t>Pimenta.dioica_Lucas.212</t>
  </si>
  <si>
    <t>AM234081</t>
  </si>
  <si>
    <t>AM489958</t>
  </si>
  <si>
    <t>AM489874</t>
  </si>
  <si>
    <t>MF954502</t>
  </si>
  <si>
    <t>MF954184</t>
  </si>
  <si>
    <t>AM490011</t>
  </si>
  <si>
    <t>MF954234</t>
  </si>
  <si>
    <t>MF954372</t>
  </si>
  <si>
    <t>Pimenta.pseudocaryophyllus_Lucas.161</t>
  </si>
  <si>
    <t>AM234083</t>
  </si>
  <si>
    <t>AM489960</t>
  </si>
  <si>
    <t>AM489876</t>
  </si>
  <si>
    <t>MF954125</t>
  </si>
  <si>
    <t>MF954503</t>
  </si>
  <si>
    <t>MF954185</t>
  </si>
  <si>
    <t>AM490013</t>
  </si>
  <si>
    <t>MF954235</t>
  </si>
  <si>
    <t>MF954373</t>
  </si>
  <si>
    <t>Amomyrtus_meli_Itayguara_matrix</t>
  </si>
  <si>
    <t>Amomyrtus.meli_RBGE.19961083</t>
  </si>
  <si>
    <t>AM234069</t>
  </si>
  <si>
    <t>AM489891</t>
  </si>
  <si>
    <t xml:space="preserve"> AM489810</t>
  </si>
  <si>
    <t>AM489976</t>
  </si>
  <si>
    <t>Amomyrtus.luma_RBGE.19961065</t>
  </si>
  <si>
    <t>AM234073</t>
  </si>
  <si>
    <t>AM489892</t>
  </si>
  <si>
    <t>AM489811</t>
  </si>
  <si>
    <t>MF954434</t>
  </si>
  <si>
    <t>MF954135</t>
  </si>
  <si>
    <t>MF954200</t>
  </si>
  <si>
    <t>Legrandia.concinna_RBGE.19990656</t>
  </si>
  <si>
    <t>AM234072</t>
  </si>
  <si>
    <t>AM489921</t>
  </si>
  <si>
    <t>AM489839</t>
  </si>
  <si>
    <t>MF954478</t>
  </si>
  <si>
    <t>AM489990</t>
  </si>
  <si>
    <t>Amomyrtella.guilii_Landrum.12253</t>
  </si>
  <si>
    <t>Lophomyrtus.obcordata_Belsham.M41</t>
  </si>
  <si>
    <t>AM234146</t>
  </si>
  <si>
    <t>AM489924</t>
  </si>
  <si>
    <t>AM489842</t>
  </si>
  <si>
    <t>MF954480</t>
  </si>
  <si>
    <t>AM489993</t>
  </si>
  <si>
    <t>MF954228</t>
  </si>
  <si>
    <t>Ugniinae</t>
  </si>
  <si>
    <t>Neomyrtus.pedunculata_Belsham.M42</t>
  </si>
  <si>
    <t>AM234144</t>
  </si>
  <si>
    <t>AM489956</t>
  </si>
  <si>
    <t>AM490637</t>
  </si>
  <si>
    <t>AM490010</t>
  </si>
  <si>
    <t>MF954370</t>
  </si>
  <si>
    <t>Lophomyrtus.bullata_Belsham.M31</t>
  </si>
  <si>
    <t>AM234145</t>
  </si>
  <si>
    <t>AM489923</t>
  </si>
  <si>
    <t>AM489841</t>
  </si>
  <si>
    <t>AM489992</t>
  </si>
  <si>
    <t>Lenwebbia.prominens_Snow.7463</t>
  </si>
  <si>
    <t>MF954048</t>
  </si>
  <si>
    <t>MF954306</t>
  </si>
  <si>
    <t>MF954226</t>
  </si>
  <si>
    <t>Myrteola.nummularia_RBGE.19961096</t>
  </si>
  <si>
    <t>AM234068</t>
  </si>
  <si>
    <t>AM489954</t>
  </si>
  <si>
    <t>AM489871</t>
  </si>
  <si>
    <t>MF954122</t>
  </si>
  <si>
    <t>MF954498</t>
  </si>
  <si>
    <t>MF954182</t>
  </si>
  <si>
    <t>AM490008</t>
  </si>
  <si>
    <t>MF954419</t>
  </si>
  <si>
    <t>MF954417</t>
  </si>
  <si>
    <t>Ugni.molinae_Belsham.M69</t>
  </si>
  <si>
    <t>AM234143</t>
  </si>
  <si>
    <t>AM489970</t>
  </si>
  <si>
    <t>AM489885</t>
  </si>
  <si>
    <t>AM490018</t>
  </si>
  <si>
    <t xml:space="preserve"> KX789374</t>
  </si>
  <si>
    <t>KX789345</t>
  </si>
  <si>
    <t>Ugni.molinae_Murillo.4213</t>
  </si>
  <si>
    <t>JN660933</t>
  </si>
  <si>
    <t>JN660883</t>
  </si>
  <si>
    <t>JN661131</t>
  </si>
  <si>
    <t>JN661032</t>
  </si>
  <si>
    <t>JN661081</t>
  </si>
  <si>
    <t>JN660982</t>
  </si>
  <si>
    <t>Ugni.candollei_Vasconcelos.Sn</t>
  </si>
  <si>
    <t>MF954076</t>
  </si>
  <si>
    <t>MF954412</t>
  </si>
  <si>
    <t>MF954132</t>
  </si>
  <si>
    <t>MF954513</t>
  </si>
  <si>
    <t>MF954195</t>
  </si>
  <si>
    <t>MF954528</t>
  </si>
  <si>
    <t>MF954247</t>
  </si>
  <si>
    <t>MF954384</t>
  </si>
  <si>
    <t>Ugni_myricoides_Itayguara_matrix</t>
  </si>
  <si>
    <t>Ugni.myricoides_Landrum.9372</t>
  </si>
  <si>
    <t>Ugni.selkirkii_Gardner.31</t>
  </si>
  <si>
    <t>JN660934</t>
  </si>
  <si>
    <t>KX522603</t>
  </si>
  <si>
    <t>JN661132</t>
  </si>
  <si>
    <t>JN661033</t>
  </si>
  <si>
    <t>JN661082</t>
  </si>
  <si>
    <t>JN660983</t>
  </si>
  <si>
    <t>LEGENDA DAS CORES:</t>
  </si>
  <si>
    <t>subtribe</t>
  </si>
  <si>
    <t>minor_clade</t>
  </si>
  <si>
    <t>Neotropical</t>
  </si>
  <si>
    <t>M_Calyptranthes</t>
  </si>
  <si>
    <t>M_Simpodiomyrcia</t>
  </si>
  <si>
    <t>M_Gomidesia</t>
  </si>
  <si>
    <t>M_Aguava</t>
  </si>
  <si>
    <t>M_Eugeniopsis</t>
  </si>
  <si>
    <t>M_Tomentosae</t>
  </si>
  <si>
    <t>M_clade10</t>
  </si>
  <si>
    <t>M_Reticulosae</t>
  </si>
  <si>
    <t>M_Myrcia</t>
  </si>
  <si>
    <t>M_Aulomyrcia</t>
  </si>
  <si>
    <t>Plinia</t>
  </si>
  <si>
    <t>Algrizea</t>
  </si>
  <si>
    <t>Myrceugenia</t>
  </si>
  <si>
    <t>Luma</t>
  </si>
  <si>
    <t>Temu</t>
  </si>
  <si>
    <t>E_Umbellatae</t>
  </si>
  <si>
    <t>E_Speciosae</t>
  </si>
  <si>
    <t>E_Phyllocalyx</t>
  </si>
  <si>
    <t>E_Jossinia</t>
  </si>
  <si>
    <t>E_Racemosae</t>
  </si>
  <si>
    <t>E_Schizocalomyrtus</t>
  </si>
  <si>
    <t>E_Excelsae</t>
  </si>
  <si>
    <t>E_Pilothecium</t>
  </si>
  <si>
    <t>E_Eugenia</t>
  </si>
  <si>
    <t>E_Hexachlamys</t>
  </si>
  <si>
    <t>E_Pseudeugenia</t>
  </si>
  <si>
    <t>E_Myrcianthes</t>
  </si>
  <si>
    <t>Lophomyrtus</t>
  </si>
  <si>
    <t>Lenwebbia</t>
  </si>
  <si>
    <t>Myrteola</t>
  </si>
  <si>
    <t>Ugni</t>
  </si>
  <si>
    <t>Pimentinae</t>
  </si>
  <si>
    <t>Myrrhinium</t>
  </si>
  <si>
    <t>Mosiera</t>
  </si>
  <si>
    <t>Curitiba</t>
  </si>
  <si>
    <t>Feijoa</t>
  </si>
  <si>
    <t>Pimenta</t>
  </si>
  <si>
    <t>Amomyrtus</t>
  </si>
  <si>
    <t>Legrandia</t>
  </si>
  <si>
    <t>Amomyrtella</t>
  </si>
  <si>
    <t>Eucalypteae</t>
  </si>
  <si>
    <t>Leptospermeae</t>
  </si>
  <si>
    <t>Melaleuceae</t>
  </si>
  <si>
    <t>Metrosidereae</t>
  </si>
  <si>
    <t>Tristanieae</t>
  </si>
  <si>
    <t>Syzygieae</t>
  </si>
  <si>
    <t>new.tips - Marcelo</t>
  </si>
  <si>
    <t>Eugenia.protenta_Vasconcelos.350</t>
  </si>
  <si>
    <t>MH446029</t>
  </si>
  <si>
    <t>MH446087</t>
  </si>
  <si>
    <t>MH446363</t>
  </si>
  <si>
    <t>MH446179</t>
  </si>
  <si>
    <t>Neomitranthes.cordifolia_Forster.1011</t>
  </si>
  <si>
    <t>AM489410</t>
  </si>
  <si>
    <t>AM489413</t>
  </si>
  <si>
    <t>AM489569</t>
  </si>
  <si>
    <t>MF954123</t>
  </si>
  <si>
    <t>JN091386</t>
  </si>
  <si>
    <t xml:space="preserve">    MF954421</t>
  </si>
  <si>
    <t>MF954418</t>
  </si>
  <si>
    <t>Syzygium.jambos_Lucas.214</t>
  </si>
  <si>
    <t>AM234135</t>
  </si>
  <si>
    <t>AM489967</t>
  </si>
  <si>
    <t>AM489882</t>
  </si>
  <si>
    <t>MF954194</t>
  </si>
  <si>
    <t>AM490017</t>
  </si>
  <si>
    <t>MF954246</t>
  </si>
  <si>
    <t>Eugenia.logohypanthiata_Giaretta.1500</t>
  </si>
  <si>
    <t>Psidium.ganevii_Stadnik.366</t>
  </si>
  <si>
    <t>Psidium.cattleianum_Costa.486</t>
  </si>
  <si>
    <t>Psidium.cattleianum_Costa.819b</t>
  </si>
  <si>
    <t>Psidium.cattleianum_Costa.606</t>
  </si>
  <si>
    <t>Psidium.longipetiolatum_RB595299</t>
  </si>
  <si>
    <t>Siphoneugena.reitzii_VOUCHER</t>
  </si>
  <si>
    <t>Plinia.espinhacensis_VOUCHER</t>
  </si>
  <si>
    <t>Plinia.espiritosantensis_VOUCHER</t>
  </si>
  <si>
    <t>Plinia.longiacuminata_VOUCHER</t>
  </si>
  <si>
    <t>Plinia.clausa_VOUCHER</t>
  </si>
  <si>
    <t>Myrciaria.glazioviana_VOUCHER</t>
  </si>
  <si>
    <t>NUCLEAR FIXED BIONJ</t>
  </si>
  <si>
    <t>MODEL</t>
  </si>
  <si>
    <t>PARTITION</t>
  </si>
  <si>
    <t>-LNL</t>
  </si>
  <si>
    <t>P</t>
  </si>
  <si>
    <t>FA</t>
  </si>
  <si>
    <t>FC</t>
  </si>
  <si>
    <t>FG</t>
  </si>
  <si>
    <t>FT</t>
  </si>
  <si>
    <t>TI/TV</t>
  </si>
  <si>
    <t>R(a)</t>
  </si>
  <si>
    <t>R(b)</t>
  </si>
  <si>
    <t>R(c)</t>
  </si>
  <si>
    <t>R(d)</t>
  </si>
  <si>
    <t>R(e)</t>
  </si>
  <si>
    <t>R(f)</t>
  </si>
  <si>
    <t>P-INV</t>
  </si>
  <si>
    <t>SHAPE</t>
  </si>
  <si>
    <t>AICc</t>
  </si>
  <si>
    <t>delta AICc</t>
  </si>
  <si>
    <t>weigth</t>
  </si>
  <si>
    <t>cum_weigth</t>
  </si>
  <si>
    <t>uDelta</t>
  </si>
  <si>
    <t>JC</t>
  </si>
  <si>
    <t>-</t>
  </si>
  <si>
    <t>JC+I</t>
  </si>
  <si>
    <t>JC+G</t>
  </si>
  <si>
    <t>JC+I+G</t>
  </si>
  <si>
    <t>F81</t>
  </si>
  <si>
    <t>F81+I</t>
  </si>
  <si>
    <t>F81+G</t>
  </si>
  <si>
    <t>F81+I+G</t>
  </si>
  <si>
    <t>K80</t>
  </si>
  <si>
    <t>K80+I</t>
  </si>
  <si>
    <t>K80+G</t>
  </si>
  <si>
    <t>K80+I+G</t>
  </si>
  <si>
    <t>HKY</t>
  </si>
  <si>
    <t>HKY+I</t>
  </si>
  <si>
    <t>HKY+G</t>
  </si>
  <si>
    <t>HKY+I+G</t>
  </si>
  <si>
    <t>SYM</t>
  </si>
  <si>
    <t>SYM+I</t>
  </si>
  <si>
    <t>SYM+G</t>
  </si>
  <si>
    <t>SYM+I+G</t>
  </si>
  <si>
    <t>GTR</t>
  </si>
  <si>
    <t>GTR+I</t>
  </si>
  <si>
    <t>GTR+G</t>
  </si>
  <si>
    <t>GTR+I+G</t>
  </si>
  <si>
    <t>Total</t>
  </si>
  <si>
    <t>Other Neotropical Myrteae</t>
  </si>
  <si>
    <t xml:space="preserve">Outgroup </t>
  </si>
  <si>
    <r>
      <rPr>
        <b/>
        <i/>
        <sz val="12"/>
        <color theme="1"/>
        <rFont val="Calibri"/>
        <family val="2"/>
        <scheme val="minor"/>
      </rPr>
      <t>psb</t>
    </r>
    <r>
      <rPr>
        <b/>
        <sz val="12"/>
        <color theme="1"/>
        <rFont val="Calibri"/>
        <family val="2"/>
        <scheme val="minor"/>
      </rPr>
      <t>A-</t>
    </r>
    <r>
      <rPr>
        <b/>
        <i/>
        <sz val="12"/>
        <color theme="1"/>
        <rFont val="Calibri"/>
        <family val="2"/>
        <scheme val="minor"/>
      </rPr>
      <t>trn</t>
    </r>
    <r>
      <rPr>
        <b/>
        <sz val="12"/>
        <color theme="1"/>
        <rFont val="Calibri"/>
        <family val="2"/>
        <scheme val="minor"/>
      </rPr>
      <t>H</t>
    </r>
  </si>
  <si>
    <r>
      <rPr>
        <b/>
        <i/>
        <sz val="12"/>
        <color theme="1"/>
        <rFont val="Calibri"/>
        <family val="2"/>
        <scheme val="minor"/>
      </rPr>
      <t>trn</t>
    </r>
    <r>
      <rPr>
        <b/>
        <sz val="12"/>
        <color theme="1"/>
        <rFont val="Calibri"/>
        <family val="2"/>
        <scheme val="minor"/>
      </rPr>
      <t>Q-</t>
    </r>
    <r>
      <rPr>
        <b/>
        <i/>
        <sz val="12"/>
        <color theme="1"/>
        <rFont val="Calibri"/>
        <family val="2"/>
        <scheme val="minor"/>
      </rPr>
      <t>rps</t>
    </r>
    <r>
      <rPr>
        <b/>
        <sz val="12"/>
        <color theme="1"/>
        <rFont val="Calibri"/>
        <family val="2"/>
        <scheme val="minor"/>
      </rPr>
      <t>16</t>
    </r>
  </si>
  <si>
    <r>
      <rPr>
        <b/>
        <i/>
        <sz val="12"/>
        <color theme="1"/>
        <rFont val="Calibri"/>
        <family val="2"/>
        <scheme val="minor"/>
      </rPr>
      <t>ndh</t>
    </r>
    <r>
      <rPr>
        <b/>
        <sz val="12"/>
        <color theme="1"/>
        <rFont val="Calibri"/>
        <family val="2"/>
        <scheme val="minor"/>
      </rPr>
      <t>F</t>
    </r>
  </si>
  <si>
    <r>
      <rPr>
        <b/>
        <i/>
        <sz val="12"/>
        <color theme="1"/>
        <rFont val="Calibri"/>
        <family val="2"/>
        <scheme val="minor"/>
      </rPr>
      <t>trn</t>
    </r>
    <r>
      <rPr>
        <b/>
        <sz val="12"/>
        <color theme="1"/>
        <rFont val="Calibri"/>
        <family val="2"/>
        <scheme val="minor"/>
      </rPr>
      <t>L-</t>
    </r>
    <r>
      <rPr>
        <b/>
        <i/>
        <sz val="12"/>
        <color theme="1"/>
        <rFont val="Calibri"/>
        <family val="2"/>
        <scheme val="minor"/>
      </rPr>
      <t>trn</t>
    </r>
    <r>
      <rPr>
        <b/>
        <sz val="12"/>
        <color theme="1"/>
        <rFont val="Calibri"/>
        <family val="2"/>
        <scheme val="minor"/>
      </rPr>
      <t>F</t>
    </r>
  </si>
  <si>
    <r>
      <rPr>
        <b/>
        <i/>
        <sz val="12"/>
        <color theme="1"/>
        <rFont val="Calibri"/>
        <family val="2"/>
        <scheme val="minor"/>
      </rPr>
      <t>mat</t>
    </r>
    <r>
      <rPr>
        <b/>
        <sz val="12"/>
        <color theme="1"/>
        <rFont val="Calibri"/>
        <family val="2"/>
        <scheme val="minor"/>
      </rPr>
      <t>K</t>
    </r>
  </si>
  <si>
    <r>
      <rPr>
        <b/>
        <i/>
        <sz val="12"/>
        <color theme="1"/>
        <rFont val="Calibri"/>
        <family val="2"/>
        <scheme val="minor"/>
      </rPr>
      <t>rpl</t>
    </r>
    <r>
      <rPr>
        <b/>
        <sz val="12"/>
        <color theme="1"/>
        <rFont val="Calibri"/>
        <family val="2"/>
        <scheme val="minor"/>
      </rPr>
      <t>32</t>
    </r>
  </si>
  <si>
    <r>
      <rPr>
        <b/>
        <i/>
        <sz val="12"/>
        <color theme="1"/>
        <rFont val="Calibri"/>
        <family val="2"/>
        <scheme val="minor"/>
      </rPr>
      <t>rpl</t>
    </r>
    <r>
      <rPr>
        <b/>
        <sz val="12"/>
        <color theme="1"/>
        <rFont val="Calibri"/>
        <family val="2"/>
        <scheme val="minor"/>
      </rPr>
      <t>16</t>
    </r>
  </si>
  <si>
    <t>0-20</t>
  </si>
  <si>
    <t xml:space="preserve">Eugenia </t>
  </si>
  <si>
    <t>248 (94.3)</t>
  </si>
  <si>
    <t>89 (33.8)</t>
  </si>
  <si>
    <t>231 (87.8)</t>
  </si>
  <si>
    <t>198 (75.3)</t>
  </si>
  <si>
    <t>23 (8.7)</t>
  </si>
  <si>
    <t>15 (5.7)</t>
  </si>
  <si>
    <t>28 (10.6)</t>
  </si>
  <si>
    <t>193 (74.3)</t>
  </si>
  <si>
    <t>219 (83.3)</t>
  </si>
  <si>
    <t>21-40</t>
  </si>
  <si>
    <t>Myrcia</t>
  </si>
  <si>
    <t>264 (96.7)</t>
  </si>
  <si>
    <t>113 (41.4)</t>
  </si>
  <si>
    <t>271 (99.3)</t>
  </si>
  <si>
    <t>224 (82.1)</t>
  </si>
  <si>
    <t>163 (59.7)</t>
  </si>
  <si>
    <t>207 (75.8)</t>
  </si>
  <si>
    <t>61 (22.3)</t>
  </si>
  <si>
    <t>107 (39.2)</t>
  </si>
  <si>
    <t>106 (38.8)</t>
  </si>
  <si>
    <t>41-60</t>
  </si>
  <si>
    <t>219 (94.8)</t>
  </si>
  <si>
    <t>151 (65.4)</t>
  </si>
  <si>
    <t>146 (63.3)</t>
  </si>
  <si>
    <t>106 (45.9)</t>
  </si>
  <si>
    <t>92 (39.8)</t>
  </si>
  <si>
    <t>45 (19.5)</t>
  </si>
  <si>
    <t>88 (38.1)</t>
  </si>
  <si>
    <t>115 (49.8)</t>
  </si>
  <si>
    <t>125 (54.1)</t>
  </si>
  <si>
    <t>61-80</t>
  </si>
  <si>
    <t>27 (100)</t>
  </si>
  <si>
    <t>18 (66.7)</t>
  </si>
  <si>
    <t>26 (96.3)</t>
  </si>
  <si>
    <t>11 (40.7)</t>
  </si>
  <si>
    <t>20 (74.1)</t>
  </si>
  <si>
    <t>9 (33.3)</t>
  </si>
  <si>
    <t>15 (55.6)</t>
  </si>
  <si>
    <t>81-100</t>
  </si>
  <si>
    <t>All terminals</t>
  </si>
  <si>
    <t>758 (95.5)</t>
  </si>
  <si>
    <t>371 (46.1)</t>
  </si>
  <si>
    <t>674 (84.9)</t>
  </si>
  <si>
    <t>539 (67.9)</t>
  </si>
  <si>
    <t>298 (37.5)</t>
  </si>
  <si>
    <t>276 (34.8)</t>
  </si>
  <si>
    <t>188 (23.7)</t>
  </si>
  <si>
    <t>430 (54.2)</t>
  </si>
  <si>
    <t>465 (58.6)</t>
  </si>
  <si>
    <t>Author</t>
  </si>
  <si>
    <t>Email</t>
  </si>
  <si>
    <t>Address</t>
  </si>
  <si>
    <t>Produziu sequências</t>
  </si>
  <si>
    <t>Delineou as análises</t>
  </si>
  <si>
    <t>Executou as análises</t>
  </si>
  <si>
    <t>Escreveu</t>
  </si>
  <si>
    <t>Contribuiu na discussão de ideias</t>
  </si>
  <si>
    <t xml:space="preserve">Aline Stadnik </t>
  </si>
  <si>
    <t>aline.stadnik8@gmail.com</t>
  </si>
  <si>
    <t>X</t>
  </si>
  <si>
    <t xml:space="preserve">Amélia Tuler </t>
  </si>
  <si>
    <t>ameliatuler@gmail.com</t>
  </si>
  <si>
    <t xml:space="preserve">Ana Raquel Lourenço </t>
  </si>
  <si>
    <t>raquelraquell@gmail.com</t>
  </si>
  <si>
    <t xml:space="preserve">Augusto Giaretta de Oliveira </t>
  </si>
  <si>
    <t>augustogiaretta@gmail.com</t>
  </si>
  <si>
    <t xml:space="preserve">Bruno Amorim </t>
  </si>
  <si>
    <t>brunosarim@yahoo.com.br</t>
  </si>
  <si>
    <t xml:space="preserve">Carolyn Proenca </t>
  </si>
  <si>
    <t>carolyn.proenca@gmail.com</t>
  </si>
  <si>
    <t xml:space="preserve">Duane Fernandes Lima </t>
  </si>
  <si>
    <t>duaneflima@gmail.com</t>
  </si>
  <si>
    <t>E.Lucas@kew.org</t>
  </si>
  <si>
    <t>Fiorella Fernanda Mazine</t>
  </si>
  <si>
    <t>fiorella@ufscar.br</t>
  </si>
  <si>
    <t xml:space="preserve">Itayguara Costa </t>
  </si>
  <si>
    <t>itayguara@gmail.com</t>
  </si>
  <si>
    <t xml:space="preserve">Jair Quintino de Faria </t>
  </si>
  <si>
    <t>jairfariajr@gmail.com</t>
  </si>
  <si>
    <t xml:space="preserve">Leidiana Lima </t>
  </si>
  <si>
    <t>leidianalima88@gmail.com</t>
  </si>
  <si>
    <t xml:space="preserve">Mariana Bunger </t>
  </si>
  <si>
    <t>maribunger@gmail.com</t>
  </si>
  <si>
    <t xml:space="preserve">Marla Ibrahim </t>
  </si>
  <si>
    <t>marlauehbe@yahoo.com.br</t>
  </si>
  <si>
    <t xml:space="preserve">Matheus Fortes Santos </t>
  </si>
  <si>
    <t>matheus_fs@yahoo.com.br</t>
  </si>
  <si>
    <t xml:space="preserve">Thais Nogales </t>
  </si>
  <si>
    <t>thais.nogales@gmail.com</t>
  </si>
  <si>
    <t xml:space="preserve">Vanessa G. Staggemeier </t>
  </si>
  <si>
    <t>v.staggemeier@gmail.com</t>
  </si>
  <si>
    <t>Marcelo Reginato</t>
  </si>
  <si>
    <t>FAPESP</t>
  </si>
  <si>
    <t>CNPQ</t>
  </si>
  <si>
    <t>CAPES</t>
  </si>
  <si>
    <t>Myrcia.cf.truncata_Souza.1139</t>
  </si>
  <si>
    <t>Myrcia.cordiifolia_Faria.2470</t>
  </si>
  <si>
    <t>Myrcia.eriocalyx_Faria.1446</t>
  </si>
  <si>
    <t>Myrcia.neospruceana_Santos.601</t>
  </si>
  <si>
    <t>Acca.macrostema_Wood.10312</t>
  </si>
  <si>
    <t>Acca.lanuginosa_Daza.4526</t>
  </si>
  <si>
    <t>Myrcia.depauperata_Santos.613</t>
  </si>
  <si>
    <t>Myrcia.depauperata_MelloSilva.1713</t>
  </si>
  <si>
    <t>Plinia.longiacuminata_Borges.314</t>
  </si>
  <si>
    <t>Siphoneugena.reitzii_Staggemeier.1000</t>
  </si>
  <si>
    <t>Eugenia.stigmatosa_Sampaio.ESA85684</t>
  </si>
  <si>
    <t>Eugenia.itajurensis_Faria.6723</t>
  </si>
  <si>
    <t>Eugenia.sp_Faria.2624</t>
  </si>
  <si>
    <t>Eugenia.pyrifera_Faria.3870</t>
  </si>
  <si>
    <t>Eugenia.laruotteana_Faria.6433</t>
  </si>
  <si>
    <t>Eugenia.patrisii_Staggemeier.834</t>
  </si>
  <si>
    <t>Psidium.sp_Faria.6405</t>
  </si>
  <si>
    <t>Psidium.widgrenianum_Proenca.3230</t>
  </si>
  <si>
    <t>Campomanesia.guazumifolia_Matos.918</t>
  </si>
  <si>
    <t>Myrcia.aff.magnifolia_Lucas.1182</t>
  </si>
  <si>
    <t>material da Bahia, com certeza não é M. magnifolia pois esta é restrita para o RJ. Este material também está agrupado com as spp. do norte da FA. Aguardando imagem do HURB para identificação. VGS: Conversei com Bruno e ele disse para deixar como aff.</t>
  </si>
  <si>
    <t>sanduíche</t>
  </si>
  <si>
    <t>pós doc bepe 16/02312-8</t>
  </si>
  <si>
    <t>doutorado no Brasil</t>
  </si>
  <si>
    <t>Benthan-Moxon</t>
  </si>
  <si>
    <t>2 grants</t>
  </si>
  <si>
    <t>?</t>
  </si>
  <si>
    <t>Revisão taxonômica</t>
  </si>
  <si>
    <t>Organização do banco de dados</t>
  </si>
  <si>
    <t>Siphoneugena.dussii_Flickinger.68</t>
  </si>
  <si>
    <t>Psidium.sessilifolium_Flickinger.2015DR21</t>
  </si>
  <si>
    <t>Psidium.salutare_Oviedo.sn</t>
  </si>
  <si>
    <t>Psidium.rotundatum_OviedoChaves.sn</t>
  </si>
  <si>
    <t>Psidium.harrisianum_Flickinger.2016J9</t>
  </si>
  <si>
    <t>Psidium.guajava_Flickinger.2015FTG8</t>
  </si>
  <si>
    <t>Psidium.cattleyanum_Flickinger.2015FL02</t>
  </si>
  <si>
    <t>Psidium.acranthum_Flickinger.2015DR31</t>
  </si>
  <si>
    <t>Pimenta.racemosa.var.racemosa_Flickinger.89</t>
  </si>
  <si>
    <t>Pimenta.racemosa.var.ozua_Flickinger.2015DR30</t>
  </si>
  <si>
    <t>Pimenta.racemosa.var.grisea_Flickinger.72</t>
  </si>
  <si>
    <t>Pimenta.haitiensis_Flickinger.107</t>
  </si>
  <si>
    <t>Pimenta.filipes_Flickinger.15</t>
  </si>
  <si>
    <t>Pimenta.dioica_Flickinger.2016FTG3</t>
  </si>
  <si>
    <t>Myrciaria.vexator_Flickinger.2015FTG5</t>
  </si>
  <si>
    <t>Myrciaria.floribunda_Flickinger.87</t>
  </si>
  <si>
    <t>Myrciaria.borinquena_Flickinger.79</t>
  </si>
  <si>
    <t>Myrcianthes.fragrans_Flickinger.2015FTG2</t>
  </si>
  <si>
    <t>Myrcia.retivenia_AcostaGomez.sn</t>
  </si>
  <si>
    <t>Myrcia.polyneura_Gomez.sn</t>
  </si>
  <si>
    <t>Myrcia.deflexa_Flickinger.71</t>
  </si>
  <si>
    <t>Myrcia.citrifolia_Flickinger.2015DR26</t>
  </si>
  <si>
    <t>Mosiera.ophiticola_Flickinger.56</t>
  </si>
  <si>
    <t>Mosiera.longipes_Flickinger.2015DR23</t>
  </si>
  <si>
    <t>Mosiera.havanensis_OviedoAlvares.sn</t>
  </si>
  <si>
    <t>Mosiera.elliptica.subsp.insularis_OviedoChaves.sn</t>
  </si>
  <si>
    <t>Mosiera.cuspidata_Rodriguez.1464</t>
  </si>
  <si>
    <t>Mitranthes.clarendonensis_Flickinger.2016J7</t>
  </si>
  <si>
    <t>Hottea.neibensis_Flickinger.2015DR1</t>
  </si>
  <si>
    <t>Eugenia.woodburyana_Flickinger.126</t>
  </si>
  <si>
    <t>Eugenia.websteri_Flickinger.2016J8</t>
  </si>
  <si>
    <t>Eugenia.varia_OviedoChaves.sn</t>
  </si>
  <si>
    <t>Eugenia.uniflora_Flickinger.2015FL1</t>
  </si>
  <si>
    <t>Eugenia.umbellulifera_Flickinger.2015FTG4</t>
  </si>
  <si>
    <t>Eugenia.stipitata_Flickinger.90</t>
  </si>
  <si>
    <t>Eugenia.stenoxipha_Oviedo.sn</t>
  </si>
  <si>
    <t>Eugenia.stahlii_Flickinger.67</t>
  </si>
  <si>
    <t>Eugenia.sessiliflora_Flickinger.120</t>
  </si>
  <si>
    <t>Eugenia.rhombea_Oviedo.sn</t>
  </si>
  <si>
    <t>Eugenia.retinadenia_OviedoChaves.sn</t>
  </si>
  <si>
    <t>Eugenia.pubicalyx_Flickinger.2015DR11</t>
  </si>
  <si>
    <t>Eugenia.pseudopsidium_Santiago.20177</t>
  </si>
  <si>
    <t>Eugenia.piedraensis_Flickinger.48</t>
  </si>
  <si>
    <t>Eugenia.picardae_Flickinger.2015DR2</t>
  </si>
  <si>
    <t>Eugenia.padronii_Flickinger.70</t>
  </si>
  <si>
    <t>Eugenia.naguana_Flickinger.26</t>
  </si>
  <si>
    <t>Eugenia.monticola_Flickinger.2015DR27</t>
  </si>
  <si>
    <t>Eugenia.luschnathiana_Abbot.24204</t>
  </si>
  <si>
    <t>Eugenia.lomensis_Flickinger.21</t>
  </si>
  <si>
    <t>Eugenia.lineolata_Flickinger.2015DR18</t>
  </si>
  <si>
    <t>Eugenia.lineata_Flickinger.102</t>
  </si>
  <si>
    <t>Eugenia.linearis_Flickinger.2015DR8</t>
  </si>
  <si>
    <t>Eugenia.ligustrina_Flickinger.2015DR29</t>
  </si>
  <si>
    <t>Eugenia.laevis_Flickinger.100</t>
  </si>
  <si>
    <t>Eugenia.laeteviridis_Oviedo.sn</t>
  </si>
  <si>
    <t>Eugenia.hypargyrea_CarillaReyesCabreraToledo.5231</t>
  </si>
  <si>
    <t>Eugenia.haematocarpa_Santiago.20181</t>
  </si>
  <si>
    <t>Eugenia.dictyophylla_Flickinger.2015DR28</t>
  </si>
  <si>
    <t>Eugenia.crenulata_Flickinger.2015DR6</t>
  </si>
  <si>
    <t>Eugenia.cordata.var.cordata_Gibney.sn</t>
  </si>
  <si>
    <t>Eugenia.cf.ligustroides_Gomez.sn</t>
  </si>
  <si>
    <t>Eugenia.cf.eggersii_Flickinger.77</t>
  </si>
  <si>
    <t>Eugenia.borinquensis_Flickinger.124</t>
  </si>
  <si>
    <t>Eugenia.biflora_Flickinger.114</t>
  </si>
  <si>
    <t>Eugenia.axillaris_Flickinger.2015FTG9</t>
  </si>
  <si>
    <t>Calyptrogenia.cuspidata_Flickinger.2015DR7</t>
  </si>
  <si>
    <t>Calyptrogenia.biflora_Flickinger.2015DR9</t>
  </si>
  <si>
    <t>Calyptranthes.zuzygium_Flickinger.2015DR15</t>
  </si>
  <si>
    <t>Calyptranthes.pinetorum_Oviedo.sn</t>
  </si>
  <si>
    <t>Calyptranthes.picardae_Flickinger.2015DR10</t>
  </si>
  <si>
    <t>Calyptranthes.estremenae_Flickinger.88</t>
  </si>
  <si>
    <t>Calyptranthes.cf.selleana_Flickinger.2016J5</t>
  </si>
  <si>
    <t>Calyptranthes.cf.selleana_Flickinger.2015DR5</t>
  </si>
  <si>
    <t>Calyptranthes.canapuensis_Gomez.sn</t>
  </si>
  <si>
    <t xml:space="preserve">Calycolpus.legrandii_Ibrahim.28 </t>
  </si>
  <si>
    <t>Calycolpus.cochleatus_Wurdack.5903</t>
  </si>
  <si>
    <t>MN295368</t>
  </si>
  <si>
    <t>MN295365</t>
  </si>
  <si>
    <t>MN295364</t>
  </si>
  <si>
    <t>MN295363</t>
  </si>
  <si>
    <t>MN295361</t>
  </si>
  <si>
    <t>MN295360</t>
  </si>
  <si>
    <t>MN295359</t>
  </si>
  <si>
    <t>MN295358</t>
  </si>
  <si>
    <t>MN295354</t>
  </si>
  <si>
    <t>MN295352</t>
  </si>
  <si>
    <t>MN295350</t>
  </si>
  <si>
    <t>MN295351</t>
  </si>
  <si>
    <t>MN295349</t>
  </si>
  <si>
    <t>MN295348</t>
  </si>
  <si>
    <t>MN295347</t>
  </si>
  <si>
    <t>MN295346</t>
  </si>
  <si>
    <t>MN295345</t>
  </si>
  <si>
    <t>MN295343</t>
  </si>
  <si>
    <t>MN295342</t>
  </si>
  <si>
    <t>MN295337</t>
  </si>
  <si>
    <t>MN295340</t>
  </si>
  <si>
    <t>MN295339</t>
  </si>
  <si>
    <t>MN295334</t>
  </si>
  <si>
    <t>MN295332</t>
  </si>
  <si>
    <t>MN295331</t>
  </si>
  <si>
    <t>MN295329</t>
  </si>
  <si>
    <t>MN295328</t>
  </si>
  <si>
    <t>MN295326</t>
  </si>
  <si>
    <t>MN295322</t>
  </si>
  <si>
    <t>MN295321</t>
  </si>
  <si>
    <t>MN295320</t>
  </si>
  <si>
    <t>MN295317</t>
  </si>
  <si>
    <t>MN295316</t>
  </si>
  <si>
    <t>MN295315</t>
  </si>
  <si>
    <t>MN295312</t>
  </si>
  <si>
    <t>MN295310</t>
  </si>
  <si>
    <t>MN295309</t>
  </si>
  <si>
    <t>MN295306</t>
  </si>
  <si>
    <t>MN295303</t>
  </si>
  <si>
    <t>MN295302</t>
  </si>
  <si>
    <t>MN295301</t>
  </si>
  <si>
    <t>MN295300</t>
  </si>
  <si>
    <t>MN295299</t>
  </si>
  <si>
    <t>MN295298</t>
  </si>
  <si>
    <t>MN295297</t>
  </si>
  <si>
    <t>MN295296</t>
  </si>
  <si>
    <t>MN295295</t>
  </si>
  <si>
    <t>MN295292</t>
  </si>
  <si>
    <t>MN295290</t>
  </si>
  <si>
    <t>MN295287</t>
  </si>
  <si>
    <t>MN295289</t>
  </si>
  <si>
    <t>MN295288</t>
  </si>
  <si>
    <t>MN295286</t>
  </si>
  <si>
    <t>MN295284</t>
  </si>
  <si>
    <t>MN295283</t>
  </si>
  <si>
    <t>MN295282</t>
  </si>
  <si>
    <t>MN295281</t>
  </si>
  <si>
    <t>MN295277</t>
  </si>
  <si>
    <t>MN295275</t>
  </si>
  <si>
    <t>MN295273</t>
  </si>
  <si>
    <t>MN295285</t>
  </si>
  <si>
    <t>MN295278</t>
  </si>
  <si>
    <t>MN295270</t>
  </si>
  <si>
    <t>MN295269</t>
  </si>
  <si>
    <t>MN295268</t>
  </si>
  <si>
    <t>MN295250</t>
  </si>
  <si>
    <t>MN295249</t>
  </si>
  <si>
    <t>MN295263</t>
  </si>
  <si>
    <t>MN295259</t>
  </si>
  <si>
    <t>MN295258</t>
  </si>
  <si>
    <t>MN295255</t>
  </si>
  <si>
    <t>MN295253</t>
  </si>
  <si>
    <t>MN295261</t>
  </si>
  <si>
    <t>MN295252</t>
  </si>
  <si>
    <t>MN295267</t>
  </si>
  <si>
    <t>MN295266</t>
  </si>
  <si>
    <t>MN295185</t>
  </si>
  <si>
    <t>MN295182</t>
  </si>
  <si>
    <t>MN295181</t>
  </si>
  <si>
    <t>MN295180</t>
  </si>
  <si>
    <t>MN295178</t>
  </si>
  <si>
    <t>MN295177</t>
  </si>
  <si>
    <t>MN295176</t>
  </si>
  <si>
    <t>MN295175</t>
  </si>
  <si>
    <t>MN295171</t>
  </si>
  <si>
    <t>MN295169</t>
  </si>
  <si>
    <t>MN295167</t>
  </si>
  <si>
    <t>MN295168</t>
  </si>
  <si>
    <t>MN295166</t>
  </si>
  <si>
    <t>MN295165</t>
  </si>
  <si>
    <t>MN295164</t>
  </si>
  <si>
    <t>MN295163</t>
  </si>
  <si>
    <t>MN295162</t>
  </si>
  <si>
    <t>MN295160</t>
  </si>
  <si>
    <t>MN295159</t>
  </si>
  <si>
    <t>MN295154</t>
  </si>
  <si>
    <t>MN295157</t>
  </si>
  <si>
    <t>MN295156</t>
  </si>
  <si>
    <t>MN295151</t>
  </si>
  <si>
    <t>MN295149</t>
  </si>
  <si>
    <t>MN295148</t>
  </si>
  <si>
    <t>MN295146</t>
  </si>
  <si>
    <t>MN295145</t>
  </si>
  <si>
    <t>MN295143</t>
  </si>
  <si>
    <t>MN295139</t>
  </si>
  <si>
    <t>MN295138</t>
  </si>
  <si>
    <t>MN295137</t>
  </si>
  <si>
    <t>MN295134</t>
  </si>
  <si>
    <t>MN295133</t>
  </si>
  <si>
    <t>MN295132</t>
  </si>
  <si>
    <t>MN295129</t>
  </si>
  <si>
    <t>MN295127</t>
  </si>
  <si>
    <t>MN295126</t>
  </si>
  <si>
    <t>MN295120</t>
  </si>
  <si>
    <t>MN295119</t>
  </si>
  <si>
    <t>MN295118</t>
  </si>
  <si>
    <t>MN295117</t>
  </si>
  <si>
    <t>MN295116</t>
  </si>
  <si>
    <t>MN295115</t>
  </si>
  <si>
    <t>MN295113</t>
  </si>
  <si>
    <t>MN295112</t>
  </si>
  <si>
    <t>MN295109</t>
  </si>
  <si>
    <t>MN295107</t>
  </si>
  <si>
    <t>MN295104</t>
  </si>
  <si>
    <t>MN295106</t>
  </si>
  <si>
    <t>MN295105</t>
  </si>
  <si>
    <t>MN295103</t>
  </si>
  <si>
    <t>MN295101</t>
  </si>
  <si>
    <t>MN295100</t>
  </si>
  <si>
    <t>MN295099</t>
  </si>
  <si>
    <t>MN295094</t>
  </si>
  <si>
    <t>MN295092</t>
  </si>
  <si>
    <t>MN295102</t>
  </si>
  <si>
    <t>MN295095</t>
  </si>
  <si>
    <t>MN295087</t>
  </si>
  <si>
    <t>MN295086</t>
  </si>
  <si>
    <t>MN295085</t>
  </si>
  <si>
    <t>MN295067</t>
  </si>
  <si>
    <t>MN295066</t>
  </si>
  <si>
    <t>MN295080</t>
  </si>
  <si>
    <t>MN295076</t>
  </si>
  <si>
    <t>MN295075</t>
  </si>
  <si>
    <t>MN295072</t>
  </si>
  <si>
    <t>MN295070</t>
  </si>
  <si>
    <t>MN295078</t>
  </si>
  <si>
    <t>MN295069</t>
  </si>
  <si>
    <t>MN295084</t>
  </si>
  <si>
    <t>MN295083</t>
  </si>
  <si>
    <t>MN443102</t>
  </si>
  <si>
    <t>MN443100</t>
  </si>
  <si>
    <t>MN443099</t>
  </si>
  <si>
    <t>MN443098</t>
  </si>
  <si>
    <t>MN443096</t>
  </si>
  <si>
    <t>MN443095</t>
  </si>
  <si>
    <t>MN443094</t>
  </si>
  <si>
    <t>MN443093</t>
  </si>
  <si>
    <t>MN443092</t>
  </si>
  <si>
    <t>MN443088</t>
  </si>
  <si>
    <t>MN443090</t>
  </si>
  <si>
    <t>MN443089</t>
  </si>
  <si>
    <t>MN443086</t>
  </si>
  <si>
    <t>MN443084</t>
  </si>
  <si>
    <t>MN443082</t>
  </si>
  <si>
    <t>MN443081</t>
  </si>
  <si>
    <t>MN443078</t>
  </si>
  <si>
    <t>MN443077</t>
  </si>
  <si>
    <t>MN443075</t>
  </si>
  <si>
    <t>MN443074</t>
  </si>
  <si>
    <t>MN443073</t>
  </si>
  <si>
    <t>MN443072</t>
  </si>
  <si>
    <t>MN443071</t>
  </si>
  <si>
    <t>MN443070</t>
  </si>
  <si>
    <t>MN443069</t>
  </si>
  <si>
    <t>MN443067</t>
  </si>
  <si>
    <t>MN443065</t>
  </si>
  <si>
    <t>MN443066</t>
  </si>
  <si>
    <t>MN443064</t>
  </si>
  <si>
    <t>MN443063</t>
  </si>
  <si>
    <t>MN443061</t>
  </si>
  <si>
    <t>MN443058</t>
  </si>
  <si>
    <t>MN443053</t>
  </si>
  <si>
    <t>MN443052</t>
  </si>
  <si>
    <t>obs: adicionado do jonathan</t>
  </si>
  <si>
    <t>Eugenia.stipitata_ParraO.728</t>
  </si>
  <si>
    <t>Eugenia.punicifolia_ParraO.759</t>
  </si>
  <si>
    <t>Calycolpus.calophyllus_Betancur.14498</t>
  </si>
  <si>
    <t>obs: adicionado do carlos parra-o</t>
  </si>
  <si>
    <t>Carlos Parra</t>
  </si>
  <si>
    <t>KJ187694</t>
  </si>
  <si>
    <t>Campomanesia.pubescens_MelloSilva.1669</t>
  </si>
  <si>
    <t>Siphoneugena.densiflora_Faria.1452</t>
  </si>
  <si>
    <t>Sequenciei essa amostra com Hyb-Seq e ela tb sai em um lugar super estranho. O voucher dessa amostra não existe em herbário como chequei com pessoal do ESA. Sugiro deletar essa amostra. VGS, abril 2020: isso é Myrcia tomentosa</t>
  </si>
  <si>
    <t>KP722221</t>
  </si>
  <si>
    <t>JN660857</t>
  </si>
  <si>
    <t>Blepharocalyx.cruckshanksii_Murillo.4219</t>
  </si>
  <si>
    <t>JN660907</t>
  </si>
  <si>
    <t>JN660956</t>
  </si>
  <si>
    <t>JN661006</t>
  </si>
  <si>
    <t>JN661055</t>
  </si>
  <si>
    <t>JN661105</t>
  </si>
  <si>
    <t>MF954512</t>
  </si>
  <si>
    <t>JN091345</t>
  </si>
  <si>
    <t>MN296378</t>
  </si>
  <si>
    <t>Eucalyptus.tetragona_Udovicic.177</t>
  </si>
  <si>
    <t>Faria</t>
  </si>
  <si>
    <t>Eugenia.aurata_Staggemeier.315</t>
  </si>
  <si>
    <t>Eugenia.macrosperma_Faria.2526</t>
  </si>
  <si>
    <t>Eugenia.expansa_Staggemeier.821</t>
  </si>
  <si>
    <t>Eugenia.sulcata_Staggemeier.902</t>
  </si>
  <si>
    <t>Eugenia.vetula_Faria.1893</t>
  </si>
  <si>
    <t>Vanessa/Jair</t>
  </si>
  <si>
    <t>Eugenia.cereja_Gressler_92L</t>
  </si>
  <si>
    <t>Eugenia.pisiformis_Staggemeier.897</t>
  </si>
  <si>
    <t>Eugenia.punifolia_Staggemeier_302</t>
  </si>
  <si>
    <t>Luma.chequen_Landrum.7873</t>
  </si>
  <si>
    <t>JN660861</t>
  </si>
  <si>
    <t>JN660911</t>
  </si>
  <si>
    <t>JN660960</t>
  </si>
  <si>
    <t>JN661010</t>
  </si>
  <si>
    <t>JN661059</t>
  </si>
  <si>
    <t>JN661109</t>
  </si>
  <si>
    <t>Nothomyrcia.fernandeziana_Stuessy.15283</t>
  </si>
  <si>
    <t>Uromyrtus.metrosideros_Biffin.9102545</t>
  </si>
  <si>
    <t>Uromyrtus.australis_Conti.sn</t>
  </si>
  <si>
    <t>JN660853</t>
  </si>
  <si>
    <t>JN660903</t>
  </si>
  <si>
    <t>JN660952</t>
  </si>
  <si>
    <t>JN661002</t>
  </si>
  <si>
    <t>JN661051</t>
  </si>
  <si>
    <t>JN661101</t>
  </si>
  <si>
    <t>AY527230</t>
  </si>
  <si>
    <t>AY498820</t>
  </si>
  <si>
    <t>AM235428</t>
  </si>
  <si>
    <t>AM235464</t>
  </si>
  <si>
    <t>Eugenia.costatifructa_Valdemarin.1287</t>
  </si>
  <si>
    <t>Karinne</t>
  </si>
  <si>
    <t>Eugenia.mattosii_Valdemarin.1349</t>
  </si>
  <si>
    <t>Eugenia.schottiana_Valdemarin.821</t>
  </si>
  <si>
    <t>Eugenia.sprengelii_Valdemarin.1143</t>
  </si>
  <si>
    <t>Eugenia.stigmatosa_Valdemarin.1353</t>
  </si>
  <si>
    <t>KP722433</t>
  </si>
  <si>
    <t>KP722331</t>
  </si>
  <si>
    <t>Myrcia.aff.bergiana_Amorim.1810</t>
  </si>
  <si>
    <t>MH880929</t>
  </si>
  <si>
    <t>MK157088</t>
  </si>
  <si>
    <t>MK174996</t>
  </si>
  <si>
    <t>MK202482</t>
  </si>
  <si>
    <t>Myrcia.anceps_Lima.438</t>
  </si>
  <si>
    <t>Myrcia.coumete_Lucas.107</t>
  </si>
  <si>
    <t>Myrcia.aff.glazioviana_Nadruz.1007</t>
  </si>
  <si>
    <t>Myrcia hartwegiana_Amorim.1925</t>
  </si>
  <si>
    <t>Myrcia.nivea_Lima.538</t>
  </si>
  <si>
    <t>Myrcia.pseudospectabilis_Amorim 2005</t>
  </si>
  <si>
    <t>Myrcia.spectabilis_Amorim.1989</t>
  </si>
  <si>
    <t>Myrcia.thyrsoidea_Amorim.2019</t>
  </si>
  <si>
    <t>Myrcia.tijucensis_Amorim.2055</t>
  </si>
  <si>
    <t>Myrcia.vittoriana_Amorim.2008</t>
  </si>
  <si>
    <t>Myrcia.aff.crocea_Amorim.1919</t>
  </si>
  <si>
    <t>MH880930</t>
  </si>
  <si>
    <t>MH880947</t>
  </si>
  <si>
    <t>MH880954</t>
  </si>
  <si>
    <t>MH880957</t>
  </si>
  <si>
    <t>MH880963</t>
  </si>
  <si>
    <t>MH880968</t>
  </si>
  <si>
    <t>MH880969</t>
  </si>
  <si>
    <t>MK157089</t>
  </si>
  <si>
    <t>MK157090</t>
  </si>
  <si>
    <t>MK157106</t>
  </si>
  <si>
    <t>MK157113</t>
  </si>
  <si>
    <t>MK157116</t>
  </si>
  <si>
    <t>MK157122</t>
  </si>
  <si>
    <t>MK157127</t>
  </si>
  <si>
    <t>MK157128</t>
  </si>
  <si>
    <t>MK174997</t>
  </si>
  <si>
    <t>MK202483</t>
  </si>
  <si>
    <t>MK174998</t>
  </si>
  <si>
    <t>MK182472</t>
  </si>
  <si>
    <t>MK175031</t>
  </si>
  <si>
    <t>MK182500</t>
  </si>
  <si>
    <t>MK202503</t>
  </si>
  <si>
    <t>MK175035</t>
  </si>
  <si>
    <t>MK202506</t>
  </si>
  <si>
    <t>MK175023</t>
  </si>
  <si>
    <t>MK182492</t>
  </si>
  <si>
    <t>MK202498</t>
  </si>
  <si>
    <t>MK175044</t>
  </si>
  <si>
    <t>MK182512</t>
  </si>
  <si>
    <t>MK202512</t>
  </si>
  <si>
    <t>MK175050</t>
  </si>
  <si>
    <t>MK182516</t>
  </si>
  <si>
    <t>MK202517</t>
  </si>
  <si>
    <t>MK202518</t>
  </si>
  <si>
    <t>MK202516</t>
  </si>
  <si>
    <t>MK182518</t>
  </si>
  <si>
    <t>MK182515</t>
  </si>
  <si>
    <t>MK175052</t>
  </si>
  <si>
    <t>MK175049</t>
  </si>
  <si>
    <t>KP722203</t>
  </si>
  <si>
    <t xml:space="preserve">JN091256 </t>
  </si>
  <si>
    <t>MF954390</t>
  </si>
  <si>
    <t>MN296366</t>
  </si>
  <si>
    <t>JN091238</t>
  </si>
  <si>
    <t>MK313870</t>
  </si>
  <si>
    <t>MK310544</t>
  </si>
  <si>
    <t>MK310524</t>
  </si>
  <si>
    <t>JN091271</t>
  </si>
  <si>
    <t>KU898297</t>
  </si>
  <si>
    <t>KU898354</t>
  </si>
  <si>
    <t>KU898456</t>
  </si>
  <si>
    <t xml:space="preserve"> KU898512</t>
  </si>
  <si>
    <t>JN091250</t>
  </si>
  <si>
    <t>JN091441</t>
  </si>
  <si>
    <t>KU898401</t>
  </si>
  <si>
    <t>MK157110</t>
  </si>
  <si>
    <t>KP722278</t>
  </si>
  <si>
    <t>Pimenta.dioica_Genome.KY085891_Wen12912</t>
  </si>
  <si>
    <t>Plinia.trunciflora_Genome.KU318111_</t>
  </si>
  <si>
    <t>Acca.sellowiana_Genome.KX289887_Machado.1_FLOR0059178</t>
  </si>
  <si>
    <t>Eugenia.uniflora_Genome.KR867678_ICN193277</t>
  </si>
  <si>
    <t>Psidium.galapageium_Genome.MH491846_Reatini.sn_CDS3053515</t>
  </si>
  <si>
    <t>Psidium.aff.guayaquilense_Genome.MH491847_Reatini.sn_CDS3053562</t>
  </si>
  <si>
    <t>Rhodomyrtus.tomentosa_Genome.MK044696_</t>
  </si>
  <si>
    <t>Syzygium.aromaticum_Genome.MN746306_</t>
  </si>
  <si>
    <t>Psidium.guajava_Genome.KY635879_Lee.0003</t>
  </si>
  <si>
    <t>AM489571</t>
  </si>
  <si>
    <t>Myrcia.linearifolia_Lima.506B</t>
  </si>
  <si>
    <t>Plinia.cauliflora_Genome.KX527622_Salla.03_DVPR3002</t>
  </si>
  <si>
    <t>Plinia.phytrantha_Genome.KY392759_Salla.02_DVPR3001</t>
  </si>
  <si>
    <t>MF954460</t>
  </si>
  <si>
    <t>MF954157</t>
  </si>
  <si>
    <r>
      <rPr>
        <b/>
        <sz val="14"/>
        <color theme="4" tint="-0.249977111117893"/>
        <rFont val="Calibri"/>
        <family val="2"/>
      </rPr>
      <t>AM e JN: Eve;</t>
    </r>
    <r>
      <rPr>
        <b/>
        <sz val="14"/>
        <color theme="1"/>
        <rFont val="Calibri"/>
        <family val="2"/>
      </rPr>
      <t xml:space="preserve"> KJ: Mazine 2014;</t>
    </r>
    <r>
      <rPr>
        <b/>
        <sz val="14"/>
        <color theme="4" tint="-0.249977111117893"/>
        <rFont val="Calibri"/>
        <family val="2"/>
      </rPr>
      <t xml:space="preserve"> KP: Van; </t>
    </r>
    <r>
      <rPr>
        <b/>
        <sz val="14"/>
        <color theme="1"/>
        <rFont val="Calibri"/>
        <family val="2"/>
      </rPr>
      <t>KU: Matheus;</t>
    </r>
    <r>
      <rPr>
        <b/>
        <sz val="14"/>
        <color theme="4" tint="-0.249977111117893"/>
        <rFont val="Calibri"/>
        <family val="2"/>
      </rPr>
      <t xml:space="preserve"> KX: Bunger/Jair?;</t>
    </r>
    <r>
      <rPr>
        <b/>
        <sz val="14"/>
        <color theme="1"/>
        <rFont val="Calibri"/>
        <family val="2"/>
      </rPr>
      <t xml:space="preserve"> MF: Thaís; </t>
    </r>
    <r>
      <rPr>
        <b/>
        <sz val="14"/>
        <color theme="4" tint="-0.249977111117893"/>
        <rFont val="Calibri"/>
        <family val="2"/>
      </rPr>
      <t>MH e MK: Bruno;</t>
    </r>
    <r>
      <rPr>
        <b/>
        <sz val="14"/>
        <color theme="1"/>
        <rFont val="Calibri"/>
        <family val="2"/>
      </rPr>
      <t xml:space="preserve"> MH: Fiorella 2018</t>
    </r>
  </si>
  <si>
    <t>Euenia.myrcianthes_Mazine.1091</t>
  </si>
  <si>
    <t>JAIR</t>
  </si>
  <si>
    <t>Psidium.sessiliflorum_Bringel.743</t>
  </si>
  <si>
    <t xml:space="preserve">VAN: REPETIDO </t>
  </si>
  <si>
    <t>Myrciaria.glazioviana_Coelho.288</t>
  </si>
  <si>
    <t>Campomanesia.rhombea_Ibrahim.223</t>
  </si>
  <si>
    <t>Psidium.acidum_Costa.490</t>
  </si>
  <si>
    <t>Psidium.salutare.var.mucronatum_Proenca.3071</t>
  </si>
  <si>
    <t>Psidium.australe.var.argenteum_Silva.4535</t>
  </si>
  <si>
    <t>Psidium.sp_Costa.815</t>
  </si>
  <si>
    <t>Eugenia.myrcianthes_Mazine.1091</t>
  </si>
  <si>
    <t>Eugenia.sp_Faria.6573</t>
  </si>
  <si>
    <t>Myrciaria.sp_Costa.773</t>
  </si>
  <si>
    <t>Eugenia.cristaensis_Rosa.1399</t>
  </si>
  <si>
    <t>Eugenia.neograndifolia_Holst.9435</t>
  </si>
  <si>
    <t>Calycolpus.legrandii_Ibrahim.28</t>
  </si>
  <si>
    <t>Psidium.amplexicaule_Flickinger.2015DR9</t>
  </si>
  <si>
    <t>Psidium.amplexicaule_Vasconcelos.565</t>
  </si>
  <si>
    <t>Eugenia.goiapabana_Faria.2481</t>
  </si>
  <si>
    <t>Eugenia.involucrata_Faria.2427</t>
  </si>
  <si>
    <t>Eugenia.ligustrina_Vasconcelos.570</t>
  </si>
  <si>
    <t>Eugenia.pistacifolia_Faria.2644</t>
  </si>
  <si>
    <t>Eugenia.pluriflora_Faria3052</t>
  </si>
  <si>
    <t>Eugenia.pitanga_Faria.4112</t>
  </si>
  <si>
    <t>Eugenia.uniflora_Giaretta.sn</t>
  </si>
  <si>
    <t>Eugenia.punicifolia_Vasconcelos.736</t>
  </si>
  <si>
    <t>Eugenia.pyriformis_Faria.3064</t>
  </si>
  <si>
    <t>Eugenia.azuruensis_Faria.4186</t>
  </si>
  <si>
    <t>Syzygium.cumini_Genome.MN095412_</t>
  </si>
  <si>
    <t>Eugenia.pyriformis_Genome.MN095410_private.garden</t>
  </si>
  <si>
    <t>Myrcianthes.pungens_Genome.MN095409_private.garden</t>
  </si>
  <si>
    <t>Psidium.cattleyanum_Genome.MN095413_private.garden</t>
  </si>
  <si>
    <t>Eugenia.selloi_Genome.MN095411_private.garden</t>
  </si>
  <si>
    <t>Eugenia.brasiliensis_Genome.MN095407_private.garden</t>
  </si>
  <si>
    <t>Plinia.edulis_Genome.MN095408_private.garden</t>
  </si>
  <si>
    <t>Feijoa.sellowiana_Genome.KX289887_Machado.1_FLOR0059178</t>
  </si>
  <si>
    <t>Mosiera.cuspidata_Salywon.1350</t>
  </si>
  <si>
    <t>Myrcia.myrtillifolia_Lima.501</t>
  </si>
  <si>
    <t>Myrcia.myrtillifolia_Lima.381</t>
  </si>
  <si>
    <t>Myrcia.neosericea_Faria.972</t>
  </si>
  <si>
    <t>Myrcia.hartwegiana_Amorim.1925</t>
  </si>
  <si>
    <t>Eugenia.neibensis_Flickinger.2015DR1</t>
  </si>
  <si>
    <t>Eugenia.neibensis_Vasconcelos.590</t>
  </si>
  <si>
    <t>Eugenia.pistaciifolia_Faria.2644</t>
  </si>
  <si>
    <t>Psidium.laruotteanum_Proenca.3069</t>
  </si>
  <si>
    <t>Psidium.laruotteanum_Costa.624</t>
  </si>
  <si>
    <t>Plinia.phitrantha_Genome.KY392759_Salla.02_DVPR3001</t>
  </si>
  <si>
    <t>Myrcia.pendula_Lucas.1206</t>
  </si>
  <si>
    <t>Myrcia.coelosepala_Lucas.267</t>
  </si>
  <si>
    <t>Myrcia.bella_Faria.1692</t>
  </si>
  <si>
    <t>Myrcia.pubipetala_Lima.440</t>
  </si>
  <si>
    <t>Myrcia.pubipetala_Santos.840</t>
  </si>
  <si>
    <t>Plinia.silvestris_Matsumoto.831</t>
  </si>
  <si>
    <t>Plinia.phitrantha_Souza.sn</t>
  </si>
  <si>
    <t>Plinia.peruviana_Genome.KX527622_Salla.03_DVPR3002</t>
  </si>
  <si>
    <t>Plinia.peruviana_Lucas.210</t>
  </si>
  <si>
    <t>Xanthomyrtus.compacta_Edwards.4213A</t>
  </si>
  <si>
    <t>AM234148</t>
  </si>
  <si>
    <t>AM489972</t>
  </si>
  <si>
    <t>AM489887</t>
  </si>
  <si>
    <t>Xanthomyrtus.compacta_Edwards.4214A</t>
  </si>
  <si>
    <t>MF954133</t>
  </si>
  <si>
    <t>MF954515</t>
  </si>
  <si>
    <t>MF954196</t>
  </si>
  <si>
    <t>MF954249</t>
  </si>
  <si>
    <t>MF954386</t>
  </si>
  <si>
    <t>Xanthostemon chrysanthus_NZFRI.29475</t>
  </si>
  <si>
    <t>KM064986</t>
  </si>
  <si>
    <t>KM065331</t>
  </si>
  <si>
    <t>Xanthostemoneae</t>
  </si>
  <si>
    <t>Angophora.costata_Genome.KC180805_MELU108350</t>
  </si>
  <si>
    <t>Allosyncarpia.ternata_Genome.KC180806</t>
  </si>
  <si>
    <t>Callistemon.rigidus_Genome.MN794317</t>
  </si>
  <si>
    <t>Agonis.flexuosa</t>
  </si>
  <si>
    <t>MK397423</t>
  </si>
  <si>
    <t>MK327961</t>
  </si>
  <si>
    <t>MK138974</t>
  </si>
  <si>
    <t>Melaleuca.alternifolia_Genome.MN310606</t>
  </si>
  <si>
    <t>Heteropyxis.natalensis_Genome.MK726014</t>
  </si>
  <si>
    <t>Psiloxyloideae</t>
  </si>
  <si>
    <t>Pseudanamomis.umbellulifera_Vasconcelos.572</t>
  </si>
  <si>
    <t>MF954070</t>
  </si>
  <si>
    <t>MF954406</t>
  </si>
  <si>
    <t>MF954127</t>
  </si>
  <si>
    <t>MF954506</t>
  </si>
  <si>
    <t>MF954189</t>
  </si>
  <si>
    <t>MF954239</t>
  </si>
  <si>
    <t>MF954377</t>
  </si>
  <si>
    <t>Decaspermum.fruticosum_Vasconcelos.730</t>
  </si>
  <si>
    <t>MF954029</t>
  </si>
  <si>
    <t>MF954287</t>
  </si>
  <si>
    <t>MF954093</t>
  </si>
  <si>
    <t>MF954453</t>
  </si>
  <si>
    <t>MF954327</t>
  </si>
  <si>
    <t>Syzygium.samarangense_Flickinger108</t>
  </si>
  <si>
    <t>Syzygium.malaccense_Flickinger2015</t>
  </si>
  <si>
    <t>Metrosideros.tremuloides_Reynolds.175</t>
  </si>
  <si>
    <t>Metrosideros.rugosa_Grose.24</t>
  </si>
  <si>
    <t>MN295324</t>
  </si>
  <si>
    <t>MN295141</t>
  </si>
  <si>
    <t>MN443083</t>
  </si>
  <si>
    <t>MN295325</t>
  </si>
  <si>
    <t>MN295142</t>
  </si>
  <si>
    <t>MN295369</t>
  </si>
  <si>
    <t>MN295186</t>
  </si>
  <si>
    <t>MN443103</t>
  </si>
  <si>
    <t>MN295370</t>
  </si>
  <si>
    <t>MN295187</t>
  </si>
  <si>
    <t>MN443104</t>
  </si>
  <si>
    <t>VOUCHERS EXCLUÍDOS POIS DETECTAMOS PROBLEMAS</t>
  </si>
  <si>
    <t>Eugenia.umbellulifera_Vasconcelos.572</t>
  </si>
  <si>
    <t>Heteropyxis.natalensis_Wilson.RBG781154</t>
  </si>
  <si>
    <t>AF368208</t>
  </si>
  <si>
    <t>AM235429</t>
  </si>
  <si>
    <t>AM235465</t>
  </si>
  <si>
    <t>Psiloxylon.mauritianum_Hansen.sn</t>
  </si>
  <si>
    <t>AM235430</t>
  </si>
  <si>
    <t>AM235466</t>
  </si>
  <si>
    <t>Myrcia.strigipes_Matsumoto.798</t>
  </si>
  <si>
    <t>Campomanesia</t>
  </si>
  <si>
    <t>Myrteae</t>
  </si>
  <si>
    <t>non-neotrop</t>
  </si>
  <si>
    <t>Xanthostemon chrysanthus</t>
  </si>
  <si>
    <t>Species</t>
  </si>
  <si>
    <t>Total Geral</t>
  </si>
  <si>
    <t>Xanthostemon.chrysanthus_NZFRI.29475</t>
  </si>
  <si>
    <t>Neomyrtus</t>
  </si>
  <si>
    <t>Nothomyrcia</t>
  </si>
  <si>
    <t>Myrcia.neosuaveolens_Lucas.85</t>
  </si>
  <si>
    <t>HM160104</t>
  </si>
  <si>
    <t>Agonis.flexuosa_T17.02988.MR17.G4</t>
  </si>
  <si>
    <t>VGS:20/jan - Jair disse que é Myrcia sim, vai fazer um ajuste nomenclatural, então deixemos agora como Myrcia sp. set2020: saiu no paper da Heringeriana</t>
  </si>
  <si>
    <t>Plinia.trunciflora_Genome.KU318111</t>
  </si>
  <si>
    <t>Rhodomyrtus.tomentosa_Genome.MK044696</t>
  </si>
  <si>
    <t>Syzygium.aromaticum_Genome.MN746306</t>
  </si>
  <si>
    <t>Syzygium.cumini_Genome.MN095412</t>
  </si>
  <si>
    <t>Myrcia.aff.racemosa_Lima.445</t>
  </si>
  <si>
    <t>Myrcia.hirtiflora_Staggemeier.751</t>
  </si>
  <si>
    <t>Acca lanuginosa</t>
  </si>
  <si>
    <t>Acca macrostema</t>
  </si>
  <si>
    <t>Feijoa sellowiana (O.Berg) O.Berg</t>
  </si>
  <si>
    <t>Feijoa sellowiana</t>
  </si>
  <si>
    <t>Accara elegans</t>
  </si>
  <si>
    <t>Algrizea macrochlamys</t>
  </si>
  <si>
    <t>Algrizea minor</t>
  </si>
  <si>
    <t>Amomyrtella guilii</t>
  </si>
  <si>
    <t>Amomyrtus luma</t>
  </si>
  <si>
    <t>Amomyrtus meli</t>
  </si>
  <si>
    <t>Archirhodomyrtus turbinata</t>
  </si>
  <si>
    <t>Austromyrtus dulcis</t>
  </si>
  <si>
    <t>Temu cruckshanksii</t>
  </si>
  <si>
    <t>Blepharocalyx eggersii</t>
  </si>
  <si>
    <t>Blepharocalyx salicifolius</t>
  </si>
  <si>
    <t>Calycolpus australis</t>
  </si>
  <si>
    <t>Calycolpus calophyllus</t>
  </si>
  <si>
    <t>Calycolpus cochleatus</t>
  </si>
  <si>
    <t>Calycolpus goetheanus</t>
  </si>
  <si>
    <t>Calycolpus legrandii</t>
  </si>
  <si>
    <t>Calycolpus moritzianus</t>
  </si>
  <si>
    <t>Myrcia grammica</t>
  </si>
  <si>
    <t>Myrcia hylobates</t>
  </si>
  <si>
    <t>Myrcia loranthifolia</t>
  </si>
  <si>
    <t>Myrcia neoclusiifolia</t>
  </si>
  <si>
    <t>Myrcia glomerata</t>
  </si>
  <si>
    <t>Myrcia fasciculata</t>
  </si>
  <si>
    <t>Myrcia legrandii</t>
  </si>
  <si>
    <t>Myrcia lonchophylla</t>
  </si>
  <si>
    <t>Myrcia neolucida</t>
  </si>
  <si>
    <t>Myrcia pulchella</t>
  </si>
  <si>
    <t>Myrcia restingae</t>
  </si>
  <si>
    <t>Myrcia hedraiophylla</t>
  </si>
  <si>
    <t>Psidium amplexicaule Pers.</t>
  </si>
  <si>
    <t>Psidium amplexicaule</t>
  </si>
  <si>
    <t>Campomanesia adamantium</t>
  </si>
  <si>
    <t>Campomanesia aromatica</t>
  </si>
  <si>
    <t>Campomanesia cavalcantina</t>
  </si>
  <si>
    <t>Campomanesia costata</t>
  </si>
  <si>
    <t>Campomanesia dichotoma</t>
  </si>
  <si>
    <t>Campomanesia guaviroba</t>
  </si>
  <si>
    <t>Campomanesia guazumifolia</t>
  </si>
  <si>
    <t>Campomanesia ilhoensis</t>
  </si>
  <si>
    <t>Campomanesia laurifolia</t>
  </si>
  <si>
    <t>Campomanesia neriiflora</t>
  </si>
  <si>
    <t>Campomanesia pubescens</t>
  </si>
  <si>
    <t>Campomanesia reitziana</t>
  </si>
  <si>
    <t>Campomanesia xanthocarpa</t>
  </si>
  <si>
    <t>Campomanesia rhombea</t>
  </si>
  <si>
    <t>Campomanesia velutina</t>
  </si>
  <si>
    <t>Chamguava schippii</t>
  </si>
  <si>
    <t>Curitiba prismatica</t>
  </si>
  <si>
    <t>Decaspermum humile</t>
  </si>
  <si>
    <t>Decaspermum vitisidae</t>
  </si>
  <si>
    <t>Eucalyptus perriniana</t>
  </si>
  <si>
    <t>Eucalyptus tetragona</t>
  </si>
  <si>
    <t>Eugenia abunan</t>
  </si>
  <si>
    <t>Eugenia acutata</t>
  </si>
  <si>
    <t>Eugenia altissima</t>
  </si>
  <si>
    <t>Eugenia anastomosans</t>
  </si>
  <si>
    <t>Eugenia angustissima</t>
  </si>
  <si>
    <t>Eugenia arenosa</t>
  </si>
  <si>
    <t>Eugenia armeniaca</t>
  </si>
  <si>
    <t>Eugenia astringens</t>
  </si>
  <si>
    <t>Eugenia aurata</t>
  </si>
  <si>
    <t>Eugenia supraaxillaris Spring</t>
  </si>
  <si>
    <t>Eugenia supraaxillaris</t>
  </si>
  <si>
    <t>Eugenia axillaris</t>
  </si>
  <si>
    <t>Eugenia azuruensis O.Berg</t>
  </si>
  <si>
    <t>Eugenia azuruensis</t>
  </si>
  <si>
    <t>Eugenia bacopari</t>
  </si>
  <si>
    <t>Eugenia bahiensis</t>
  </si>
  <si>
    <t>Eugenia beaurepairiana</t>
  </si>
  <si>
    <t>Eugenia biflora</t>
  </si>
  <si>
    <t>Eugenia bimarginata</t>
  </si>
  <si>
    <t>Eugenia binata</t>
  </si>
  <si>
    <t>Eugenia bojeri</t>
  </si>
  <si>
    <t>Eugenia borinquensis</t>
  </si>
  <si>
    <t>Eugenia brasiliensis Lam.</t>
  </si>
  <si>
    <t>Eugenia brasiliensis</t>
  </si>
  <si>
    <t>Eugenia brongniartiana</t>
  </si>
  <si>
    <t>Eugenia bullata</t>
  </si>
  <si>
    <t>Eugenia bunchosiifolia Nied.</t>
  </si>
  <si>
    <t>Eugenia bunchosiifolia</t>
  </si>
  <si>
    <t>Eugenia buxifolia</t>
  </si>
  <si>
    <t>Eugenia calcadensis</t>
  </si>
  <si>
    <t>Eugenia caloneura Sobral &amp; Rigueira</t>
  </si>
  <si>
    <t>Eugenia caloneura</t>
  </si>
  <si>
    <t>Eugenia capensis</t>
  </si>
  <si>
    <t>Eugenia capparidifolia DC.</t>
  </si>
  <si>
    <t>Eugenia capparidifolia</t>
  </si>
  <si>
    <t>Eugenia cerasiflora Miq.</t>
  </si>
  <si>
    <t>Eugenia cerasiflora</t>
  </si>
  <si>
    <t>Eugenia cereja D.Legrand</t>
  </si>
  <si>
    <t>Eugenia cereja</t>
  </si>
  <si>
    <t>Eugenia eggersii</t>
  </si>
  <si>
    <t>Eugenia chiquitensis O.Berg</t>
  </si>
  <si>
    <t>Eugenia chiquitensis</t>
  </si>
  <si>
    <t>Eugenia cocosensis</t>
  </si>
  <si>
    <t>Eugenia coffeifolia DC.</t>
  </si>
  <si>
    <t>Eugenia coffeifolia</t>
  </si>
  <si>
    <t>Eugenia confusa</t>
  </si>
  <si>
    <t>Eugenia moschata (Aubl.) Nied. ex T.Durand &amp; B.D.Jacks.</t>
  </si>
  <si>
    <t>Eugenia moschata</t>
  </si>
  <si>
    <t>Eugenia costatifructa Mazine</t>
  </si>
  <si>
    <t>Eugenia costatifructa</t>
  </si>
  <si>
    <t>Eugenia crassa Sobral</t>
  </si>
  <si>
    <t>Eugenia crassa</t>
  </si>
  <si>
    <t>Eugenia crassipetala</t>
  </si>
  <si>
    <t>Eugenia crenulata</t>
  </si>
  <si>
    <t>Eugenia cristaensis O.Berg</t>
  </si>
  <si>
    <t>Eugenia cristaensis</t>
  </si>
  <si>
    <t>Eugenia cucullata Amshoff</t>
  </si>
  <si>
    <t>Eugenia cucullata</t>
  </si>
  <si>
    <t>Eugenia densiracemosa Mazine &amp; Faria</t>
  </si>
  <si>
    <t>Eugenia densiracemosa</t>
  </si>
  <si>
    <t>Eugenia dictyophylla</t>
  </si>
  <si>
    <t>Eugenia domingensis</t>
  </si>
  <si>
    <t>Eugenia dysenterica (Mart.) DC.</t>
  </si>
  <si>
    <t>Eugenia dysenterica</t>
  </si>
  <si>
    <t>Eugenia egensis DC.</t>
  </si>
  <si>
    <t>Eugenia egensis</t>
  </si>
  <si>
    <t>Eugenia ellipsoidea Kiaersk.</t>
  </si>
  <si>
    <t>Eugenia ellipsoidea</t>
  </si>
  <si>
    <t>Eugenia erythrophylla</t>
  </si>
  <si>
    <t>Eugenia excelsa O.Berg</t>
  </si>
  <si>
    <t>Eugenia excelsa</t>
  </si>
  <si>
    <t>Eugenia excoriata O.Berg</t>
  </si>
  <si>
    <t>Eugenia excoriata</t>
  </si>
  <si>
    <t>Eugenia expansa Spring ex Mart.</t>
  </si>
  <si>
    <t>Eugenia expansa</t>
  </si>
  <si>
    <t>Eugenia farneyi</t>
  </si>
  <si>
    <t>Eugenia fasciculiflora</t>
  </si>
  <si>
    <t>Eugenia fissurata Mattos</t>
  </si>
  <si>
    <t>Eugenia fissurata</t>
  </si>
  <si>
    <t>Eugenia flavescens DC.</t>
  </si>
  <si>
    <t>Eugenia flavescens</t>
  </si>
  <si>
    <t>Eugenia florida DC.</t>
  </si>
  <si>
    <t>Eugenia florida</t>
  </si>
  <si>
    <t>Eugenia foetida</t>
  </si>
  <si>
    <t>Eugenia glandulosa Cambess.</t>
  </si>
  <si>
    <t>Eugenia glandulosa</t>
  </si>
  <si>
    <t>Eugenia goiapabana Sobral &amp; Mazine</t>
  </si>
  <si>
    <t>Eugenia goiapabana</t>
  </si>
  <si>
    <t>Eugenia grandissima Sobral, Mazine &amp; E.A.D.Melo</t>
  </si>
  <si>
    <t>Eugenia grandissima</t>
  </si>
  <si>
    <t>Eugenia greggii</t>
  </si>
  <si>
    <t>Eugenia guanabarina (Mattos &amp; D.Legrand) Giaretta &amp; M.C.Souza</t>
  </si>
  <si>
    <t>Eugenia guanabarina</t>
  </si>
  <si>
    <t>Eugenia haematocarpa</t>
  </si>
  <si>
    <t>Eugenia hamiltonii (Mattos) Mattos</t>
  </si>
  <si>
    <t>Eugenia hamiltonii</t>
  </si>
  <si>
    <t>Eugenia handroi (Mattos) Mattos</t>
  </si>
  <si>
    <t>Eugenia handroi</t>
  </si>
  <si>
    <t>Eugenia hiemalis Cambess.</t>
  </si>
  <si>
    <t>Eugenia hiemalis</t>
  </si>
  <si>
    <t>Eugenia hiraeifolia Standley</t>
  </si>
  <si>
    <t>Eugenia hiraeifolia</t>
  </si>
  <si>
    <t>Eugenia hirta O.Berg</t>
  </si>
  <si>
    <t>Eugenia hirta</t>
  </si>
  <si>
    <t>Eugenia hypargyrea</t>
  </si>
  <si>
    <t>Eugenia intermedia</t>
  </si>
  <si>
    <t>Eugenia inversa Sobral</t>
  </si>
  <si>
    <t>Eugenia inversa</t>
  </si>
  <si>
    <t>Eugenia involucrata DC.</t>
  </si>
  <si>
    <t>Eugenia involucrata</t>
  </si>
  <si>
    <t>Eugenia itajurensis Cambess.</t>
  </si>
  <si>
    <t>Eugenia itajurensis</t>
  </si>
  <si>
    <t>Eugenia joseramosii</t>
  </si>
  <si>
    <t>Eugenia kanakana</t>
  </si>
  <si>
    <t>Eugenia kerianthera M.A.D.Souza</t>
  </si>
  <si>
    <t>Eugenia kerianthera</t>
  </si>
  <si>
    <t>Eugenia klotzschiana O.Berg</t>
  </si>
  <si>
    <t>Eugenia klotzschiana</t>
  </si>
  <si>
    <t>Eugenia laeteviridis</t>
  </si>
  <si>
    <t>Eugenia laevis</t>
  </si>
  <si>
    <t>Eugenia lagoensis Kiaersk.</t>
  </si>
  <si>
    <t>Eugenia lagoensis</t>
  </si>
  <si>
    <t>Eugenia lambertiana DC.</t>
  </si>
  <si>
    <t>Eugenia lambertiana</t>
  </si>
  <si>
    <t>Eugenia langsdorffii O.Berg</t>
  </si>
  <si>
    <t>Eugenia langsdorffii</t>
  </si>
  <si>
    <t>Eugenia laruotteana Cambess.</t>
  </si>
  <si>
    <t>Eugenia laruotteana</t>
  </si>
  <si>
    <t>Eugenia latifolia Aubl.</t>
  </si>
  <si>
    <t>Eugenia latifolia</t>
  </si>
  <si>
    <t>Eugenia leptoclada O.Berg</t>
  </si>
  <si>
    <t>Eugenia leptoclada</t>
  </si>
  <si>
    <t>Eugenia ligustrina (Sw.) Willd.</t>
  </si>
  <si>
    <t>Eugenia ligustrina</t>
  </si>
  <si>
    <t>Eugenia lindahlii</t>
  </si>
  <si>
    <t>Eugenia linearis</t>
  </si>
  <si>
    <t>Eugenia lineata</t>
  </si>
  <si>
    <t>Eugenia lineolata</t>
  </si>
  <si>
    <t>Eugenia lomensis</t>
  </si>
  <si>
    <t>Eugenia longipetiolata Mattos</t>
  </si>
  <si>
    <t>Eugenia longipetiolata</t>
  </si>
  <si>
    <t>Eugenia longiracemosa Kiaersk.</t>
  </si>
  <si>
    <t>Eugenia longiracemosa</t>
  </si>
  <si>
    <t>Eugenia longohypanthiata Giaretta</t>
  </si>
  <si>
    <t>Eugenia longohypanthiata</t>
  </si>
  <si>
    <t>Eugenia lucida</t>
  </si>
  <si>
    <t>Eugenia luschnathiana (O.Berg) Klotzsch ex B.D.Jacks.</t>
  </si>
  <si>
    <t>Eugenia luschnathiana</t>
  </si>
  <si>
    <t>Eugenia macrobracteolata Mattos</t>
  </si>
  <si>
    <t>Eugenia macrobracteolata</t>
  </si>
  <si>
    <t>Eugenia macrosperma DC.</t>
  </si>
  <si>
    <t>Eugenia macrosperma</t>
  </si>
  <si>
    <t>Eugenia magnibracteolata Mattos &amp; D.Legrand</t>
  </si>
  <si>
    <t>Eugenia magnibracteolata</t>
  </si>
  <si>
    <t>Eugenia magnisepala</t>
  </si>
  <si>
    <t>Eugenia malacantha D.Legrand</t>
  </si>
  <si>
    <t>Eugenia malacantha</t>
  </si>
  <si>
    <t>Eugenia mattosii D.Legrand</t>
  </si>
  <si>
    <t>Eugenia mattosii</t>
  </si>
  <si>
    <t>Eugenia melanogyna (D.Legrand) Sobral</t>
  </si>
  <si>
    <t>Eugenia melanogyna</t>
  </si>
  <si>
    <t>Eugenia mespiloides</t>
  </si>
  <si>
    <t>Eugenia modesta DC.</t>
  </si>
  <si>
    <t>Eugenia modesta</t>
  </si>
  <si>
    <t>Eugenia monticola</t>
  </si>
  <si>
    <t>Eugenia myrcianthes Nied.</t>
  </si>
  <si>
    <t>Eugenia myrcianthes</t>
  </si>
  <si>
    <t>Eugenia naguana</t>
  </si>
  <si>
    <t>Eugenia natalitia</t>
  </si>
  <si>
    <t>Eugenia neofasciculata</t>
  </si>
  <si>
    <t>Eugenia neograndifolia</t>
  </si>
  <si>
    <t>Eugenia neomyrtifolia Sobral</t>
  </si>
  <si>
    <t>Eugenia neomyrtifolia</t>
  </si>
  <si>
    <t>Eugenia neoriedeliana</t>
  </si>
  <si>
    <t>Eugenia neoverrucosa Sobral</t>
  </si>
  <si>
    <t>Eugenia neoverrucosa</t>
  </si>
  <si>
    <t>Eugenia nutans O.Berg</t>
  </si>
  <si>
    <t>Eugenia nutans</t>
  </si>
  <si>
    <t>Eugenia orbiculata</t>
  </si>
  <si>
    <t>Eugenia pacifica</t>
  </si>
  <si>
    <t>Eugenia padronii</t>
  </si>
  <si>
    <t>Eugenia paludosa</t>
  </si>
  <si>
    <t>Eugenia paracatuana O.Berg</t>
  </si>
  <si>
    <t>Eugenia paracatuana</t>
  </si>
  <si>
    <t>Eugenia patens Poir.</t>
  </si>
  <si>
    <t>Eugenia patens</t>
  </si>
  <si>
    <t>Eugenia patrisii Vahl</t>
  </si>
  <si>
    <t>Eugenia patrisii</t>
  </si>
  <si>
    <t>Eugenia percincta McVaugh</t>
  </si>
  <si>
    <t>Eugenia percincta</t>
  </si>
  <si>
    <t>Eugenia petaloidea Giaretta &amp; B.S. Amorim</t>
  </si>
  <si>
    <t>Eugenia petaloidea</t>
  </si>
  <si>
    <t>Eugenia picardae</t>
  </si>
  <si>
    <t>Eugenia piedraensis</t>
  </si>
  <si>
    <t>Eugenia piresiana Cambess.</t>
  </si>
  <si>
    <t>Eugenia piresiana</t>
  </si>
  <si>
    <t>Eugenia pisonis O.Berg</t>
  </si>
  <si>
    <t>Eugenia pisonis</t>
  </si>
  <si>
    <t>Eugenia pistaciifolia DC.</t>
  </si>
  <si>
    <t>Eugenia pistaciifolia</t>
  </si>
  <si>
    <t>Eugenia pitanga (O.Berg) Nied.</t>
  </si>
  <si>
    <t>Eugenia pitanga</t>
  </si>
  <si>
    <t>Eugenia platyphylla O.Berg</t>
  </si>
  <si>
    <t>Eugenia platyphylla</t>
  </si>
  <si>
    <t>Eugenia platysema O.Berg</t>
  </si>
  <si>
    <t>Eugenia platysema</t>
  </si>
  <si>
    <t>Eugenia plicatocostata O.Berg</t>
  </si>
  <si>
    <t>Eugenia plicatocostata</t>
  </si>
  <si>
    <t>Eugenia pluriflora DC.</t>
  </si>
  <si>
    <t>Eugenia pluriflora</t>
  </si>
  <si>
    <t>Eugenia pohliana DC.</t>
  </si>
  <si>
    <t>Eugenia pohliana</t>
  </si>
  <si>
    <t>Eugenia pollicina</t>
  </si>
  <si>
    <t>Eugenia prasina O.Berg</t>
  </si>
  <si>
    <t>Eugenia prasina</t>
  </si>
  <si>
    <t>Eugenia protenta McVaugh</t>
  </si>
  <si>
    <t>Eugenia protenta</t>
  </si>
  <si>
    <t>Eugenia pseudopsidium Jacq.</t>
  </si>
  <si>
    <t>Eugenia pseudopsidium</t>
  </si>
  <si>
    <t>Eugenia puberula Nied.</t>
  </si>
  <si>
    <t>Eugenia puberula</t>
  </si>
  <si>
    <t>Eugenia pubicalyx</t>
  </si>
  <si>
    <t>Eugenia punicifolia (Kunth) DC.</t>
  </si>
  <si>
    <t>Eugenia punicifolia</t>
  </si>
  <si>
    <t>Eugenia pyrifera</t>
  </si>
  <si>
    <t>Eugenia pyriformis Cambess.</t>
  </si>
  <si>
    <t>Eugenia pyriformis</t>
  </si>
  <si>
    <t>Eugenia pyxidata</t>
  </si>
  <si>
    <t>Eugenia rara Rigueira &amp; Sobral</t>
  </si>
  <si>
    <t>Eugenia rara</t>
  </si>
  <si>
    <t>Eugenia regia</t>
  </si>
  <si>
    <t>Eugenia reinwardtiana</t>
  </si>
  <si>
    <t>Eugenia repanda O.Berg</t>
  </si>
  <si>
    <t>Eugenia repanda</t>
  </si>
  <si>
    <t>Eugenia retinadenia</t>
  </si>
  <si>
    <t>Eugenia rhombea</t>
  </si>
  <si>
    <t>Eugenia rosea DC.</t>
  </si>
  <si>
    <t>Eugenia rosea</t>
  </si>
  <si>
    <t>Eugenia roseopetiolata</t>
  </si>
  <si>
    <t>Eugenia rotula Sobral</t>
  </si>
  <si>
    <t>Eugenia rotula</t>
  </si>
  <si>
    <t>Eugenia ruschiana</t>
  </si>
  <si>
    <t>Eugenia schottiana O.Berg</t>
  </si>
  <si>
    <t>Eugenia schottiana</t>
  </si>
  <si>
    <t>Eugenia selloi (O. Berg) B.D. Jacks.</t>
  </si>
  <si>
    <t>Eugenia selloi</t>
  </si>
  <si>
    <t>Eugenia sellowiana DC.</t>
  </si>
  <si>
    <t>Eugenia sellowiana</t>
  </si>
  <si>
    <t>Eugenia sessiliflora</t>
  </si>
  <si>
    <t>Eugenia singampattiana</t>
  </si>
  <si>
    <t>Eugenia sp</t>
  </si>
  <si>
    <t>Eugenia sparsa S.Moore</t>
  </si>
  <si>
    <t>Eugenia sparsa</t>
  </si>
  <si>
    <t>Eugenia speciosa Cambess.</t>
  </si>
  <si>
    <t>Eugenia speciosa</t>
  </si>
  <si>
    <t>Eugenia sphenophylla O.Berg</t>
  </si>
  <si>
    <t>Eugenia sphenophylla</t>
  </si>
  <si>
    <t>Eugenia splendens O.Berg</t>
  </si>
  <si>
    <t>Eugenia splendens</t>
  </si>
  <si>
    <t>Eugenia sprengelii DC.</t>
  </si>
  <si>
    <t>Eugenia sprengelii</t>
  </si>
  <si>
    <t>Eugenia spruceana O.Berg</t>
  </si>
  <si>
    <t>Eugenia spruceana</t>
  </si>
  <si>
    <t>Eugenia stahlii</t>
  </si>
  <si>
    <t>Eugenia stenoxipha</t>
  </si>
  <si>
    <t>Eugenia stictopetala Mart. ex DC.</t>
  </si>
  <si>
    <t>Eugenia stictopetala</t>
  </si>
  <si>
    <t>Eugenia stigmatosa DC.</t>
  </si>
  <si>
    <t>Eugenia stigmatosa</t>
  </si>
  <si>
    <t>Eugenia stipitata McVaugh</t>
  </si>
  <si>
    <t>Eugenia stipitata</t>
  </si>
  <si>
    <t>Eugenia subavenia O.Berg</t>
  </si>
  <si>
    <t>Eugenia subavenia</t>
  </si>
  <si>
    <t>Eugenia subterminalis DC.</t>
  </si>
  <si>
    <t>Eugenia subterminalis</t>
  </si>
  <si>
    <t>Eugenia sulcata Spring ex Mart.</t>
  </si>
  <si>
    <t>Eugenia sulcata</t>
  </si>
  <si>
    <t>Eugenia talbotii</t>
  </si>
  <si>
    <t>Eugenia ternatifolia Cambess.</t>
  </si>
  <si>
    <t>Eugenia ternatifolia</t>
  </si>
  <si>
    <t>Eugenia tetramera</t>
  </si>
  <si>
    <t>Eugenia tinifolia</t>
  </si>
  <si>
    <t>Eugenia tropophylla</t>
  </si>
  <si>
    <t>Eugenia umbellulifera</t>
  </si>
  <si>
    <t>Eugenia umbrosa O.Berg</t>
  </si>
  <si>
    <t>Eugenia umbrosa</t>
  </si>
  <si>
    <t>Eugenia umtamvunensis</t>
  </si>
  <si>
    <t>Eugenia unana Sobral</t>
  </si>
  <si>
    <t>Eugenia unana</t>
  </si>
  <si>
    <t>Eugenia uniflora L.</t>
  </si>
  <si>
    <t>Eugenia uniflora</t>
  </si>
  <si>
    <t>Eugenia varia</t>
  </si>
  <si>
    <t>Eugenia vattimoana Mattos</t>
  </si>
  <si>
    <t>Eugenia vattimoana</t>
  </si>
  <si>
    <t>Eugenia vaughanii</t>
  </si>
  <si>
    <t>Eugenia verdoorniae</t>
  </si>
  <si>
    <t>Eugenia verticillata (Vell.) Angely</t>
  </si>
  <si>
    <t>Eugenia verticillata</t>
  </si>
  <si>
    <t>Eugenia vetula DC.</t>
  </si>
  <si>
    <t>Eugenia vetula</t>
  </si>
  <si>
    <t>Eugenia victoriana</t>
  </si>
  <si>
    <t>Eugenia websteri</t>
  </si>
  <si>
    <t>Eugenia wentii Amshoff</t>
  </si>
  <si>
    <t>Eugenia wentii</t>
  </si>
  <si>
    <t>Eugenia woodburyana</t>
  </si>
  <si>
    <t>Eugenia woodii</t>
  </si>
  <si>
    <t>Eugenia wynadensis</t>
  </si>
  <si>
    <t>Eugenia zeyheri</t>
  </si>
  <si>
    <t>Eugenia zuccarinii O.Berg</t>
  </si>
  <si>
    <t>Eugenia zuccarinii</t>
  </si>
  <si>
    <t>Eugenia zuluensis</t>
  </si>
  <si>
    <t>Gossia clusioides</t>
  </si>
  <si>
    <t>Gossia hillii</t>
  </si>
  <si>
    <t>Gossia inophloia</t>
  </si>
  <si>
    <t>Eugenia neibensis</t>
  </si>
  <si>
    <t>Kanakomyrtus dawsoniana</t>
  </si>
  <si>
    <t>Legrandia concinna</t>
  </si>
  <si>
    <t>Lenwebbia prominens</t>
  </si>
  <si>
    <t>Leptospermum scoparium J.R.Forst. &amp; G.Forst.</t>
  </si>
  <si>
    <t>Leptospermum scoparium</t>
  </si>
  <si>
    <t>Lophomyrtus bullata</t>
  </si>
  <si>
    <t>Lophomyrtus obcordata</t>
  </si>
  <si>
    <t>Luma apiculata</t>
  </si>
  <si>
    <t>Luma chequen</t>
  </si>
  <si>
    <t>Myrcia neosuaveolens</t>
  </si>
  <si>
    <t>Melaleuca comboynensis</t>
  </si>
  <si>
    <t>Melaleuca leucadendra (L.) L.</t>
  </si>
  <si>
    <t>Melaleuca leucadendra</t>
  </si>
  <si>
    <t>Metrosideros perforata</t>
  </si>
  <si>
    <t>Metrosideros stipularis</t>
  </si>
  <si>
    <t>Mosiera contrerasii</t>
  </si>
  <si>
    <t>Mosiera cuspidata</t>
  </si>
  <si>
    <t>Mosiera ehrenbergii</t>
  </si>
  <si>
    <t>Mosiera gracilipes</t>
  </si>
  <si>
    <t>Mosiera havanensis</t>
  </si>
  <si>
    <t>Mosiera longipes</t>
  </si>
  <si>
    <t>Mosiera ophiticola</t>
  </si>
  <si>
    <t>Mosiera xerophytica</t>
  </si>
  <si>
    <t>Myrceugenia alpigena (DC.) Landrum</t>
  </si>
  <si>
    <t>Myrceugenia alpigena</t>
  </si>
  <si>
    <t>Myrceugenia bananalensis Gomes-Bezerra &amp; Landrum</t>
  </si>
  <si>
    <t>Myrceugenia bananalensis</t>
  </si>
  <si>
    <t>Myrceugenia brevipedicellata (Burret) D.Legrand &amp; Kausel</t>
  </si>
  <si>
    <t>Myrceugenia brevipedicellata</t>
  </si>
  <si>
    <t>Myrceugenia campestris (DC.) D.Legrand &amp; Kausel</t>
  </si>
  <si>
    <t>Myrceugenia campestris</t>
  </si>
  <si>
    <t>Myrceugenia chrysocarpa</t>
  </si>
  <si>
    <t>Myrceugenia colchaguensis</t>
  </si>
  <si>
    <t>Myrceugenia correifolia</t>
  </si>
  <si>
    <t>Myrceugenia cucullata D.Legrand</t>
  </si>
  <si>
    <t>Myrceugenia cucullata</t>
  </si>
  <si>
    <t>Myrceugenia euosma (O.Berg) D.Legrand</t>
  </si>
  <si>
    <t>Myrceugenia euosma</t>
  </si>
  <si>
    <t>Myrceugenia exsucca</t>
  </si>
  <si>
    <t>Myrceugenia franciscensis (O.Berg) Landrum</t>
  </si>
  <si>
    <t>Myrceugenia franciscensis</t>
  </si>
  <si>
    <t>Myrceugenia gertii Landrum</t>
  </si>
  <si>
    <t>Myrceugenia gertii</t>
  </si>
  <si>
    <t>Myrceugenia glaucescens (Cambess.) D.Legrand &amp; Kausel</t>
  </si>
  <si>
    <t>Myrceugenia glaucescens</t>
  </si>
  <si>
    <t>Myrceugenia kleinii D.Legrand &amp; Kausel</t>
  </si>
  <si>
    <t>Myrceugenia kleinii</t>
  </si>
  <si>
    <t>Myrceugenia lanceolata</t>
  </si>
  <si>
    <t>Myrceugenia leptospermoides</t>
  </si>
  <si>
    <t>Myrceugenia miersiana (Gardner) D.Legrand &amp; Kausel</t>
  </si>
  <si>
    <t>Myrceugenia miersiana</t>
  </si>
  <si>
    <t>Myrceugenia myrcioides (Cambess.) O.Berg</t>
  </si>
  <si>
    <t>Myrceugenia myrcioides</t>
  </si>
  <si>
    <t>Myrceugenia myrtoides O.Berg</t>
  </si>
  <si>
    <t>Myrceugenia myrtoides</t>
  </si>
  <si>
    <t>Myrceugenia obtusa</t>
  </si>
  <si>
    <t>Myrceugenia ovalifolia (O.Berg) Landrum</t>
  </si>
  <si>
    <t>Myrceugenia ovalifolia</t>
  </si>
  <si>
    <t>Myrceugenia ovata</t>
  </si>
  <si>
    <t>Myrceugenia oxysepala (Burret) D.Legrand &amp; Kausel</t>
  </si>
  <si>
    <t>Myrceugenia oxysepala</t>
  </si>
  <si>
    <t>Myrceugenia parvifolia</t>
  </si>
  <si>
    <t>Myrceugenia pilotantha (Kiaersk.) Landrum</t>
  </si>
  <si>
    <t>Myrceugenia pilotantha</t>
  </si>
  <si>
    <t>Myrceugenia pinifolia</t>
  </si>
  <si>
    <t>Myrceugenia planipes</t>
  </si>
  <si>
    <t>Myrceugenia reitzii D.Legrand</t>
  </si>
  <si>
    <t>Myrceugenia reitzii</t>
  </si>
  <si>
    <t>Myrceugenia rufa</t>
  </si>
  <si>
    <t>Myrceugenia rufescens (DC.) D.Legrand &amp; Kausel</t>
  </si>
  <si>
    <t>Myrceugenia rufescens</t>
  </si>
  <si>
    <t>Myrceugenia schulzei</t>
  </si>
  <si>
    <t>Myrceugenia seriatoramosa (Kiaersk.) D.Legrand &amp; Kausel</t>
  </si>
  <si>
    <t>Myrceugenia seriatoramosa</t>
  </si>
  <si>
    <t>Myrceugenia hamoniana (Mattos) Sobral</t>
  </si>
  <si>
    <t>Myrceugenia hamoniana</t>
  </si>
  <si>
    <t>Myrcia hartwegiana (O.Berg) Kiaersk.</t>
  </si>
  <si>
    <t>Myrcia hartwegiana</t>
  </si>
  <si>
    <t>Myrcia abbotiana</t>
  </si>
  <si>
    <t>Myrcia aethusa (O.Berg) N.Silveira</t>
  </si>
  <si>
    <t>Myrcia aethusa</t>
  </si>
  <si>
    <t>Myrcia amazonica DC.</t>
  </si>
  <si>
    <t>Myrcia amazonica</t>
  </si>
  <si>
    <t>Myrcia bergiana O.Berg</t>
  </si>
  <si>
    <t>Myrcia bergiana</t>
  </si>
  <si>
    <t>Myrcia crocea</t>
  </si>
  <si>
    <t>Myrcia magnifolia (O.Berg) Kiaersk.</t>
  </si>
  <si>
    <t>Myrcia magnifolia</t>
  </si>
  <si>
    <t>Myrcia maximiliana O.Berg</t>
  </si>
  <si>
    <t>Myrcia maximiliana</t>
  </si>
  <si>
    <t>Myrcia subacuminata (Kiaersk.) M.F.Santos</t>
  </si>
  <si>
    <t>Myrcia subacuminata</t>
  </si>
  <si>
    <t>Myrcia venulosa DC.</t>
  </si>
  <si>
    <t>Myrcia venulosa</t>
  </si>
  <si>
    <t>Myrcia amplexicaulis (Vell.) Hook.f.</t>
  </si>
  <si>
    <t>Myrcia amplexicaulis</t>
  </si>
  <si>
    <t>Myrcia anacardiifolia Gardner</t>
  </si>
  <si>
    <t>Myrcia anacardiifolia</t>
  </si>
  <si>
    <t>Myrcia anceps (Spreng.) O.Berg</t>
  </si>
  <si>
    <t>Myrcia anceps</t>
  </si>
  <si>
    <t>Myrcia anomala Cambess.</t>
  </si>
  <si>
    <t>Myrcia anomala</t>
  </si>
  <si>
    <t>Myrcia pubipetala Miq.</t>
  </si>
  <si>
    <t>Myrcia pubipetala</t>
  </si>
  <si>
    <t>Myrcia ascendens M.F.Santos</t>
  </si>
  <si>
    <t>Myrcia ascendens</t>
  </si>
  <si>
    <t>Myrcia aurea NicLugh.</t>
  </si>
  <si>
    <t>Myrcia aurea</t>
  </si>
  <si>
    <t>Myrcia barituensis</t>
  </si>
  <si>
    <t>Myrcia bella Cambess.</t>
  </si>
  <si>
    <t>Myrcia bella</t>
  </si>
  <si>
    <t>Myrcia bicarinata (O.Berg) D.Legrand</t>
  </si>
  <si>
    <t>Myrcia bicarinata</t>
  </si>
  <si>
    <t>Myrcia bicolor Kiaersk.</t>
  </si>
  <si>
    <t>Myrcia bicolor</t>
  </si>
  <si>
    <t>Myrcia blanchetiana (O.Berg) Mattos</t>
  </si>
  <si>
    <t>Myrcia blanchetiana</t>
  </si>
  <si>
    <t>Myrcia bracteata (Rich.) DC.</t>
  </si>
  <si>
    <t>Myrcia bracteata</t>
  </si>
  <si>
    <t>Myrcia brasiliensis Kiaersk.</t>
  </si>
  <si>
    <t>Myrcia brasiliensis</t>
  </si>
  <si>
    <t>Myrcia cardiaca O.Berg</t>
  </si>
  <si>
    <t>Myrcia cardiaca</t>
  </si>
  <si>
    <t>Myrcia carvalhoi NicLugh.</t>
  </si>
  <si>
    <t>Myrcia carvalhoi</t>
  </si>
  <si>
    <t>Myrcia caudata</t>
  </si>
  <si>
    <t>Myrcia cerqueiria (Nied.) E.Lucas &amp; Sobral</t>
  </si>
  <si>
    <t>Myrcia cerqueiria</t>
  </si>
  <si>
    <t>Myrcia truncata Sobral</t>
  </si>
  <si>
    <t>Myrcia truncata</t>
  </si>
  <si>
    <t>Myrcia citrifolia</t>
  </si>
  <si>
    <t>Myrcia clavija Sobral</t>
  </si>
  <si>
    <t>Myrcia clavija</t>
  </si>
  <si>
    <t>Myrcia coelosepala Kiaersk.</t>
  </si>
  <si>
    <t>Myrcia coelosepala</t>
  </si>
  <si>
    <t>Myrcia congestiflora</t>
  </si>
  <si>
    <t>Myrcia cordiformis Mattos</t>
  </si>
  <si>
    <t>Myrcia cordiformis</t>
  </si>
  <si>
    <t>Myrcia cordiifolia DC.</t>
  </si>
  <si>
    <t>Myrcia cordiifolia</t>
  </si>
  <si>
    <t>Myrcia costeira M.F.Santos</t>
  </si>
  <si>
    <t>Myrcia costeira</t>
  </si>
  <si>
    <t>Myrcia coumete (Aubl.) DC.</t>
  </si>
  <si>
    <t>Myrcia coumete</t>
  </si>
  <si>
    <t>Myrcia cuprea (O.Berg) Kiaersk.</t>
  </si>
  <si>
    <t>Myrcia cuprea</t>
  </si>
  <si>
    <t>Myrcia decorticans DC.</t>
  </si>
  <si>
    <t>Myrcia decorticans</t>
  </si>
  <si>
    <t>Myrcia deflexa (Poir.) DC.</t>
  </si>
  <si>
    <t>Myrcia deflexa</t>
  </si>
  <si>
    <t>Myrcia densa (DC.) Sobral</t>
  </si>
  <si>
    <t>Myrcia densa</t>
  </si>
  <si>
    <t>Myrcia depauperata</t>
  </si>
  <si>
    <t>Myrcia egensis (O.Berg) McVaugh</t>
  </si>
  <si>
    <t>Myrcia egensis</t>
  </si>
  <si>
    <t>Myrcia elevata M.F.Santos</t>
  </si>
  <si>
    <t>Myrcia elevata</t>
  </si>
  <si>
    <t>Myrcia eriocalyx DC.</t>
  </si>
  <si>
    <t>Myrcia eriocalyx</t>
  </si>
  <si>
    <t>Myrcia eriopus DC.</t>
  </si>
  <si>
    <t>Myrcia eriopus</t>
  </si>
  <si>
    <t>Myrcia espiritosantensis</t>
  </si>
  <si>
    <t>Myrcia eugeniopsoides (D.Legrand &amp; Kausel) Mazine</t>
  </si>
  <si>
    <t>Myrcia eugeniopsoides</t>
  </si>
  <si>
    <t>Myrcia eumecephylla (O.Berg) Nied.</t>
  </si>
  <si>
    <t>Myrcia eumecephylla</t>
  </si>
  <si>
    <t>Myrcia excoriata</t>
  </si>
  <si>
    <t>Myrcia eximia DC.</t>
  </si>
  <si>
    <t>Myrcia eximia</t>
  </si>
  <si>
    <t>Myrcia fenzliana O.Berg</t>
  </si>
  <si>
    <t>Myrcia fenzliana</t>
  </si>
  <si>
    <t>Myrcia ferruginea (Poir.) DC.</t>
  </si>
  <si>
    <t>Myrcia ferruginea</t>
  </si>
  <si>
    <t>Myrcia ferruginosa Mazine</t>
  </si>
  <si>
    <t>Myrcia ferruginosa</t>
  </si>
  <si>
    <t>Myrcia flagellaris (D.Legrand) Sobral</t>
  </si>
  <si>
    <t>Myrcia flagellaris</t>
  </si>
  <si>
    <t>Myrcia grandifolia Cambess.</t>
  </si>
  <si>
    <t>Myrcia grandifolia</t>
  </si>
  <si>
    <t>Myrcia grandis McVaugh</t>
  </si>
  <si>
    <t>Myrcia grandis</t>
  </si>
  <si>
    <t>Myrcia grazielae NicLugh.</t>
  </si>
  <si>
    <t>Myrcia grazielae</t>
  </si>
  <si>
    <t>Myrcia guianensis (Aubl.) DC.</t>
  </si>
  <si>
    <t>Myrcia guianensis</t>
  </si>
  <si>
    <t>Myrcia hatschbachii D.Legrand</t>
  </si>
  <si>
    <t>Myrcia hatschbachii</t>
  </si>
  <si>
    <t>Myrcia hebepetala DC.</t>
  </si>
  <si>
    <t>Myrcia hebepetala</t>
  </si>
  <si>
    <t>Myrcia hexasticha Kiaersk.</t>
  </si>
  <si>
    <t>Myrcia hexasticha</t>
  </si>
  <si>
    <t>Myrcia ilheosensis Kiaersk.</t>
  </si>
  <si>
    <t>Myrcia ilheosensis</t>
  </si>
  <si>
    <t>Myrcia inaequiloba (DC.) LemÃ©e</t>
  </si>
  <si>
    <t>Myrcia inaequiloba</t>
  </si>
  <si>
    <t>Myrcia insigniflora M.F.Santos</t>
  </si>
  <si>
    <t>Myrcia insigniflora</t>
  </si>
  <si>
    <t>Myrcia isaiana G.M.Barroso &amp; Peixoto</t>
  </si>
  <si>
    <t>Myrcia isaiana</t>
  </si>
  <si>
    <t>Myrcia laxiflora Cambess.</t>
  </si>
  <si>
    <t>Myrcia laxiflora</t>
  </si>
  <si>
    <t>Myrcia lenheirensis Kiaersk.</t>
  </si>
  <si>
    <t>Myrcia lenheirensis</t>
  </si>
  <si>
    <t>Myrcia lignosa</t>
  </si>
  <si>
    <t>Myrcia limae</t>
  </si>
  <si>
    <t>Myrcia linearifolia Cambess.</t>
  </si>
  <si>
    <t>Myrcia linearifolia</t>
  </si>
  <si>
    <t>Myrcia littoralis DC.</t>
  </si>
  <si>
    <t>Myrcia littoralis</t>
  </si>
  <si>
    <t>Myrcia lughadhae B.S.Amorim</t>
  </si>
  <si>
    <t>Myrcia lughadhae</t>
  </si>
  <si>
    <t>Myrcia marianae Staggemeier &amp; E.Lucas</t>
  </si>
  <si>
    <t>Myrcia marianae</t>
  </si>
  <si>
    <t>Myrcia maricaensis</t>
  </si>
  <si>
    <t>Myrcia mcvaughii</t>
  </si>
  <si>
    <t>Myrcia megaphylla M.F.Santos &amp; Sobral</t>
  </si>
  <si>
    <t>Myrcia megaphylla</t>
  </si>
  <si>
    <t>Myrcia micropetala (Mart.) Nied.</t>
  </si>
  <si>
    <t>Myrcia micropetala</t>
  </si>
  <si>
    <t>Myrcia microphylla O.Berg</t>
  </si>
  <si>
    <t>Myrcia microphylla</t>
  </si>
  <si>
    <t>Myrcia minutiflora Sagot</t>
  </si>
  <si>
    <t>Myrcia minutiflora</t>
  </si>
  <si>
    <t>Myrcia mischophylla Kiaersk.</t>
  </si>
  <si>
    <t>Myrcia mischophylla</t>
  </si>
  <si>
    <t>Myrcia montana Cambess.</t>
  </si>
  <si>
    <t>Myrcia montana</t>
  </si>
  <si>
    <t>Myrcia mucugensis Sobral</t>
  </si>
  <si>
    <t>Myrcia mucugensis</t>
  </si>
  <si>
    <t>Myrcia multiflora (Lam.) DC.</t>
  </si>
  <si>
    <t>Myrcia multiflora</t>
  </si>
  <si>
    <t>Myrcia multipunctata Mazine</t>
  </si>
  <si>
    <t>Myrcia multipunctata</t>
  </si>
  <si>
    <t>Myrcia mutabilis (O.Berg) N.Silveira</t>
  </si>
  <si>
    <t>Myrcia mutabilis</t>
  </si>
  <si>
    <t>Myrcia myrtillifolia DC.</t>
  </si>
  <si>
    <t>Myrcia myrtillifolia</t>
  </si>
  <si>
    <t>Myrcia neodimorpha</t>
  </si>
  <si>
    <t>Myrcia neoglabra</t>
  </si>
  <si>
    <t>Myrcia neoobscura</t>
  </si>
  <si>
    <t>Myrcia neoregeliana</t>
  </si>
  <si>
    <t>Myrcia neoriedeliana</t>
  </si>
  <si>
    <t>Myrcia neospruceana E.Lucas &amp; Sobral</t>
  </si>
  <si>
    <t>Myrcia neospruceana</t>
  </si>
  <si>
    <t>Myrcia strigipes Mart.</t>
  </si>
  <si>
    <t>Myrcia strigipes</t>
  </si>
  <si>
    <t>Myrcia neuwiedeana</t>
  </si>
  <si>
    <t>Myrcia nitida Cambess.</t>
  </si>
  <si>
    <t>Myrcia nitida</t>
  </si>
  <si>
    <t>Myrcia nivea Cambess.</t>
  </si>
  <si>
    <t>Myrcia nivea</t>
  </si>
  <si>
    <t>Myrcia oblongata DC.</t>
  </si>
  <si>
    <t>Myrcia oblongata</t>
  </si>
  <si>
    <t>Myrcia obversa</t>
  </si>
  <si>
    <t>Myrcia palustris DC.</t>
  </si>
  <si>
    <t>Myrcia palustris</t>
  </si>
  <si>
    <t>Myrcia pendula Sobral</t>
  </si>
  <si>
    <t>Myrcia pendula</t>
  </si>
  <si>
    <t>Myrcia piauhiensis O.Berg</t>
  </si>
  <si>
    <t>Myrcia piauhiensis</t>
  </si>
  <si>
    <t>Myrcia pinifolia Cambess.</t>
  </si>
  <si>
    <t>Myrcia pinifolia</t>
  </si>
  <si>
    <t>Myrcia platyclada DC.</t>
  </si>
  <si>
    <t>Myrcia platyclada</t>
  </si>
  <si>
    <t>Myrcia plusiantha Kiaersk.</t>
  </si>
  <si>
    <t>Myrcia plusiantha</t>
  </si>
  <si>
    <t>Myrcia polyantha DC.</t>
  </si>
  <si>
    <t>Myrcia polyantha</t>
  </si>
  <si>
    <t>Myrcia polyneura</t>
  </si>
  <si>
    <t>Myrcia pseudospectabilis Sobral</t>
  </si>
  <si>
    <t>Myrcia pseudospectabilis</t>
  </si>
  <si>
    <t>Myrcia pubescens DC.</t>
  </si>
  <si>
    <t>Myrcia pubescens</t>
  </si>
  <si>
    <t>Myrcia pulvinata</t>
  </si>
  <si>
    <t>Myrcia racemosa (O.Berg) Kiaersk.</t>
  </si>
  <si>
    <t>Myrcia racemosa</t>
  </si>
  <si>
    <t>Myrcia hirtiflora DC.</t>
  </si>
  <si>
    <t>Myrcia hirtiflora</t>
  </si>
  <si>
    <t>Myrcia ramiflora Sobral, Rigueira &amp; E.Lucas</t>
  </si>
  <si>
    <t>Myrcia ramiflora</t>
  </si>
  <si>
    <t>Myrcia raminfinita</t>
  </si>
  <si>
    <t>Myrcia ramuliflora (O.Berg) N.Silveira</t>
  </si>
  <si>
    <t>Myrcia ramuliflora</t>
  </si>
  <si>
    <t>Myrcia reticulata Cambess.</t>
  </si>
  <si>
    <t>Myrcia reticulata</t>
  </si>
  <si>
    <t>Myrcia reticulosa Miq.</t>
  </si>
  <si>
    <t>Myrcia reticulosa</t>
  </si>
  <si>
    <t>Myrcia retivenia</t>
  </si>
  <si>
    <t>Myrcia retorta Cambess.</t>
  </si>
  <si>
    <t>Myrcia retorta</t>
  </si>
  <si>
    <t>Myrcia riodocensis G.M.Barroso &amp; Peixoto</t>
  </si>
  <si>
    <t>Myrcia riodocensis</t>
  </si>
  <si>
    <t>Myrcia robusta Sobral</t>
  </si>
  <si>
    <t>Myrcia robusta</t>
  </si>
  <si>
    <t>Myrcia rosangelae NicLugh.</t>
  </si>
  <si>
    <t>Myrcia rosangelae</t>
  </si>
  <si>
    <t>Myrcia rufipes DC.</t>
  </si>
  <si>
    <t>Myrcia rufipes</t>
  </si>
  <si>
    <t>Myrcia rupestris M.F.Santos</t>
  </si>
  <si>
    <t>Myrcia rupestris</t>
  </si>
  <si>
    <t>Myrcia rupta</t>
  </si>
  <si>
    <t>Myrcia ruschii</t>
  </si>
  <si>
    <t>Myrcia salzmannii O.Berg</t>
  </si>
  <si>
    <t>Myrcia salzmannii</t>
  </si>
  <si>
    <t>Myrcia saxatilis (Amshoff) McVaugh</t>
  </si>
  <si>
    <t>Myrcia saxatilis</t>
  </si>
  <si>
    <t>Myrcia selloi (Spreng.) N.Silveira</t>
  </si>
  <si>
    <t>Myrcia selloi</t>
  </si>
  <si>
    <t>Myrcia neosericea</t>
  </si>
  <si>
    <t>Myrcia serrana</t>
  </si>
  <si>
    <t>Myrcia servata McVaugh</t>
  </si>
  <si>
    <t>Myrcia servata</t>
  </si>
  <si>
    <t>Myrcia sessilissima M.F.Santos</t>
  </si>
  <si>
    <t>Myrcia sessilissima</t>
  </si>
  <si>
    <t>Myrcia sp</t>
  </si>
  <si>
    <t>Myrcia lucasiae</t>
  </si>
  <si>
    <t>Myrcia spathulifolia</t>
  </si>
  <si>
    <t>Myrcia spectabilis DC.</t>
  </si>
  <si>
    <t>Myrcia spectabilis</t>
  </si>
  <si>
    <t>Myrcia splendens (Sw.) DC.</t>
  </si>
  <si>
    <t>Myrcia splendens</t>
  </si>
  <si>
    <t>Myrcia springiana (O.Berg) Kiaersk.</t>
  </si>
  <si>
    <t>Myrcia springiana</t>
  </si>
  <si>
    <t>Myrcia squamata (Mattos &amp; D.Legrand) Mattos</t>
  </si>
  <si>
    <t>Myrcia squamata</t>
  </si>
  <si>
    <t>Myrcia stricta (O.Berg) Kiaersk.</t>
  </si>
  <si>
    <t>Myrcia stricta</t>
  </si>
  <si>
    <t>Myrcia subalpestris DC.</t>
  </si>
  <si>
    <t>Myrcia subalpestris</t>
  </si>
  <si>
    <t>Myrcia subavenia (O.Berg) N.Silveira</t>
  </si>
  <si>
    <t>Myrcia subavenia</t>
  </si>
  <si>
    <t>Myrcia subcordata DC.</t>
  </si>
  <si>
    <t>Myrcia subcordata</t>
  </si>
  <si>
    <t>Myrcia subsericea A.Gray</t>
  </si>
  <si>
    <t>Myrcia subsericea</t>
  </si>
  <si>
    <t>Myrcia subterminalis M.F.Santos</t>
  </si>
  <si>
    <t>Myrcia subterminalis</t>
  </si>
  <si>
    <t>Myrcia sucrei</t>
  </si>
  <si>
    <t>Myrcia suffruticosa O.Berg</t>
  </si>
  <si>
    <t>Myrcia suffruticosa</t>
  </si>
  <si>
    <t>Myrcia sylvatica (G.Mey.) DC.</t>
  </si>
  <si>
    <t>Myrcia sylvatica</t>
  </si>
  <si>
    <t>Myrcia tenuifolia (O.Berg) Sobral</t>
  </si>
  <si>
    <t>Myrcia tenuifolia</t>
  </si>
  <si>
    <t>Myrcia tenuivenosa Kiaersk.</t>
  </si>
  <si>
    <t>Myrcia tenuivenosa</t>
  </si>
  <si>
    <t>Myrcia tetraloba D.F.Lima &amp; E.Lucas</t>
  </si>
  <si>
    <t>Myrcia tetraloba</t>
  </si>
  <si>
    <t>Myrcia tetraphylla Sobral</t>
  </si>
  <si>
    <t>Myrcia tetraphylla</t>
  </si>
  <si>
    <t>Myrcia teuscheriana (O.Berg) M.F.Santos</t>
  </si>
  <si>
    <t>Myrcia teuscheriana</t>
  </si>
  <si>
    <t>Myrcia tijucensis Kiaersk.</t>
  </si>
  <si>
    <t>Myrcia tijucensis</t>
  </si>
  <si>
    <t>Myrcia tomentosa (Aubl.) DC.</t>
  </si>
  <si>
    <t>Myrcia tomentosa</t>
  </si>
  <si>
    <t>Myrcia trimera E.Lucas &amp; Sobral</t>
  </si>
  <si>
    <t>Myrcia trimera</t>
  </si>
  <si>
    <t>Myrcia umbraticola (Kunth) E.Lucas &amp; C.E.Wilson</t>
  </si>
  <si>
    <t>Myrcia umbraticola</t>
  </si>
  <si>
    <t>Myrcia variabilis</t>
  </si>
  <si>
    <t>Myrcia vellozoi Mazine</t>
  </si>
  <si>
    <t>Myrcia vellozoi</t>
  </si>
  <si>
    <t>Myrcia vestita DC.</t>
  </si>
  <si>
    <t>Myrcia vestita</t>
  </si>
  <si>
    <t>Myrcia vittoriana Kiaersk.</t>
  </si>
  <si>
    <t>Myrcia vittoriana</t>
  </si>
  <si>
    <t>Myrcianthes callicoma</t>
  </si>
  <si>
    <t>Myrcianthes cisplatensis (Cambess.) O.Berg</t>
  </si>
  <si>
    <t>Myrcianthes cisplatensis</t>
  </si>
  <si>
    <t>Myrcianthes fragrans (Sw.) McVaugh</t>
  </si>
  <si>
    <t>Myrcianthes fragrans</t>
  </si>
  <si>
    <t>Myrcianthes osteomeloides</t>
  </si>
  <si>
    <t>Myrcianthes pseudomato (D.Legrand) McVaugh</t>
  </si>
  <si>
    <t>Myrcianthes pseudomato</t>
  </si>
  <si>
    <t>Myrcianthes pungens (O.Berg) D.Legrand</t>
  </si>
  <si>
    <t>Myrcianthes pungens</t>
  </si>
  <si>
    <t>Myrcianthes roncesvallensis</t>
  </si>
  <si>
    <t>Myrciaria borinquena</t>
  </si>
  <si>
    <t>Myrciaria cuspidata O.Berg</t>
  </si>
  <si>
    <t>Myrciaria cuspidata</t>
  </si>
  <si>
    <t>Myrciaria floribunda (H.West ex Willd.) O.Berg</t>
  </si>
  <si>
    <t>Myrciaria floribunda</t>
  </si>
  <si>
    <t>Myrciaria glazioviana (Kiaersk.) G.M.Barroso ex Sobral</t>
  </si>
  <si>
    <t>Myrciaria glazioviana</t>
  </si>
  <si>
    <t>Myrciaria glomerata O.Berg</t>
  </si>
  <si>
    <t>Myrciaria glomerata</t>
  </si>
  <si>
    <t>Myrciaria sp</t>
  </si>
  <si>
    <t>Myrciaria tenella (DC.) O.Berg</t>
  </si>
  <si>
    <t>Myrciaria tenella</t>
  </si>
  <si>
    <t>Myrciaria vexator</t>
  </si>
  <si>
    <t>Myrrhinium atropurpureum Schott</t>
  </si>
  <si>
    <t>Myrrhinium atropurpureum</t>
  </si>
  <si>
    <t>Myrtastrum rufopunctatum</t>
  </si>
  <si>
    <t>Myrteola nummularia (Poir.) O.Berg</t>
  </si>
  <si>
    <t>Myrteola nummularia</t>
  </si>
  <si>
    <t>Myrtus communis L.</t>
  </si>
  <si>
    <t>Myrtus communis</t>
  </si>
  <si>
    <t>Neomyrtus pedunculata</t>
  </si>
  <si>
    <t>Nothomyrcia fernandeziana</t>
  </si>
  <si>
    <t>Octamyrtus pleiopetala</t>
  </si>
  <si>
    <t>Pilidiostigma glabrum</t>
  </si>
  <si>
    <t>Pilidiostigma tropicum</t>
  </si>
  <si>
    <t>Pimenta berciliae</t>
  </si>
  <si>
    <t>Pimenta dioica</t>
  </si>
  <si>
    <t>Pimenta filipes</t>
  </si>
  <si>
    <t>Pimenta haitiensis</t>
  </si>
  <si>
    <t>Pimenta pseudocaryophyllus (Gomes) Landrum</t>
  </si>
  <si>
    <t>Pimenta pseudocaryophyllus</t>
  </si>
  <si>
    <t>Pimenta racemosa</t>
  </si>
  <si>
    <t>Pimenta yumana</t>
  </si>
  <si>
    <t>Plinia peruviana (Poir.) Govaerts</t>
  </si>
  <si>
    <t>Plinia peruviana</t>
  </si>
  <si>
    <t>Plinia clausa</t>
  </si>
  <si>
    <t>Plinia silvestris (Vellozo) Mazine &amp; Sobral</t>
  </si>
  <si>
    <t>Plinia silvestris</t>
  </si>
  <si>
    <t>Plinia cordifolia (D.Legrand) Sobral</t>
  </si>
  <si>
    <t>Plinia cordifolia</t>
  </si>
  <si>
    <t>Plinia espinhacensis Sobral</t>
  </si>
  <si>
    <t>Plinia espinhacensis</t>
  </si>
  <si>
    <t>Plinia phitrantha (Kiaersk.) Sobral</t>
  </si>
  <si>
    <t>Plinia phitrantha</t>
  </si>
  <si>
    <t>Plinia longiacuminata Sobral</t>
  </si>
  <si>
    <t>Plinia longiacuminata</t>
  </si>
  <si>
    <t>Plinia nana Sobral</t>
  </si>
  <si>
    <t>Plinia nana</t>
  </si>
  <si>
    <t>Plinia sp</t>
  </si>
  <si>
    <t>Plinia trunciflora</t>
  </si>
  <si>
    <t>Psidium acidum (DC.) Landrum</t>
  </si>
  <si>
    <t>Psidium acidum</t>
  </si>
  <si>
    <t>Psidium acranthum</t>
  </si>
  <si>
    <t>Psidium appendiculatum Kiaersk.</t>
  </si>
  <si>
    <t>Psidium appendiculatum</t>
  </si>
  <si>
    <t>Psidium araucanum</t>
  </si>
  <si>
    <t>Psidium australe Cambess.</t>
  </si>
  <si>
    <t>Psidium australe</t>
  </si>
  <si>
    <t>Psidium basanthum O.Berg</t>
  </si>
  <si>
    <t>Psidium basanthum</t>
  </si>
  <si>
    <t>Psidium bergianum (Nied.) Burret</t>
  </si>
  <si>
    <t>Psidium bergianum</t>
  </si>
  <si>
    <t>Psidium brownianum Mart. ex DC.</t>
  </si>
  <si>
    <t>Psidium brownianum</t>
  </si>
  <si>
    <t>Psidium cattleyanum Sabine</t>
  </si>
  <si>
    <t>Psidium cattleyanum</t>
  </si>
  <si>
    <t>Psidium cauliflorum Landrum &amp; Sobral</t>
  </si>
  <si>
    <t>Psidium cauliflorum</t>
  </si>
  <si>
    <t>Psidium myrtoides O.Berg</t>
  </si>
  <si>
    <t>Psidium myrtoides</t>
  </si>
  <si>
    <t>Psidium corynanthum</t>
  </si>
  <si>
    <t>Psidium rufum Mart. ex DC.</t>
  </si>
  <si>
    <t>Psidium rufum</t>
  </si>
  <si>
    <t>Psidium cupreum</t>
  </si>
  <si>
    <t>Psidium firmum O.Berg</t>
  </si>
  <si>
    <t>Psidium firmum</t>
  </si>
  <si>
    <t>Psidium galapageium</t>
  </si>
  <si>
    <t>Psidium ganevii Landrum &amp; Funch</t>
  </si>
  <si>
    <t>Psidium ganevii</t>
  </si>
  <si>
    <t>Psidium grandifolium Mart. ex DC.</t>
  </si>
  <si>
    <t>Psidium grandifolium</t>
  </si>
  <si>
    <t>Psidium grazielae Tuler &amp; M. C. Souza</t>
  </si>
  <si>
    <t>Psidium grazielae</t>
  </si>
  <si>
    <t>Psidium guajava L.</t>
  </si>
  <si>
    <t>Psidium guajava</t>
  </si>
  <si>
    <t>Psidium guineense Sw.</t>
  </si>
  <si>
    <t>Psidium guineense</t>
  </si>
  <si>
    <t>Psidium harrisianum</t>
  </si>
  <si>
    <t>Psidium kennedyanum Morong</t>
  </si>
  <si>
    <t>Psidium kennedyanum</t>
  </si>
  <si>
    <t>Psidium laruotteanum Cambess.</t>
  </si>
  <si>
    <t>Psidium laruotteanum</t>
  </si>
  <si>
    <t>Psidium macahense O.Berg</t>
  </si>
  <si>
    <t>Psidium macahense</t>
  </si>
  <si>
    <t>Psidium myrsinites DC.</t>
  </si>
  <si>
    <t>Psidium myrsinites</t>
  </si>
  <si>
    <t>Psidium oblongatum O.Berg</t>
  </si>
  <si>
    <t>Psidium oblongatum</t>
  </si>
  <si>
    <t>Psidium ratterianum</t>
  </si>
  <si>
    <t>Psidium robustum O.Berg</t>
  </si>
  <si>
    <t>Psidium robustum</t>
  </si>
  <si>
    <t>Psidium rotundatum</t>
  </si>
  <si>
    <t>Psidium rotundidiscum</t>
  </si>
  <si>
    <t>Psidium salutare (Kunth) O.Berg</t>
  </si>
  <si>
    <t>Psidium sartorianum (O.Berg) Nied.</t>
  </si>
  <si>
    <t>Psidium sartorianum</t>
  </si>
  <si>
    <t>Psidium schenckianum Kiaersk.</t>
  </si>
  <si>
    <t>Psidium schenckianum</t>
  </si>
  <si>
    <t>Psidium sessiliflorum</t>
  </si>
  <si>
    <t>Psidium sp</t>
  </si>
  <si>
    <t>Psidium widgrenianum</t>
  </si>
  <si>
    <t>Rhodamnia argentea</t>
  </si>
  <si>
    <t>Rhodamnia cinerea</t>
  </si>
  <si>
    <t>Rhodamnia rubescens</t>
  </si>
  <si>
    <t>Rhodomyrtus psidioides</t>
  </si>
  <si>
    <t>Rhodomyrtus tomentosa</t>
  </si>
  <si>
    <t>Siphoneugena densiflora O.Berg</t>
  </si>
  <si>
    <t>Siphoneugena densiflora</t>
  </si>
  <si>
    <t>Siphoneugena dussii</t>
  </si>
  <si>
    <t>Siphoneugena guilfoyleiana</t>
  </si>
  <si>
    <t>Siphoneugena reitzii D.Legrand</t>
  </si>
  <si>
    <t>Siphoneugena reitzii</t>
  </si>
  <si>
    <t>Syzygium aromaticum</t>
  </si>
  <si>
    <t>Syzygium jambos (L.) Alston</t>
  </si>
  <si>
    <t>Syzygium jambos</t>
  </si>
  <si>
    <t>Syzygium maire</t>
  </si>
  <si>
    <t>Ugni candollei</t>
  </si>
  <si>
    <t>Ugni molinae</t>
  </si>
  <si>
    <t>Ugni myricoides (Kunth) O.Berg</t>
  </si>
  <si>
    <t>Ugni myricoides</t>
  </si>
  <si>
    <t>Ugni selkirkii</t>
  </si>
  <si>
    <t>Uromyrtus australis</t>
  </si>
  <si>
    <t>Uromyrtus emarginata</t>
  </si>
  <si>
    <t>Uromyrtus metrosideros</t>
  </si>
  <si>
    <t>Xanthomyrtus montivaga</t>
  </si>
  <si>
    <t>Plinia edulis (Vell.) Sobral</t>
  </si>
  <si>
    <t>Plinia edulis</t>
  </si>
  <si>
    <t>Syzygium cumini (L.) Skeels</t>
  </si>
  <si>
    <t>Syzygium cumini</t>
  </si>
  <si>
    <t>Xanthomyrtus compacta</t>
  </si>
  <si>
    <t>Angophora costata</t>
  </si>
  <si>
    <t>Allosyncarpia ternata</t>
  </si>
  <si>
    <t>Callistemon rigidus</t>
  </si>
  <si>
    <t>Agonis flexuosa</t>
  </si>
  <si>
    <t>Melaleuca alternifolia (Maiden &amp; Betche) Cheel</t>
  </si>
  <si>
    <t>Melaleuca alternifolia</t>
  </si>
  <si>
    <t>Decaspermum fruticosum</t>
  </si>
  <si>
    <t>Syzygium samarangense</t>
  </si>
  <si>
    <t>Syzygium malaccense</t>
  </si>
  <si>
    <t>Metrosideros tremuloides</t>
  </si>
  <si>
    <t>Metrosideros rugosa</t>
  </si>
  <si>
    <t>Heteropyxis natalensis</t>
  </si>
  <si>
    <t>Psidium friedrichsthalianum</t>
  </si>
  <si>
    <t>Myrcia.hylobates_Holst.8054</t>
  </si>
  <si>
    <t>Myrcia.loranthifolia_Lucas.930</t>
  </si>
  <si>
    <t>Myrcia.neoclusiifolia_Lucas.253</t>
  </si>
  <si>
    <t>Myrcia.glomerata_Lucas.74</t>
  </si>
  <si>
    <t>Myrcia.loranthifolia_Lourenco.444</t>
  </si>
  <si>
    <t>Myrcia.fasciculata_Bhiki.285</t>
  </si>
  <si>
    <t>Myrcia.legrandii_Lucas.171</t>
  </si>
  <si>
    <t>Myrcia.lonchophylla_Lucas.84</t>
  </si>
  <si>
    <t>Myrcia.neolucida_Sasaki.2448</t>
  </si>
  <si>
    <t>Myrcia.pulchella_Zappi.2496</t>
  </si>
  <si>
    <t>Myrcia.restingae_Lucas.990</t>
  </si>
  <si>
    <t>Myrcia.hedraiophylla_Araujo.1874</t>
  </si>
  <si>
    <t>Myrcia neopicardae</t>
  </si>
  <si>
    <t>Myrcia.neopicardae_Flickinger.2015DR10</t>
  </si>
  <si>
    <t>Myrcia.neothomasiana_Pollard.1195</t>
  </si>
  <si>
    <t>Myrcia.zuzygium_Flickinger.2015DR15</t>
  </si>
  <si>
    <t>Myrcia neosintenisii</t>
  </si>
  <si>
    <t>Myrcia.neosintenisii_Araujo.1785</t>
  </si>
  <si>
    <t>Myrcia.pinetorum_Oviedo.sn</t>
  </si>
  <si>
    <t>Myrcia pinetorum</t>
  </si>
  <si>
    <t>Myrcia longicalyptrata</t>
  </si>
  <si>
    <t>Myrcia.longicalyptrata_Vasconcelos.523</t>
  </si>
  <si>
    <t>Myrcia neolaevigata</t>
  </si>
  <si>
    <t>Myrcia.neolaevigata_Araujo.1793</t>
  </si>
  <si>
    <t>Myrcia neokiaerskovii</t>
  </si>
  <si>
    <t>Myrcia.neokiaerskovii_Pollard.1194</t>
  </si>
  <si>
    <t>Myrcia.grammica_Vasconcelos.483</t>
  </si>
  <si>
    <t>Myrcia.eriocephala_Araujo.1803</t>
  </si>
  <si>
    <t>Myrcia barkeri</t>
  </si>
  <si>
    <t>Myrcia.barkeri_Lucas.1116</t>
  </si>
  <si>
    <t>Myrcia.canapuensis_Gomez.sn</t>
  </si>
  <si>
    <t>Myrcia canapuensis</t>
  </si>
  <si>
    <t>Myrceugenia.schulzii_Ruiz.8266</t>
  </si>
  <si>
    <t>Myrceugenia.hamoniana_Garcia.533</t>
  </si>
  <si>
    <t>Myrcia.littoralis_Lima.510</t>
  </si>
  <si>
    <t>Psidium.friedrichsthalianum_Verola.sn</t>
  </si>
  <si>
    <t>Myrcia chytraculia</t>
  </si>
  <si>
    <t>Myrcia.grammica_Ribeiro.453</t>
  </si>
  <si>
    <t>Myrcia.cf.chytraculia_Lucas.1227</t>
  </si>
  <si>
    <t>Myrcia.chytraculia_Flickinger.2016J5</t>
  </si>
  <si>
    <t>Myrcia.cf.selleana_Flickinger.2015DR5</t>
  </si>
  <si>
    <t>Myrcia garciae</t>
  </si>
  <si>
    <t>Myrcia.garciae_Araujo.1802</t>
  </si>
  <si>
    <t>Myrcia.loranthifolia_Lucas.122</t>
  </si>
  <si>
    <t>Myrcia neopallens</t>
  </si>
  <si>
    <t>Myrcia.neopallens_Araujo.1792</t>
  </si>
  <si>
    <t>Myrcia.neopallens_Vasconcelos.534</t>
  </si>
  <si>
    <t>Myrcia.loranthifolia_Araujo.1827</t>
  </si>
  <si>
    <t>Myrcia.sp_Bhiki.551</t>
  </si>
  <si>
    <t>Myrcia.sp_Tripp.3128</t>
  </si>
  <si>
    <t>Psidium.corynanthum_Ordones.492</t>
  </si>
  <si>
    <t>ord_out20</t>
  </si>
  <si>
    <t>Eugenia.petaloidea_Amorim.1765.4</t>
  </si>
  <si>
    <t>Eugenia.aubletiana_Giaretta.1587</t>
  </si>
  <si>
    <t>JAF: == Eugenia cryptocardia</t>
  </si>
  <si>
    <t>Eugenia.cryptocardia_Flickinger.2015DR7</t>
  </si>
  <si>
    <t>Eugenia.cryptocardia_Vasconcelos.593</t>
  </si>
  <si>
    <t>JAF: == Eugenia burretii</t>
  </si>
  <si>
    <t>Eugenia.burretii_Vasconcelos.588</t>
  </si>
  <si>
    <t>JAF: Correct trnL_trnF accession MN443057.1</t>
  </si>
  <si>
    <t>MIUO: ok - forma típica</t>
  </si>
  <si>
    <t>MIUO: ok - C. caerulea</t>
  </si>
  <si>
    <t>MIUO: ok</t>
  </si>
  <si>
    <t>MIUO: ok - speciesLink</t>
  </si>
  <si>
    <t>MIUO: var. desertorum ok - speciesLink</t>
  </si>
  <si>
    <t>MIUO: var. eugenioides ok - speciesLink</t>
  </si>
  <si>
    <t>MIUO: Campomanesia xanthocarpa - id via imagem no speciesLink</t>
  </si>
  <si>
    <t>MIUO: ok - Jabot</t>
  </si>
  <si>
    <t>MIUO: ok - speciesLink e Jabot</t>
  </si>
  <si>
    <t>MIUO:  embora não tenha encontrado no speciesLink ou Jabot, lembro de ter confirmado a id em algum momento</t>
  </si>
  <si>
    <t>nome correto do coletor - E.Matos 918 MIUO: corrigido</t>
  </si>
  <si>
    <t>A imagem está disponível no Reflora. Lá consta que o coletor é R. Mello-Silva 1669. Seria esse acesso mesmo? Farinaccio e Costa são colaboradores na coleta. A id confere. MIUO: corrigido</t>
  </si>
  <si>
    <t>Marla - confirmou pelas fotos da Thaís   MIUO: ok</t>
  </si>
  <si>
    <t>Marla - Solicitei imagem ao UPCB para confirmar MIUO: Não consegui confirmar, mas acredito que a id esteja correta, sendo a var. xanthocarpa.</t>
  </si>
  <si>
    <t>MIUO: Campomanesia guaviroba - id via imagem no speciesLink</t>
  </si>
  <si>
    <t>FFM: That's correct. Eugenia biflora is sect. Racemosae</t>
  </si>
  <si>
    <t>FFM: This name is correct.</t>
  </si>
  <si>
    <t>JAF: This name is correct.</t>
  </si>
  <si>
    <t xml:space="preserve">AG: deixar como Eugenia moschata. Ainda acho que seja uma espécie diferente, porém, existe um problema nomenclatural. Eugenia costata O.Berg é ilegítimo. </t>
  </si>
  <si>
    <t>FFM: That's correct. Eugenia costatifructa é sect. Racemosae</t>
  </si>
  <si>
    <t>Está como sinônimo realmente, mas insisto em manter esse nome pq a formalização da separação ainda não ocorreu - AG</t>
  </si>
  <si>
    <t>JF: O número correto dessa coleta é "Faria 3019". Essa numeração "Faria 37" foi um número provisório que esqueci de apagar em alguns locais. Pelo que vi no SpLink, as duplicatas estão com a numeração correta nos herbários.</t>
  </si>
  <si>
    <t>FFM: That's correct. Eugenia goiapabana is sect. Umbellatae</t>
  </si>
  <si>
    <t>AG: Na Flora está errado. O nome correto é o que está aqui. Vou ajustar na Flora.</t>
  </si>
  <si>
    <t>FFM: I didn't see the voucher, but I had a chance to see the type of this name. Apparently it does seem to be sect. Racemosae</t>
  </si>
  <si>
    <t>FFM: The same case as above. I didn't see the voucher, but I had a chance to see the type of this E. lineata. Apparently it does seem to be sect. Racemosae.</t>
  </si>
  <si>
    <t>FFM: Honestly, this E. lomensis seems to be a synonym of E. biflora. But the name is valid. And it is a Racemosae.</t>
  </si>
  <si>
    <t>FFM: According to WCSP, the name E. lucida Lam. is correct. It is from Mauritius.</t>
  </si>
  <si>
    <t>AG: está com posicionamento estranho na filogenia. É provável que esteja com determinação errada./JF (17-11-2020): Embora o posicionamento esteja estranho, creio que isso seja mesmo Phyllocalyx. Tenho imagem de campo dessa coleta caso necessitem.</t>
  </si>
  <si>
    <t>FFM: Yes, this is sect. Eugenia to me.</t>
  </si>
  <si>
    <t>FFM: In the paper of 2018 we cited that "WCSP (2017) lists E. natalitia Sond. and E. zeyheri (Harv.) Harv. as subspecies of E. capensis (Eckl. &amp; Zeyh.) Harv. – E. capensis subsp. natalitia (Sond.) F.White and E. capensis subsp. zeyheri (Harv.) F.White. Results presented here do not support these entities as a single species as they are not sisters, thus we follow the nomenclature of Van der Merwe &amp; al. (2005)". I reccommend to keep as E. natalitia.</t>
  </si>
  <si>
    <t>FFM: Corrigir este nome. O correto Eugenia subglomerata</t>
  </si>
  <si>
    <t>AG: O nome está correta. Adicionei na Flora do BR</t>
  </si>
  <si>
    <t>AG: Nome correto. Adicionei na Flora</t>
  </si>
  <si>
    <t>FFM: Corrigir este nome. Eugenia oblongata é sinônimo de E. disperma</t>
  </si>
  <si>
    <t>KV: A determinação correta é Eugenia batingabranca</t>
  </si>
  <si>
    <t>AG: Nome correto mas ainda não foi formalizado</t>
  </si>
  <si>
    <t>JF: E. Umbellatae</t>
  </si>
  <si>
    <t>FFM: This is sect. Umbellatae</t>
  </si>
  <si>
    <t>KV: atual sinônimo de Eugenia prasina</t>
  </si>
  <si>
    <t>FFM: I had a look in the image of the type and it doesn't seem Racemosae to me.</t>
  </si>
  <si>
    <t>AG: Nome correto. Falta formalizar</t>
  </si>
  <si>
    <t>JAF: == Myrcia clarendonensis</t>
  </si>
  <si>
    <t>JAF: == Myrcia psilophylla</t>
  </si>
  <si>
    <t>[DFL] tenho números do genbank</t>
  </si>
  <si>
    <t>[BSA] na verdade é M_Myrcia</t>
  </si>
  <si>
    <t xml:space="preserve">[BSA] - era um material erroneamente identificado como M. glazioviana (um "morfotipo" bem diferente). Possivelmente é uma sp nov da sect. Myrcia. </t>
  </si>
  <si>
    <t>[DFL] dá pra tirar o aff.</t>
  </si>
  <si>
    <t>[DFL] espécie nova, manuscrito ta sendo preparado (BSA+DFL), dá pra deixar aff. unana por enquanto.</t>
  </si>
  <si>
    <t>[DFL] Myrcia blanchetiana</t>
  </si>
  <si>
    <t>JAF: Correct trnL_trnF accession MN443055.1</t>
  </si>
  <si>
    <t>[DFL] não conheço esse material</t>
  </si>
  <si>
    <t>[DFL] tenho números de genbank</t>
  </si>
  <si>
    <t>[BSA] eu ví que agora o WCSP está como sinônimo de Myrcia amplexicaulis, é por isso que está laranja? Definitivamente elas são duas entidades biológicas diferentes. A circunscrição da FB 2020 deve ser considerada.</t>
  </si>
  <si>
    <t>Essa é Myrcia depauperata do Glaziou, nom. nud. Set2020: Pri vai submeter o paper agora</t>
  </si>
  <si>
    <t>Essa é Myrcia depauperata do Glaziou, nom. nud.  Set2020: Pri vai submeter o paper agora</t>
  </si>
  <si>
    <t>JAF: Correct to "estremenae"</t>
  </si>
  <si>
    <t>[DFL] não usei na minha filo, então não tenho os números genbank</t>
  </si>
  <si>
    <t>não vi esse material</t>
  </si>
  <si>
    <t>[BSA] - M_Gomidesia</t>
  </si>
  <si>
    <t>Não vi o material</t>
  </si>
  <si>
    <t>Estas duas são cupreum e a mesma amostra, só corrigi o voucher; 4271 é o correto, 4270 é uma Marlierea, erro na hora de escrever numero no squinho</t>
  </si>
  <si>
    <t xml:space="preserve">Stadnik 366, trata-se na verdade de Psidium corynanthum </t>
  </si>
  <si>
    <t>JAF: Add "_" before voucher</t>
  </si>
  <si>
    <t>JAF: Correct to P. "sessilifolium"</t>
  </si>
  <si>
    <t>JAF: Correct voucher "Flickinger2015FTG1"</t>
  </si>
  <si>
    <t>Name validated in the paper od subtribes</t>
  </si>
  <si>
    <t>Myrcia.psilophylla_Lucas.1224</t>
  </si>
  <si>
    <t>Myrcia.clarendonensis_Flickinger.2016J7</t>
  </si>
  <si>
    <t>Myrcia.estremenae_Flickinger.88</t>
  </si>
  <si>
    <t>MN443055.1</t>
  </si>
  <si>
    <t>MN443057.1</t>
  </si>
  <si>
    <t>Myrcia.clarendonensis_Vasconcelos.511</t>
  </si>
  <si>
    <t>Campomanesia.eugenioides.var.desertorum_Ibrahim.185</t>
  </si>
  <si>
    <t>Campomanesia.eugenioides.var.desertorum_Ibrahim.194</t>
  </si>
  <si>
    <t>Campomanesia.eugenioides.var.eugenioides_Ibrahim.204</t>
  </si>
  <si>
    <t>Campomanesia.xanthocarpa_Costa.613</t>
  </si>
  <si>
    <t>MIUO: ok - Jabot. VGS: Amélia confirmou que é a coleta do arboreto</t>
  </si>
  <si>
    <t>Eugenia.glandulosa_Faria.3019</t>
  </si>
  <si>
    <t>Eugenia.subglomerata_Mazine.461</t>
  </si>
  <si>
    <t>Eugenia.disperma_Mazine.804</t>
  </si>
  <si>
    <t>Eugenia.batingabranca_Lucas.232</t>
  </si>
  <si>
    <t>Eugenia.prasina_Zappi.406</t>
  </si>
  <si>
    <t>Eugenia.aff.moschata_Giaretta.1514</t>
  </si>
  <si>
    <t>Eugenia.sp_Staggemeier.897</t>
  </si>
  <si>
    <t>VGS: Augusto viu a bractéola persistente nas fotos e o suporte em Phyllocalyx é alto. Devemos manter como sp.</t>
  </si>
  <si>
    <t>Campomanesia.guaviroba_Urdampilleta.362</t>
  </si>
  <si>
    <t>Myrcia.sp_Swensen.185</t>
  </si>
  <si>
    <t>VGS: nov2020, fotos compartilhadas via email, manter M.glaziovii, essa coleta é distinta de M. neospruceana (Santos 601)</t>
  </si>
  <si>
    <t>Myrcia.sp_Amorim.2019</t>
  </si>
  <si>
    <t>[DFL] caiu em Reticulosae, mas Thiago não aceitou essa espécie no grupo. [BSA]: alterar para sp</t>
  </si>
  <si>
    <t>[DFL] caiu em Reticulosae. Material está estéril, não dá pra saber a espécie. Sugiro deixar Myrcia sp. VGS 24.11.20: Falei com Bruno e é mais informativo deixar o aff. do que tirar o sp, então foi mantido</t>
  </si>
  <si>
    <t>Myrcia.maximiliana_Santos.750</t>
  </si>
  <si>
    <t>[DFL] não é a racemosa, mesmo? (sem o aff). VGS nov20: não é racemosa mesmo. Ela sai no clado E de Aulomyrcia e é morfologicamente distinta</t>
  </si>
  <si>
    <t>Psidium.salutare.var.salutare_Oviedo.sn</t>
  </si>
  <si>
    <t>Myrcia.blanchetiana_Santos.819</t>
  </si>
  <si>
    <t>AY463118</t>
  </si>
  <si>
    <t>Final Name nov2020</t>
  </si>
  <si>
    <t>Eugenia.calcadensis_DharmarErkings.sn</t>
  </si>
  <si>
    <t>Eugenia.crassipetala_Florens.sn.PRU092782</t>
  </si>
  <si>
    <t>Eugenia.goiapabana_Bunger.sn</t>
  </si>
  <si>
    <t>Eugenia.kanakana_Florens.sn.PRU092785</t>
  </si>
  <si>
    <t>Eugenia.lucida_Florens.sn.PRU092784</t>
  </si>
  <si>
    <t>Eugenia.orbiculata_Florens.sn.PRU092779</t>
  </si>
  <si>
    <t>Eugenia.piresiana_Garcia.sn</t>
  </si>
  <si>
    <t>Eugenia.pollicina_MoorhouseGann.sn</t>
  </si>
  <si>
    <t>Eugenia.pyxidata_MoorhouseGann.sn</t>
  </si>
  <si>
    <t>Eugenia.reinwardtiana_Wilson.sn.977022</t>
  </si>
  <si>
    <t>Eugenia.reinwardtiana_Zappi.sn</t>
  </si>
  <si>
    <t>Eugenia.roseopetiolata_Vasconcelos.sn</t>
  </si>
  <si>
    <t>Eugenia.singampattiana_Erkings.sn</t>
  </si>
  <si>
    <t>Eugenia.stipitata_Souza.sn</t>
  </si>
  <si>
    <t>Eugenia.tinifolia_Florens.sn.PRU092783</t>
  </si>
  <si>
    <t>Myrceugenia.planipes_Landrum.sn</t>
  </si>
  <si>
    <t>Myrcia.mischophylla_Sobral.sn</t>
  </si>
  <si>
    <t>Myrcia.pubescens_IBGE.sn</t>
  </si>
  <si>
    <t>Ugni.candollei_Vasconcelos.sn</t>
  </si>
  <si>
    <t>Eugenia.hiraeifolia_Souza.1142</t>
  </si>
  <si>
    <t>Eugenia.sp_Faria.6308</t>
  </si>
  <si>
    <t>FFM: Recomendo usar Eugenia malacantha para isso. VGS: JF disse que será algo diferente de malacantha mas como leitonii é um nome ilegítimo, FFM e JF decidiram por usar Eugenia.sp</t>
  </si>
  <si>
    <t>Psidium.kennedyanum_Uchoa.sn</t>
  </si>
  <si>
    <t>VGS: id confirmada pela Fiorella via foto/email em 16/4/20</t>
  </si>
  <si>
    <t>VGS: id confirmada pela Fiorella via foto/email em 15/4/20</t>
  </si>
  <si>
    <t>Eugenia.sp_Costa.470</t>
  </si>
  <si>
    <t>provável sp nova ou algo que com certeza não pode ser determinado e difere do restante dos materiais da filo</t>
  </si>
  <si>
    <t>Psidium.corynanthum_Stadnik.366</t>
  </si>
  <si>
    <t>Campomanesia eugenioides var desertorum</t>
  </si>
  <si>
    <t>Campomanesia eugenioides var eugenioides</t>
  </si>
  <si>
    <t>Eugenia aff adenocalyx</t>
  </si>
  <si>
    <t>Eugenia aff ischnosceles</t>
  </si>
  <si>
    <t>Eugenia aff moschata</t>
  </si>
  <si>
    <t>Eugenia aubletiana</t>
  </si>
  <si>
    <t>Eugenia batingabranca</t>
  </si>
  <si>
    <t>Eugenia burretii</t>
  </si>
  <si>
    <t>Eugenia cf eggersii</t>
  </si>
  <si>
    <t>Eugenia cf ligustroides</t>
  </si>
  <si>
    <t>Eugenia cordata var cordata</t>
  </si>
  <si>
    <t>Eugenia cryptocardia</t>
  </si>
  <si>
    <t>Eugenia disperma</t>
  </si>
  <si>
    <t>Eugenia membranifolia</t>
  </si>
  <si>
    <t>Eugenia subglomerata</t>
  </si>
  <si>
    <t>Mosiera elliptica subsp insularis</t>
  </si>
  <si>
    <t>Myrceugenia alpigena var fuliginea</t>
  </si>
  <si>
    <t>Myrceugenia alpigena var longifolia</t>
  </si>
  <si>
    <t>Myrceugenia myrcioides var acrophylla</t>
  </si>
  <si>
    <t>Myrceugenia ovata var acutata</t>
  </si>
  <si>
    <t>Myrceugenia ovata var nannophylla</t>
  </si>
  <si>
    <t>Myrceugenia ovata var ovata</t>
  </si>
  <si>
    <t>Myrceugenia ovata var regnelliana</t>
  </si>
  <si>
    <t>Myrceugenia pilotantha var pilotantha</t>
  </si>
  <si>
    <t>Myrcia aff amazonica</t>
  </si>
  <si>
    <t>Myrcia aff bergiana</t>
  </si>
  <si>
    <t>Myrcia aff crocea</t>
  </si>
  <si>
    <t>Myrcia aff glazioviana</t>
  </si>
  <si>
    <t>Myrcia aff magnifolia</t>
  </si>
  <si>
    <t>Myrcia aff neomontana</t>
  </si>
  <si>
    <t>Myrcia aff ochraciflora</t>
  </si>
  <si>
    <t>Myrcia aff racemosa</t>
  </si>
  <si>
    <t>Myrcia aff subacuminata</t>
  </si>
  <si>
    <t>Myrcia aff subobliqua</t>
  </si>
  <si>
    <t>Myrcia cf chytraculia</t>
  </si>
  <si>
    <t>Myrcia cf selleana</t>
  </si>
  <si>
    <t>Myrcia cf truncata</t>
  </si>
  <si>
    <t>Myrcia clarendonensis</t>
  </si>
  <si>
    <t>Myrcia eriocephala</t>
  </si>
  <si>
    <t>Myrcia estremenae</t>
  </si>
  <si>
    <t>Myrcia glaziovii</t>
  </si>
  <si>
    <t>Myrcia neothomasiana</t>
  </si>
  <si>
    <t>Myrcia psilophylla</t>
  </si>
  <si>
    <t>Myrcia zuzygium</t>
  </si>
  <si>
    <t>Pimenta racemosa var grisea</t>
  </si>
  <si>
    <t>Pimenta racemosa var ozua</t>
  </si>
  <si>
    <t>Pimenta racemosa var racemosa</t>
  </si>
  <si>
    <t>Psidium aff guayaquilense</t>
  </si>
  <si>
    <t>Psidium australe var argenteum</t>
  </si>
  <si>
    <t>Psidium australe var suffruticosum</t>
  </si>
  <si>
    <t>Psidium salutare var mucronatum</t>
  </si>
  <si>
    <t>Psidium salutare var salutare</t>
  </si>
  <si>
    <t>Psidium sessilifolium</t>
  </si>
  <si>
    <t>Herbarium</t>
  </si>
  <si>
    <t>DNA Bank</t>
  </si>
  <si>
    <t>Eugenia.punicifolia_Staggemeier.302</t>
  </si>
  <si>
    <t>Myrcia.pseudospectabilis_Amorim.2005</t>
  </si>
  <si>
    <t>Eugenia.membranifolia_Duarte.ESA85677</t>
  </si>
  <si>
    <t>Eugenia.pluriflora_Faria.3052</t>
  </si>
  <si>
    <t>Syzygium.malaccense_Flickinger.2015FTG1</t>
  </si>
  <si>
    <t>Syzygium.samarangense_Flickinger.108</t>
  </si>
  <si>
    <t>Pilidiostigma.tropicum_Forster.27636</t>
  </si>
  <si>
    <t>Eugenia.cereja_Gressler.92L</t>
  </si>
  <si>
    <t>Country</t>
  </si>
  <si>
    <t>Locality details</t>
  </si>
  <si>
    <t>Calycolpus.moritzianus_ParraO.480</t>
  </si>
  <si>
    <t>Myrcianthes.roncesvallensis_ParraO.849</t>
  </si>
  <si>
    <t>Myrcia.decorticans_Staggemeier.799_Brazil.SE</t>
  </si>
  <si>
    <t>Metrosideros.stipularis_RBGE.19952370A</t>
  </si>
  <si>
    <t>Mosiera.contrerasii_Salywon.sn</t>
  </si>
  <si>
    <t>Eugenia.sp_Prevost.4724</t>
  </si>
  <si>
    <t>Myrcia.camapuanensis_Staggemeier.327</t>
  </si>
  <si>
    <t>Myrcia.gilsoniana_Lucas.1221</t>
  </si>
  <si>
    <t>Myrcia.laricina_Caxambu.3217</t>
  </si>
  <si>
    <t>Myrcia.obovata_Lima.459</t>
  </si>
  <si>
    <t>Myrcia.obovata_Lima.368</t>
  </si>
  <si>
    <t>Myrcia.ovina_Ibrahim.277</t>
  </si>
  <si>
    <t>Myrcia.siriacoana_Lima.505</t>
  </si>
  <si>
    <t>Myrcia.sp_Trad.579</t>
  </si>
  <si>
    <t>Myrcia.sp_Lima.550</t>
  </si>
  <si>
    <t>Myrcia.thomasii_Amorim.1020</t>
  </si>
  <si>
    <t>Myrcia.tortuosa_Lima.486</t>
  </si>
  <si>
    <t>Myrcia.tumida_Lima.387</t>
  </si>
  <si>
    <t>MW023965</t>
  </si>
  <si>
    <t>MW023992</t>
  </si>
  <si>
    <t>MW023973</t>
  </si>
  <si>
    <t>MW023980</t>
  </si>
  <si>
    <t>MW023979</t>
  </si>
  <si>
    <t>MW023981</t>
  </si>
  <si>
    <t>MW023987</t>
  </si>
  <si>
    <t>MW023988</t>
  </si>
  <si>
    <t>MW023989</t>
  </si>
  <si>
    <t>MW023997</t>
  </si>
  <si>
    <t>MW023999</t>
  </si>
  <si>
    <t>MW023967</t>
  </si>
  <si>
    <t>MW023351</t>
  </si>
  <si>
    <t>MW023378</t>
  </si>
  <si>
    <t>MW023359</t>
  </si>
  <si>
    <t>MW023366</t>
  </si>
  <si>
    <t>MW023365</t>
  </si>
  <si>
    <t>MW023367</t>
  </si>
  <si>
    <t>MW023373</t>
  </si>
  <si>
    <t>MW023374</t>
  </si>
  <si>
    <t>MW023376</t>
  </si>
  <si>
    <t>MW023383</t>
  </si>
  <si>
    <t>MW023385</t>
  </si>
  <si>
    <t>MW023353</t>
  </si>
  <si>
    <t>MW023306</t>
  </si>
  <si>
    <t>MW023336</t>
  </si>
  <si>
    <t>MW023315</t>
  </si>
  <si>
    <t>MW023323</t>
  </si>
  <si>
    <t>MW023322</t>
  </si>
  <si>
    <t>MW023324</t>
  </si>
  <si>
    <t>MW023331</t>
  </si>
  <si>
    <t>MW023332</t>
  </si>
  <si>
    <t>MW023334</t>
  </si>
  <si>
    <t>MW023340</t>
  </si>
  <si>
    <t>MW023342</t>
  </si>
  <si>
    <t>MW023308</t>
  </si>
  <si>
    <t>MW026485</t>
  </si>
  <si>
    <t>MW026454</t>
  </si>
  <si>
    <t>MW026475</t>
  </si>
  <si>
    <t>MW026468</t>
  </si>
  <si>
    <t>MW026469</t>
  </si>
  <si>
    <t>MW026467</t>
  </si>
  <si>
    <t>MW026459</t>
  </si>
  <si>
    <t>MW026458</t>
  </si>
  <si>
    <t>MW026456</t>
  </si>
  <si>
    <t>MW026449</t>
  </si>
  <si>
    <t>MW026447</t>
  </si>
  <si>
    <t>MW026483</t>
  </si>
  <si>
    <t>MW023257</t>
  </si>
  <si>
    <t>MW023289</t>
  </si>
  <si>
    <t>MW023274</t>
  </si>
  <si>
    <t>MW023273</t>
  </si>
  <si>
    <t>MW023275</t>
  </si>
  <si>
    <t>MW023284</t>
  </si>
  <si>
    <t>MW023285</t>
  </si>
  <si>
    <t>MW023287</t>
  </si>
  <si>
    <t>MW023294</t>
  </si>
  <si>
    <t>MW023296</t>
  </si>
  <si>
    <t>MW023259</t>
  </si>
  <si>
    <t>Octamyrtus.pleiopetala_Johns.sn</t>
  </si>
  <si>
    <t>Eugenia.luschnathiana_Abbott.24204</t>
  </si>
  <si>
    <t>Myrceugenia.exsucca_MurilloA.4217</t>
  </si>
  <si>
    <t>Myrceugenia.leptospermoides_MurilloA.4214</t>
  </si>
  <si>
    <t>Temu.cruckshanksii_MurilloA.4219</t>
  </si>
  <si>
    <t>Ugni.molinae_MurilloA.4213</t>
  </si>
  <si>
    <t>Myrcia.dictyophylla_SoaresSilva.751</t>
  </si>
  <si>
    <t>Myrceugenia.euosma_SoaresSilva.715</t>
  </si>
  <si>
    <t>Myrcia.umbraticola_Prevost.4749_Guyana</t>
  </si>
  <si>
    <t>Myrcia.umbraticola_Souza.sn.43175_AM</t>
  </si>
  <si>
    <t>Blepharocalyx.salicifolius_MelloSilva.1679</t>
  </si>
  <si>
    <t>Eugenia.hypargyrea_CarilloReyes.5231</t>
  </si>
  <si>
    <t>MW026490</t>
  </si>
  <si>
    <t>MW023252</t>
  </si>
  <si>
    <t>MW023963</t>
  </si>
  <si>
    <t>MW023349</t>
  </si>
  <si>
    <t>MW026487</t>
  </si>
  <si>
    <t>MW023255</t>
  </si>
  <si>
    <t>MW023375</t>
  </si>
  <si>
    <t>MW026457</t>
  </si>
  <si>
    <t>MW023286</t>
  </si>
  <si>
    <t>MW023333</t>
  </si>
  <si>
    <t>MW026481</t>
  </si>
  <si>
    <t>MW023261</t>
  </si>
  <si>
    <t>MW023310</t>
  </si>
  <si>
    <t>MW023969</t>
  </si>
  <si>
    <t>MW023355</t>
  </si>
  <si>
    <t>MW026480</t>
  </si>
  <si>
    <t>MW023262</t>
  </si>
  <si>
    <t>MW023311</t>
  </si>
  <si>
    <t>MW026477</t>
  </si>
  <si>
    <t>MW023265</t>
  </si>
  <si>
    <t>MW023975</t>
  </si>
  <si>
    <t>MW023361</t>
  </si>
  <si>
    <t>MW026473</t>
  </si>
  <si>
    <t>MW023268</t>
  </si>
  <si>
    <t>MW023317</t>
  </si>
  <si>
    <t>MW023976</t>
  </si>
  <si>
    <t>MW023362</t>
  </si>
  <si>
    <t>MW026472</t>
  </si>
  <si>
    <t>MW023269</t>
  </si>
  <si>
    <t>MW023318</t>
  </si>
  <si>
    <t>MW023977</t>
  </si>
  <si>
    <t>MW023363</t>
  </si>
  <si>
    <t>MW026471</t>
  </si>
  <si>
    <t>MW023270</t>
  </si>
  <si>
    <t>MW023319</t>
  </si>
  <si>
    <t>MH880953</t>
  </si>
  <si>
    <t>MK157112</t>
  </si>
  <si>
    <t>MK202502</t>
  </si>
  <si>
    <t>MW023280</t>
  </si>
  <si>
    <t>MW023328</t>
  </si>
  <si>
    <t>MK182497</t>
  </si>
  <si>
    <t>MK175041</t>
  </si>
  <si>
    <t>MW023985</t>
  </si>
  <si>
    <t>MW023371</t>
  </si>
  <si>
    <t>MW026462</t>
  </si>
  <si>
    <t>MW023281</t>
  </si>
  <si>
    <t>MW023329</t>
  </si>
  <si>
    <t>MW023982</t>
  </si>
  <si>
    <t>MW023368</t>
  </si>
  <si>
    <t>MW026466</t>
  </si>
  <si>
    <t>MW023276</t>
  </si>
  <si>
    <t>MW023325</t>
  </si>
  <si>
    <t>MW023983</t>
  </si>
  <si>
    <t>MW023369</t>
  </si>
  <si>
    <t>MW026465</t>
  </si>
  <si>
    <t>MW023277</t>
  </si>
  <si>
    <t>MW023326</t>
  </si>
  <si>
    <t>MW026460</t>
  </si>
  <si>
    <t>MW023283</t>
  </si>
  <si>
    <t>MW023978</t>
  </si>
  <si>
    <t>MW023364</t>
  </si>
  <si>
    <t>MW026470</t>
  </si>
  <si>
    <t>MW023271</t>
  </si>
  <si>
    <t>MW023320</t>
  </si>
  <si>
    <t>MW023996</t>
  </si>
  <si>
    <t>MW023382</t>
  </si>
  <si>
    <t>MW026450</t>
  </si>
  <si>
    <t>MW023293</t>
  </si>
  <si>
    <t>MW026446</t>
  </si>
  <si>
    <t>MW023297</t>
  </si>
  <si>
    <t>apenas o PsbA destes vouchers precisei excluir, seqs curtas (máx 203 bp) ficavam mal alinhadas gerando ramos longos</t>
  </si>
  <si>
    <t>RPL32 removi pois estavam curtas as sequencias deixando o alinhamento bastante estranho</t>
  </si>
  <si>
    <t>Myrceugenelloxylon antarcticus</t>
  </si>
  <si>
    <t>Lognormal</t>
  </si>
  <si>
    <t>Node</t>
  </si>
  <si>
    <t>Age (mya)</t>
  </si>
  <si>
    <t>Rate</t>
  </si>
  <si>
    <t>Myrtineoxylon maomingensis</t>
  </si>
  <si>
    <t>Australasian crown group</t>
  </si>
  <si>
    <t>Neotropical lineage crown</t>
  </si>
  <si>
    <t>66 (late Cretaceous)</t>
  </si>
  <si>
    <t>56 (late-Paleocene)</t>
  </si>
  <si>
    <t>Paleomyrtinae princetonensis</t>
  </si>
  <si>
    <t>Macrofossil (Approach A)</t>
  </si>
  <si>
    <t>Polllen fossil (Approach B)</t>
  </si>
  <si>
    <t>Secondary calibration point - Thornhill et al. (2012a, 2012b)</t>
  </si>
  <si>
    <t>Crown BKMST</t>
  </si>
  <si>
    <t>Crown Myrteae</t>
  </si>
  <si>
    <t>Australasian group crown</t>
  </si>
  <si>
    <t>Myrteola group crown</t>
  </si>
  <si>
    <t>63.1 (early Paleocene)</t>
  </si>
  <si>
    <t>41 (early Eocene)</t>
  </si>
  <si>
    <t>37.2 (late Eocene)</t>
  </si>
  <si>
    <t>35 (late Eocene)</t>
  </si>
  <si>
    <t>23 (late Oligocene)</t>
  </si>
  <si>
    <t>Myrtaceae crown</t>
  </si>
  <si>
    <t>Myrteae crown</t>
  </si>
  <si>
    <t>Secondary calibration point - Berger et al. (2016)</t>
  </si>
  <si>
    <t>85 (Cretaceous)</t>
  </si>
  <si>
    <t>Normal</t>
  </si>
  <si>
    <r>
      <rPr>
        <i/>
        <sz val="10"/>
        <color theme="1"/>
        <rFont val="Calibri"/>
        <family val="2"/>
        <scheme val="minor"/>
      </rPr>
      <t>Myrtaceideites verrucosus</t>
    </r>
    <r>
      <rPr>
        <sz val="10"/>
        <color theme="1"/>
        <rFont val="Calibri"/>
        <family val="2"/>
        <scheme val="minor"/>
      </rPr>
      <t xml:space="preserve"> (Panama, Argentina)</t>
    </r>
  </si>
  <si>
    <r>
      <rPr>
        <i/>
        <sz val="10"/>
        <color theme="1"/>
        <rFont val="Calibri"/>
        <family val="2"/>
        <scheme val="minor"/>
      </rPr>
      <t>Myrtaceideites verrucosus</t>
    </r>
    <r>
      <rPr>
        <sz val="10"/>
        <color theme="1"/>
        <rFont val="Calibri"/>
        <family val="2"/>
        <scheme val="minor"/>
      </rPr>
      <t xml:space="preserve"> (Australia)</t>
    </r>
  </si>
  <si>
    <r>
      <rPr>
        <i/>
        <sz val="10"/>
        <color theme="1"/>
        <rFont val="Calibri"/>
        <family val="2"/>
        <scheme val="minor"/>
      </rPr>
      <t>Myrtaceideites verrucosus</t>
    </r>
    <r>
      <rPr>
        <sz val="10"/>
        <color theme="1"/>
        <rFont val="Calibri"/>
        <family val="2"/>
        <scheme val="minor"/>
      </rPr>
      <t xml:space="preserve"> (New Zealand)</t>
    </r>
  </si>
  <si>
    <t>Paper Psidium Carol Macrofossil</t>
  </si>
  <si>
    <t>66-72.1 (Cretaceous, Maastrichtian)</t>
  </si>
  <si>
    <t>References</t>
  </si>
  <si>
    <t>Poole et al. 2001, 2003; Crame et al. 2006</t>
  </si>
  <si>
    <t>Luma (stem)</t>
  </si>
  <si>
    <t>Australasian (crown)</t>
  </si>
  <si>
    <t>33.9-41.2 (Late Eocene, Bartonian/Priabonian)</t>
  </si>
  <si>
    <t>Oskolski et al. 2013</t>
  </si>
  <si>
    <r>
      <rPr>
        <i/>
        <sz val="10"/>
        <color theme="1"/>
        <rFont val="Calibri"/>
        <family val="2"/>
        <scheme val="minor"/>
      </rPr>
      <t>Myrceugenelloxylon antarcticus</t>
    </r>
    <r>
      <rPr>
        <sz val="10"/>
        <color theme="1"/>
        <rFont val="Calibri"/>
        <family val="2"/>
        <scheme val="minor"/>
      </rPr>
      <t>, wood, Antarctica (Seymour Island)</t>
    </r>
  </si>
  <si>
    <r>
      <rPr>
        <i/>
        <sz val="10"/>
        <color theme="1"/>
        <rFont val="Calibri"/>
        <family val="2"/>
        <scheme val="minor"/>
      </rPr>
      <t>Myrtineoxylon maomingensis</t>
    </r>
    <r>
      <rPr>
        <sz val="10"/>
        <color theme="1"/>
        <rFont val="Calibri"/>
        <family val="2"/>
        <scheme val="minor"/>
      </rPr>
      <t>, wood, Southern China (Maoming Bay)</t>
    </r>
  </si>
  <si>
    <t>41 (Mid-Eocene)</t>
  </si>
  <si>
    <t>Neotropical lineage crown (Myrtus group + Main Neotropical Lineage)</t>
  </si>
  <si>
    <t>A summary of the calibration points used and the rate parameters applied in Beast are summarized in Table 1. Both approaches A and B were used to produce dated phylogenies
using a lognormal relaxed clock set for Birth-Death speciation and 50,000,000 generations in BEAST v.1.8.3. (Drummond et al., 2012). Two analyses were run for each approach, results were checked for convergence in Tracer v1.6.0 (Rambaut et al., 2013), burnin was selected as 0.1% of total trees and final chronograms (dated phylogenies) were visualised in Figtree v1.4.2 (Rambaut, 2014).</t>
  </si>
  <si>
    <t xml:space="preserve"> Calibration points were implemented using normal prior means of 25.58 and 35.36  Ma for the crown nodes of the Myrcia supergroup and the Neotropical  lineage, respectively. Following previous protocols for similar analyses  in tribe Myrteae, runs implemented an uncorrelated relaxed molecular  clock and the Yule speciation model assuming a lognormal distribution 
of rates. Four runs of 50 million generations were performed, sampling  once  every  1000th  generation.  Results  were  checked  on  Tracer  1.6  (Rambaut et al., 2014) to ensure convergence and sufficient effective  sample size (ESS &gt; 200). A burn-in of 5 million generations was oper-ated on each run and TreeAnnotator v.1.8 (Drummond et al., 2012) was  used to build a maximum clade credibility tree from included trees, with  median branch lengths and 95% highest posterior density intervals on  nodes. The final tree, supports and ages were visualized using FigTree 1.4.2.</t>
  </si>
  <si>
    <t>Vasconcelos et al 2017</t>
  </si>
  <si>
    <t>Lima et al. 2021</t>
  </si>
  <si>
    <t>Em ambas (A e B) 85 mya foi ajustado como limite máximo</t>
  </si>
  <si>
    <t>Agência</t>
  </si>
  <si>
    <t>Bolsas (incluir os códigos)</t>
  </si>
  <si>
    <t>Autor</t>
  </si>
  <si>
    <t>Myrcia.florifera_Araujo.1885</t>
  </si>
  <si>
    <t>Myrcia.lucasiae_Vasconcelos.439</t>
  </si>
  <si>
    <t>Eugenia.tenuipedunculata_Giaretta.1493</t>
  </si>
  <si>
    <t>Eugenia.tenuipedunculata_Mazine.993</t>
  </si>
  <si>
    <t>Eugenia.moschata_Simon.971</t>
  </si>
  <si>
    <t>Siphoneugena.cordifolia_Forster.1011</t>
  </si>
  <si>
    <t>Siphoneugena.glomerata_LabFenoSn3.G2.46397</t>
  </si>
  <si>
    <t>Siphoneugena.obtusa_Proenca.4047</t>
  </si>
  <si>
    <t>Myrcia.rionegrensis_Vasconcelos.307</t>
  </si>
  <si>
    <t>Myrcia.longipetiolata_Amorim.2024</t>
  </si>
  <si>
    <t>Psidium.glaziovianum_Vasconcelos.473</t>
  </si>
  <si>
    <t>Tribe</t>
  </si>
  <si>
    <t>Primers used for amplification and sequencing</t>
  </si>
  <si>
    <t>Locus</t>
  </si>
  <si>
    <t>Primers</t>
  </si>
  <si>
    <t>Reference or sequence</t>
  </si>
  <si>
    <t>Myrcia.cf.fluviatilis_Harley.54077</t>
  </si>
  <si>
    <t>Myrcia.neospeciosa_Bhiki.784</t>
  </si>
  <si>
    <t>Myrcia.neospeciosa_Holst.9399</t>
  </si>
  <si>
    <t>espécie inédita, Carol ainda não submeteu (ago2021)</t>
  </si>
  <si>
    <t>espécie inédita, Duane está trabalhando na descrição</t>
  </si>
  <si>
    <t>C.Parra-O.: although this species has been suggested as a synonym of M. amazonica, in the tree this specimen is close related to M. amazonica accessions but is more related to M. aff subobliqua. Perhaps it could be better to leave it as M. leptoclada for the moment, and for this analysis. VGS24nov202: No paper que originou essas sequencias eles usaram estas 2 regiões e rbcl, essa espécie saiu junto com Eugenia, a amostragem é pequena e acho que pode ter relação com a questão da inversão no psba. Como não conseguimos checar a imagem, colocamos como sp.</t>
  </si>
  <si>
    <t>Não está no species link, seria legal uma imagem deste material para fazer a identificação. Ago/2021: tem imagem no splink mas Bruno disse que como esse teriam 3 ou 4 outros materiais. O material é do extremo sul da ocorrência de M. springiana, mas na real deve ser outra espécie na opinião do Bruno.</t>
  </si>
  <si>
    <t>Isso estava sendo chamado de M. lundiana (atual sinônimo de amazonica), mas segundo a Janine (UEFS) é uma espécie nova. DFL: Na minha filo eu deixei como Myrcia lundiana. Não sei se Janine vai mexer nessa planta. Tenho números de genbank. VGS: vamos deixar como sp pois é distinto de lundiana</t>
  </si>
  <si>
    <t>Neomyrtus.pedunculata_Maurin.100</t>
  </si>
  <si>
    <t>Lophomyrtus.obcordata_Maurin.90</t>
  </si>
  <si>
    <t>Lophomyrtus.bullata_Merri.sn</t>
  </si>
  <si>
    <t>Lenwebbia.prominens_Forster.40529</t>
  </si>
  <si>
    <t>MW916906</t>
  </si>
  <si>
    <t>MW916905</t>
  </si>
  <si>
    <t>MW916904</t>
  </si>
  <si>
    <t>MW916902</t>
  </si>
  <si>
    <t>MW916903</t>
  </si>
  <si>
    <t>Lenwebbia.lasioclada_Bean.7113</t>
  </si>
  <si>
    <t xml:space="preserve">(myrteae) AND ("2020/01/01"[Publication Date] : "3000"[Publication Date]) </t>
  </si>
  <si>
    <t>OM752313</t>
  </si>
  <si>
    <t>OM730293</t>
  </si>
  <si>
    <t>OM218672</t>
  </si>
  <si>
    <t>MN295074</t>
  </si>
  <si>
    <t>MN295257</t>
  </si>
  <si>
    <t>MN295077</t>
  </si>
  <si>
    <t>MN295260</t>
  </si>
  <si>
    <t>MN295068</t>
  </si>
  <si>
    <t>MN295251</t>
  </si>
  <si>
    <t>MN443054</t>
  </si>
  <si>
    <t>MT632195</t>
  </si>
  <si>
    <t>MN295089</t>
  </si>
  <si>
    <t>MN295272</t>
  </si>
  <si>
    <t>MN295088</t>
  </si>
  <si>
    <t>MN295271</t>
  </si>
  <si>
    <t>MN443059</t>
  </si>
  <si>
    <t>MT623508</t>
  </si>
  <si>
    <t>MN295274</t>
  </si>
  <si>
    <t>MN295276</t>
  </si>
  <si>
    <t>MT632196</t>
  </si>
  <si>
    <t>MN295091</t>
  </si>
  <si>
    <t>MN295093</t>
  </si>
  <si>
    <t>MN443060</t>
  </si>
  <si>
    <t>MN443062</t>
  </si>
  <si>
    <t>MN295279</t>
  </si>
  <si>
    <t>MN295280</t>
  </si>
  <si>
    <t>MT623509</t>
  </si>
  <si>
    <t>MT632199</t>
  </si>
  <si>
    <t>MN295096</t>
  </si>
  <si>
    <t>MN295097</t>
  </si>
  <si>
    <t>MT632202</t>
  </si>
  <si>
    <t>MH341175</t>
  </si>
  <si>
    <t>MN295291</t>
  </si>
  <si>
    <t>MN295293</t>
  </si>
  <si>
    <t>MN295294</t>
  </si>
  <si>
    <t>MT623510</t>
  </si>
  <si>
    <t>MN295108</t>
  </si>
  <si>
    <t>MN295110</t>
  </si>
  <si>
    <t>MN295111</t>
  </si>
  <si>
    <t>MN443068</t>
  </si>
  <si>
    <t>MT632200</t>
  </si>
  <si>
    <t>MN295304</t>
  </si>
  <si>
    <t>MT623512</t>
  </si>
  <si>
    <t>MT623513</t>
  </si>
  <si>
    <t>MN295311</t>
  </si>
  <si>
    <t>MN295313</t>
  </si>
  <si>
    <t>MT623514</t>
  </si>
  <si>
    <t>MN295314</t>
  </si>
  <si>
    <t>MN295318</t>
  </si>
  <si>
    <t>MN295319</t>
  </si>
  <si>
    <t>MT632204</t>
  </si>
  <si>
    <t>MT632205</t>
  </si>
  <si>
    <t>MT632207</t>
  </si>
  <si>
    <t>MT632208</t>
  </si>
  <si>
    <t>MT632209</t>
  </si>
  <si>
    <t>MT632210</t>
  </si>
  <si>
    <t>MT632206</t>
  </si>
  <si>
    <t>MN295121</t>
  </si>
  <si>
    <t>MN295131</t>
  </si>
  <si>
    <t>MN295135</t>
  </si>
  <si>
    <t>MN295136</t>
  </si>
  <si>
    <t>MN443076</t>
  </si>
  <si>
    <t>MN443079</t>
  </si>
  <si>
    <t>MN443080</t>
  </si>
  <si>
    <t>sin boriquensis</t>
  </si>
  <si>
    <t>unplaced name</t>
  </si>
  <si>
    <t>sin Calycorectesmoana</t>
  </si>
  <si>
    <t>MN295264</t>
  </si>
  <si>
    <t>MN295265</t>
  </si>
  <si>
    <t>MN295323</t>
  </si>
  <si>
    <t>MN295081</t>
  </si>
  <si>
    <t>MN295082</t>
  </si>
  <si>
    <t>MN295140</t>
  </si>
  <si>
    <t>MN443056</t>
  </si>
  <si>
    <t>MW768936</t>
  </si>
  <si>
    <t>MW768939</t>
  </si>
  <si>
    <t>MW768942</t>
  </si>
  <si>
    <t>MW768945</t>
  </si>
  <si>
    <t>MW881132</t>
  </si>
  <si>
    <t>MN295327</t>
  </si>
  <si>
    <t>MN295330</t>
  </si>
  <si>
    <t>MN295333</t>
  </si>
  <si>
    <t>MN295335</t>
  </si>
  <si>
    <t>MN295336</t>
  </si>
  <si>
    <t>MN295144</t>
  </si>
  <si>
    <t>MN295147</t>
  </si>
  <si>
    <t>MN295150</t>
  </si>
  <si>
    <t>MN295152</t>
  </si>
  <si>
    <t>MN295153</t>
  </si>
  <si>
    <t>MN443085</t>
  </si>
  <si>
    <t>MW023253</t>
  </si>
  <si>
    <t>MW023303</t>
  </si>
  <si>
    <t>MW023347</t>
  </si>
  <si>
    <t>MW026489</t>
  </si>
  <si>
    <t>MW023304</t>
  </si>
  <si>
    <t>MW023348</t>
  </si>
  <si>
    <t>MW026488</t>
  </si>
  <si>
    <t>MW023962</t>
  </si>
  <si>
    <t>MN295155</t>
  </si>
  <si>
    <t>MN295338</t>
  </si>
  <si>
    <t>MW023263</t>
  </si>
  <si>
    <t>MW023312</t>
  </si>
  <si>
    <t>MW023356</t>
  </si>
  <si>
    <t>MW026479</t>
  </si>
  <si>
    <t>MW023970</t>
  </si>
  <si>
    <t>MW023961</t>
  </si>
  <si>
    <t>Myrcia.lundiana_Lima.406</t>
  </si>
  <si>
    <t>MW023264</t>
  </si>
  <si>
    <t>MW023313</t>
  </si>
  <si>
    <t>MW023357</t>
  </si>
  <si>
    <t>MW026478</t>
  </si>
  <si>
    <t>MW023971</t>
  </si>
  <si>
    <t>MN295158</t>
  </si>
  <si>
    <t>MN295341</t>
  </si>
  <si>
    <t>MN443091</t>
  </si>
  <si>
    <t>MW023279</t>
  </si>
  <si>
    <t>MW023327</t>
  </si>
  <si>
    <t>MW023370</t>
  </si>
  <si>
    <t>MW026463</t>
  </si>
  <si>
    <t>MW023984</t>
  </si>
  <si>
    <t>MW023290</t>
  </si>
  <si>
    <t>MW023337</t>
  </si>
  <si>
    <t>MW023379</t>
  </si>
  <si>
    <t>MW026453</t>
  </si>
  <si>
    <t>MW023993</t>
  </si>
  <si>
    <t>MW023291</t>
  </si>
  <si>
    <t>MW023338</t>
  </si>
  <si>
    <t>MW023380</t>
  </si>
  <si>
    <t>MW026452</t>
  </si>
  <si>
    <t>MW023994</t>
  </si>
  <si>
    <t>MW023292</t>
  </si>
  <si>
    <t>MW023339</t>
  </si>
  <si>
    <t>MW023381</t>
  </si>
  <si>
    <t>MW026451</t>
  </si>
  <si>
    <t>MW023995</t>
  </si>
  <si>
    <t>MW023295</t>
  </si>
  <si>
    <t>MW023341</t>
  </si>
  <si>
    <t>MW023384</t>
  </si>
  <si>
    <t>MW026448</t>
  </si>
  <si>
    <t>MW023998</t>
  </si>
  <si>
    <t>MW023299</t>
  </si>
  <si>
    <t>MW023343</t>
  </si>
  <si>
    <t>MW023386</t>
  </si>
  <si>
    <t>MW026444</t>
  </si>
  <si>
    <t>MW024000</t>
  </si>
  <si>
    <t>OM218683</t>
  </si>
  <si>
    <t>OM730314</t>
  </si>
  <si>
    <t>OM752332</t>
  </si>
  <si>
    <t>OM752363</t>
  </si>
  <si>
    <t>MN295170</t>
  </si>
  <si>
    <t>MN295353</t>
  </si>
  <si>
    <t>MN443097</t>
  </si>
  <si>
    <t>MN295172</t>
  </si>
  <si>
    <t>MN295355</t>
  </si>
  <si>
    <t>MN295173</t>
  </si>
  <si>
    <t>MN295356</t>
  </si>
  <si>
    <t>MW768937</t>
  </si>
  <si>
    <t>MW768940</t>
  </si>
  <si>
    <t>MW768943</t>
  </si>
  <si>
    <t>MW768946</t>
  </si>
  <si>
    <t>MW881134</t>
  </si>
  <si>
    <t>MW881133</t>
  </si>
  <si>
    <t>MW768938</t>
  </si>
  <si>
    <t>MW768941</t>
  </si>
  <si>
    <t>MW768944</t>
  </si>
  <si>
    <t>MW768947</t>
  </si>
  <si>
    <t>MN295174</t>
  </si>
  <si>
    <t>MN295357</t>
  </si>
  <si>
    <t>MN295183</t>
  </si>
  <si>
    <t>MN295366</t>
  </si>
  <si>
    <t>MZ710582</t>
  </si>
  <si>
    <t>OK644078</t>
  </si>
  <si>
    <t>MN295362</t>
  </si>
  <si>
    <t>OM218690</t>
  </si>
  <si>
    <t>MZ667437</t>
  </si>
  <si>
    <t>MZ667443</t>
  </si>
  <si>
    <t>MZ667455</t>
  </si>
  <si>
    <t>MZ667466</t>
  </si>
  <si>
    <t>MZ667460</t>
  </si>
  <si>
    <t>MZ667463</t>
  </si>
  <si>
    <t>MZ667470</t>
  </si>
  <si>
    <t>OM730325</t>
  </si>
  <si>
    <t>MZ682336</t>
  </si>
  <si>
    <t>MN295179</t>
  </si>
  <si>
    <t>OM037680</t>
  </si>
  <si>
    <t>OL953195</t>
  </si>
  <si>
    <t>OL953205</t>
  </si>
  <si>
    <t>OL953204</t>
  </si>
  <si>
    <t>OM752369</t>
  </si>
  <si>
    <t>OM752344</t>
  </si>
  <si>
    <t>MZ667471</t>
  </si>
  <si>
    <t>OM730313</t>
  </si>
  <si>
    <t>OM752331</t>
  </si>
  <si>
    <t>OM752362</t>
  </si>
  <si>
    <t>extraído</t>
  </si>
  <si>
    <t>Myrcianthes.cruciatus_Proenca.5441</t>
  </si>
  <si>
    <t>JQ033350</t>
  </si>
  <si>
    <t>JQ033321</t>
  </si>
  <si>
    <t>OQ412184</t>
  </si>
  <si>
    <t>OQ412185</t>
  </si>
  <si>
    <t>OM752322</t>
  </si>
  <si>
    <t>OM218679</t>
  </si>
  <si>
    <t>OM730306</t>
  </si>
  <si>
    <t>OM752358</t>
  </si>
  <si>
    <t>OM752320</t>
  </si>
  <si>
    <t>OM218678</t>
  </si>
  <si>
    <t>OM730303</t>
  </si>
  <si>
    <t>Heteropyxis.natalensis_Wilson.1475</t>
  </si>
  <si>
    <t>OM218694</t>
  </si>
  <si>
    <t>OM730329</t>
  </si>
  <si>
    <t>OM752371</t>
  </si>
  <si>
    <t>OM752348</t>
  </si>
  <si>
    <t>OM752350</t>
  </si>
  <si>
    <t>OM218696</t>
  </si>
  <si>
    <t>OM730331</t>
  </si>
  <si>
    <t>OM752356</t>
  </si>
  <si>
    <t>OM752317</t>
  </si>
  <si>
    <t>OM218676</t>
  </si>
  <si>
    <t>OM730299</t>
  </si>
  <si>
    <t>OM218688</t>
  </si>
  <si>
    <t>OM730322</t>
  </si>
  <si>
    <t>OM752367</t>
  </si>
  <si>
    <t>OM752340</t>
  </si>
  <si>
    <t>OM218689</t>
  </si>
  <si>
    <t>OM730324</t>
  </si>
  <si>
    <t>OM752342</t>
  </si>
  <si>
    <t>OM730323</t>
  </si>
  <si>
    <t>Lophostemoneae</t>
  </si>
  <si>
    <t>Tristaniopsideae</t>
  </si>
  <si>
    <t>Backhousieae</t>
  </si>
  <si>
    <t>Osbornieae</t>
  </si>
  <si>
    <t>Chamelaucieae</t>
  </si>
  <si>
    <t>Cloezieae</t>
  </si>
  <si>
    <t>Xanthomyrteae</t>
  </si>
  <si>
    <t>Kanieae</t>
  </si>
  <si>
    <t>OM752334</t>
  </si>
  <si>
    <t>OM218684</t>
  </si>
  <si>
    <t>OM730316</t>
  </si>
  <si>
    <t>AY498805</t>
  </si>
  <si>
    <t>AF368213</t>
  </si>
  <si>
    <t>OM752316</t>
  </si>
  <si>
    <t>OM218675</t>
  </si>
  <si>
    <t>OM730298</t>
  </si>
  <si>
    <t>AF368202</t>
  </si>
  <si>
    <t>AY498778</t>
  </si>
  <si>
    <t xml:space="preserve"> OM752330</t>
  </si>
  <si>
    <t>OM218682</t>
  </si>
  <si>
    <t>OM730312</t>
  </si>
  <si>
    <t>AY521543</t>
  </si>
  <si>
    <t>OM752345</t>
  </si>
  <si>
    <t>OM218691</t>
  </si>
  <si>
    <t>OM730326</t>
  </si>
  <si>
    <t>AY525143</t>
  </si>
  <si>
    <t>OM752346</t>
  </si>
  <si>
    <t>OM218692</t>
  </si>
  <si>
    <t>OM730327</t>
  </si>
  <si>
    <t>AF368225</t>
  </si>
  <si>
    <t>Lophomyrtus.obcordata_Belsham.M42</t>
  </si>
  <si>
    <t>MW023254</t>
  </si>
  <si>
    <t>Serrapilheira</t>
  </si>
  <si>
    <t>VIIS-1658</t>
  </si>
  <si>
    <t>VIIS-1659</t>
  </si>
  <si>
    <t>Archirhodomyrtus.beckleri_Wilson.sn</t>
  </si>
  <si>
    <t>Eugenia.pachyadenia_Verdecia.sn</t>
  </si>
  <si>
    <t>Myrcia.rhodophylla_Flickinger.28</t>
  </si>
  <si>
    <t>Eugenia.ekmanii_Skean.5061</t>
  </si>
  <si>
    <t>Eugenia.cati_Gomez.sn</t>
  </si>
  <si>
    <t>Eugenia.catingiflora_Oviedo.sn</t>
  </si>
  <si>
    <t>Eugenia.cordata_Carrington.2338</t>
  </si>
  <si>
    <t>Eugenia.coronata_Flickinger.109</t>
  </si>
  <si>
    <t>Eugenia.cycloidea_Flickinger.57</t>
  </si>
  <si>
    <t>Eugenia.excisa_Flickinger.52</t>
  </si>
  <si>
    <t>Eugenia.fajardensis_Flickinger.110</t>
  </si>
  <si>
    <t>Eugenia.haematocarpa_Flickinger.123</t>
  </si>
  <si>
    <t>Eugenia.lucens_Flickinger.55</t>
  </si>
  <si>
    <t>Eugenia.maestrensis_Flickinger.20</t>
  </si>
  <si>
    <t>Eugenia.mensurensis_Flickinger.30</t>
  </si>
  <si>
    <t>Eugenia.padronii_Flickinger.83</t>
  </si>
  <si>
    <t>Eugenia.rigidifolia_Oviedo.sn</t>
  </si>
  <si>
    <t>Eugenia.sessiliflora_Gibney.sn</t>
  </si>
  <si>
    <t>Eugenia.sintenisii_Flickinger.122</t>
  </si>
  <si>
    <t>Eugenia.stewardsonii_Flickinger.76</t>
  </si>
  <si>
    <t>Eugenia.cordata.var.cordata_VIIS-1658</t>
  </si>
  <si>
    <t>Eugenia.cordata.var.cordata_VIIS-1659</t>
  </si>
  <si>
    <t>Eugenia.tuberculata_Oviedo.sn</t>
  </si>
  <si>
    <t>Eugenia.victorinii_Oviedo.sn</t>
  </si>
  <si>
    <t>Eugenia.walkerae_Walker.95016</t>
  </si>
  <si>
    <t>Calycorectes.ekmanii_Flickinger.46</t>
  </si>
  <si>
    <t>Calycorectes.moana_Flickinger.61</t>
  </si>
  <si>
    <t>Eugenia.torbeciana_Ionta.2047</t>
  </si>
  <si>
    <t>Eugenia.martinellii_Stadnik.380</t>
  </si>
  <si>
    <t>Myrcia.ottonis_Oviedo.sn</t>
  </si>
  <si>
    <t>Mosiera.cabanasensis_Flickinger.33</t>
  </si>
  <si>
    <t>Mosiera.oonophylla_Oviedo.sn</t>
  </si>
  <si>
    <t>Mosiera.wrightii_Flickinger.42</t>
  </si>
  <si>
    <t>Mosiera.yamaniguensis_Flickinger.63</t>
  </si>
  <si>
    <t>Myrcia.amethystina_Lima.365</t>
  </si>
  <si>
    <t>Myrcia.angustifolia_Lima.517</t>
  </si>
  <si>
    <t>Myrcia.apodocarpa_Acosta.sn</t>
  </si>
  <si>
    <t>Myrcia.dealbata_Lima.544</t>
  </si>
  <si>
    <t>Myrcia.decrescens_Lima.530</t>
  </si>
  <si>
    <t>Pimenta.paganii_Flickinger.85</t>
  </si>
  <si>
    <t>Myrcia.rotundifolia_Lima.512</t>
  </si>
  <si>
    <t>Myrcia.stricta_Lima.508</t>
  </si>
  <si>
    <t>Myrcia.subalpestris_Lima.514</t>
  </si>
  <si>
    <t>Myrcia.subverticillaris_Lima.476</t>
  </si>
  <si>
    <t>Myrcia.torta_Vasconcelos.491</t>
  </si>
  <si>
    <t>Myrcia.vestita_Lima.455</t>
  </si>
  <si>
    <t>Myrtella.beccarii_JamesSAJ0945</t>
  </si>
  <si>
    <t>Eugenia.sebastianopolitana_Stadnik.448</t>
  </si>
  <si>
    <t>Eugenia.sebastianopolitana_Souza.sn</t>
  </si>
  <si>
    <t>Psidium.canum_Proenca.3231</t>
  </si>
  <si>
    <t>Psidium.dictyophyllum_Salywon.1322</t>
  </si>
  <si>
    <t>Psidium.minutiflorum_Lopes.30</t>
  </si>
  <si>
    <t>Psidium.mucronatum_Proenca.3071</t>
  </si>
  <si>
    <t>Psidium.oligospermum_Ibrahim.186</t>
  </si>
  <si>
    <t>Psidium.ovale_Barbosa.799</t>
  </si>
  <si>
    <t>Psidium.parvifolium_Flickinger.47</t>
  </si>
  <si>
    <t>Psidium.rhombeum_Faria.966</t>
  </si>
  <si>
    <t>Psidium.riparium_Lima.637</t>
  </si>
  <si>
    <t>Psidium.striatulum_DamascenoJr.2658</t>
  </si>
  <si>
    <t>Uromyrtus.neomyrtoides_Wulf.NSW846522</t>
  </si>
  <si>
    <t>Myrtastrum.rufopunctatum_Snow.9188</t>
  </si>
  <si>
    <t>Eugenia.klotzschiana_Genome.ON409667</t>
  </si>
  <si>
    <t>Eugenia.aggregata_Genome.OP650216</t>
  </si>
  <si>
    <t>Myrcianthes.gigantea_Mondim.sn</t>
  </si>
  <si>
    <t>Myrcianthes.ferreyrae_Peru.18665</t>
  </si>
  <si>
    <t>Myrcianthes.ferreyrae_Peru.170227</t>
  </si>
  <si>
    <t>Lenwebbia.prominens_Wilson.1347</t>
  </si>
  <si>
    <t>Kania.eugenioides_Takeuchi.7068</t>
  </si>
  <si>
    <t>Xanthomyrtus.kanalaensis_Benson.sn</t>
  </si>
  <si>
    <t>Xanthostemon.aurantiacus_Dawson.19.5.1997</t>
  </si>
  <si>
    <t>Cloezia.artensis_Wilson.7122</t>
  </si>
  <si>
    <t>Tetrapora.verrucosa_Wilson.1638</t>
  </si>
  <si>
    <t>Tristaniopsis.macrosperma_Conn_5261</t>
  </si>
  <si>
    <t>Tristania.neriifolia_Wilson.sn</t>
  </si>
  <si>
    <t>Osbornia.octodonta_OBrien.sn</t>
  </si>
  <si>
    <t>Backhousia.subargentea_Wilson.UNSW22896</t>
  </si>
  <si>
    <t>Mitrantia.bilocularis_Sankowsky.sn</t>
  </si>
  <si>
    <t>Welchiodendron.longivalve_Sankowsky.NSW504439</t>
  </si>
  <si>
    <t>Whiteodendron.moultonianum_StephenTeo.S75422</t>
  </si>
  <si>
    <t>Pimenta.podocarpoides_Acosta.sn</t>
  </si>
  <si>
    <t>Plinia.bissei_Acosta.sn</t>
  </si>
  <si>
    <t>Plinia.dermatodes_Acosta.sn</t>
  </si>
  <si>
    <t>Plinia.stenophylla_Acosta.sn</t>
  </si>
  <si>
    <t>Eugenia.bissei_Gomez.sn</t>
  </si>
  <si>
    <t>Atualização no nome março 2023</t>
  </si>
  <si>
    <t>Myrcia.variabilis_Lima.365</t>
  </si>
  <si>
    <t>Myrcia.guianensis_Lima.517</t>
  </si>
  <si>
    <t>Myrcia.variabilis_Lima.544</t>
  </si>
  <si>
    <t>Myrcia.guianensis_Lima.530</t>
  </si>
  <si>
    <t>Myrcia.guianensis_Lima.512</t>
  </si>
  <si>
    <t>Myrcia.subalpestris_Lima.476</t>
  </si>
  <si>
    <t>Myrcia.guianensis_Vasconcelos.491</t>
  </si>
  <si>
    <t>Myrcia.cf.lundiana_Lima.406</t>
  </si>
  <si>
    <t>incertae sedis</t>
  </si>
  <si>
    <t>MN746306</t>
  </si>
  <si>
    <t>MN095412</t>
  </si>
  <si>
    <t>MN095407</t>
  </si>
  <si>
    <t>OP650216</t>
  </si>
  <si>
    <t>KC180806</t>
  </si>
  <si>
    <t>KC180805</t>
  </si>
  <si>
    <t>MN794317</t>
  </si>
  <si>
    <t>ON409667</t>
  </si>
  <si>
    <t>MN095410</t>
  </si>
  <si>
    <t>MN095411</t>
  </si>
  <si>
    <t>KR867678</t>
  </si>
  <si>
    <t>KX289887</t>
  </si>
  <si>
    <t>MN310606</t>
  </si>
  <si>
    <t>MN095409</t>
  </si>
  <si>
    <t>KY085891</t>
  </si>
  <si>
    <t>MN095408</t>
  </si>
  <si>
    <t>KX527622</t>
  </si>
  <si>
    <t>KY392759</t>
  </si>
  <si>
    <t>KU318111</t>
  </si>
  <si>
    <t>MH491847</t>
  </si>
  <si>
    <t>MH491846</t>
  </si>
  <si>
    <t>KY635879</t>
  </si>
  <si>
    <t>MK044696</t>
  </si>
  <si>
    <t>Tips que ficarão na análise final no caso de haver mais de um voucher para a mesma espécie</t>
  </si>
  <si>
    <t>Tips que serão removidos da árvore final no caso de haver mais de um voucher para a espécie</t>
  </si>
  <si>
    <t>Dúvida sobre qual tip deve ser mantido, consultar especialistas</t>
  </si>
  <si>
    <t>Respondeu email convite</t>
  </si>
  <si>
    <t>Y</t>
  </si>
  <si>
    <t>Karinne Valdemarin</t>
  </si>
  <si>
    <t>Marcos Sobral (única exceção aberta para pessoas que não doaram sequências)</t>
  </si>
  <si>
    <t>PESSOAS QUE ENTRARAM EM CONTATO OFERECENDO AJUDA</t>
  </si>
  <si>
    <t>Jaqueline Luber</t>
  </si>
  <si>
    <t>Thiago Flores</t>
  </si>
  <si>
    <t>Raquel Moura</t>
  </si>
  <si>
    <t>Marcelo Kubo</t>
  </si>
  <si>
    <t>Carlos Alberto Parra Osorio</t>
  </si>
  <si>
    <t>caparrao@unal.edu.co</t>
  </si>
  <si>
    <t>José Carmelo Murillo Aldana</t>
  </si>
  <si>
    <t>jcmurilloa@unal.edu.co</t>
  </si>
  <si>
    <t>Rob Smissen</t>
  </si>
  <si>
    <t>SmissenR@landcareresearch.co.nz</t>
  </si>
  <si>
    <t>kvaldemarin@gmail.com</t>
  </si>
  <si>
    <t>Thiago Fernandes</t>
  </si>
  <si>
    <t>Priscila Rosa</t>
  </si>
  <si>
    <t>Eve Lucas</t>
  </si>
  <si>
    <t>Jonathan Flickinger</t>
  </si>
  <si>
    <t>jflic004@fiu.edu</t>
  </si>
  <si>
    <t>MW023958</t>
  </si>
  <si>
    <t>MW023344</t>
  </si>
  <si>
    <t>MW026492</t>
  </si>
  <si>
    <t>MW023250</t>
  </si>
  <si>
    <t>MW023300</t>
  </si>
  <si>
    <t>MW023964</t>
  </si>
  <si>
    <t>MW023350</t>
  </si>
  <si>
    <t>MW026486</t>
  </si>
  <si>
    <t>MW023256</t>
  </si>
  <si>
    <t>MW023305</t>
  </si>
  <si>
    <t>Eugenia.cordata.var.caribaea_Carrington.2338</t>
  </si>
  <si>
    <t>Eugenia.stirpiflora_VIIS-1658</t>
  </si>
  <si>
    <t>Eugenia.stirpiflora_VIIS-1659</t>
  </si>
  <si>
    <t>removipois o rpl32 estava bem estranho pra alinhar</t>
  </si>
  <si>
    <t>Drop.tips (spp com mais de um voucher)</t>
  </si>
  <si>
    <t>Atualizaçãono nome maio 2023</t>
  </si>
  <si>
    <t>Eugenia.involucrata_Genome.OP650216</t>
  </si>
  <si>
    <t>J Flickinger: I previously found this species in a clade with E_Jossinia, but that was an unexpected result. E_Umbellatae seems to make more sense given its Neotropical distribution.</t>
  </si>
  <si>
    <t>Obs 2: 2023</t>
  </si>
  <si>
    <t>Obs 1: 2020-2021</t>
  </si>
  <si>
    <t>J Flickinger: I would place these species in E_Racemosae, but I think others might disagree.</t>
  </si>
  <si>
    <t>J Flickinger: This species was not sister to E_Jossinia in the analysis of Maurin et al. (2021). It seems distinct enough to me to be its own section and is perhaps best left unplaced for now.</t>
  </si>
  <si>
    <t>K Valdermarin: we should keep E. caloneura, E. inversa, E. plicatocostata, and E. splendens as unplaced at this level since these species appear in different positions depending on the dataset and approach.</t>
  </si>
  <si>
    <t>Archirhodomyrtus beckleri</t>
  </si>
  <si>
    <t>Backhousia subargentea</t>
  </si>
  <si>
    <t>Calycorectes ekmanii</t>
  </si>
  <si>
    <t>Calycorectes moana</t>
  </si>
  <si>
    <t>Cloezia artensis</t>
  </si>
  <si>
    <t>Eugenia bissei</t>
  </si>
  <si>
    <t>Eugenia cati</t>
  </si>
  <si>
    <t>Eugenia catingiflora</t>
  </si>
  <si>
    <t>Eugenia stirpiflora</t>
  </si>
  <si>
    <t>Eugenia cordata var caribaea</t>
  </si>
  <si>
    <t>Eugenia coronata</t>
  </si>
  <si>
    <t>Eugenia cycloidea</t>
  </si>
  <si>
    <t>Eugenia ekmanii</t>
  </si>
  <si>
    <t>Eugenia excisa</t>
  </si>
  <si>
    <t>Eugenia fajardensis</t>
  </si>
  <si>
    <t>Eugenia lucens</t>
  </si>
  <si>
    <t>Eugenia maestrensis</t>
  </si>
  <si>
    <t>Eugenia martinellii</t>
  </si>
  <si>
    <t>Eugenia mensurensis</t>
  </si>
  <si>
    <t>Eugenia pachyadenia</t>
  </si>
  <si>
    <t>Eugenia rigidifolia</t>
  </si>
  <si>
    <t>Eugenia sebastianopolitana</t>
  </si>
  <si>
    <t>Eugenia sintenisii</t>
  </si>
  <si>
    <t>Eugenia stewardsonii</t>
  </si>
  <si>
    <t>Eugenia tenuipedunculata</t>
  </si>
  <si>
    <t>Eugenia torbeciana</t>
  </si>
  <si>
    <t>Eugenia tuberculata</t>
  </si>
  <si>
    <t>Eugenia victorinii</t>
  </si>
  <si>
    <t>Eugenia walkerae</t>
  </si>
  <si>
    <t>Kania eugenioides</t>
  </si>
  <si>
    <t>Lenwebbia lasioclada</t>
  </si>
  <si>
    <t>Mitrantia bilocularis</t>
  </si>
  <si>
    <t>Mosiera cabanasensis</t>
  </si>
  <si>
    <t>Mosiera oonophylla</t>
  </si>
  <si>
    <t>Mosiera wrightii</t>
  </si>
  <si>
    <t>Mosiera yamaniguensis</t>
  </si>
  <si>
    <t>Myrcia apodocarpa</t>
  </si>
  <si>
    <t>Myrcia camapuanensis</t>
  </si>
  <si>
    <t>Myrcia cf fluviatilis</t>
  </si>
  <si>
    <t>Myrcia dictyophylla</t>
  </si>
  <si>
    <t>Myrcia florifera</t>
  </si>
  <si>
    <t>Myrcia gilsoniana</t>
  </si>
  <si>
    <t>Myrcia laricina</t>
  </si>
  <si>
    <t>Myrcia longipetiolata</t>
  </si>
  <si>
    <t>Myrcia cf lundiana</t>
  </si>
  <si>
    <t>Myrcia neospeciosa</t>
  </si>
  <si>
    <t>Myrcia obovata</t>
  </si>
  <si>
    <t>Myrcia ottonis</t>
  </si>
  <si>
    <t>Myrcia ovina</t>
  </si>
  <si>
    <t>Myrcia rhodophylla</t>
  </si>
  <si>
    <t>Myrcia rionegrensis</t>
  </si>
  <si>
    <t>Myrcia siriacoana</t>
  </si>
  <si>
    <t>Myrcia thomasii</t>
  </si>
  <si>
    <t>Myrcia tortuosa</t>
  </si>
  <si>
    <t>Myrcia tumida</t>
  </si>
  <si>
    <t>Myrcianthes cruciatus</t>
  </si>
  <si>
    <t>Myrcianthes ferreyrae</t>
  </si>
  <si>
    <t>Myrcianthes gigantea</t>
  </si>
  <si>
    <t>Myrtella beccarii</t>
  </si>
  <si>
    <t>Osbornia octodonta</t>
  </si>
  <si>
    <t>Pimenta paganii</t>
  </si>
  <si>
    <t>Pimenta podocarpoides</t>
  </si>
  <si>
    <t>Plinia bissei</t>
  </si>
  <si>
    <t>Plinia dermatodes</t>
  </si>
  <si>
    <t>Plinia stenophylla</t>
  </si>
  <si>
    <t>Psidium canum</t>
  </si>
  <si>
    <t>Psidium dictyophyllum</t>
  </si>
  <si>
    <t>Psidium glaziovianum</t>
  </si>
  <si>
    <t>Psidium minutiflorum</t>
  </si>
  <si>
    <t>Psidium mucronatum</t>
  </si>
  <si>
    <t>Psidium oligospermum</t>
  </si>
  <si>
    <t>Psidium ovale</t>
  </si>
  <si>
    <t>Psidium parvifolium</t>
  </si>
  <si>
    <t>Psidium rhombeum</t>
  </si>
  <si>
    <t>Psidium riparium</t>
  </si>
  <si>
    <t>Psidium striatulum</t>
  </si>
  <si>
    <t>Siphoneugena cordifolia</t>
  </si>
  <si>
    <t>Siphoneugena glomerata</t>
  </si>
  <si>
    <t>Siphoneugena obtusa</t>
  </si>
  <si>
    <t>Tetrapora verrucosa</t>
  </si>
  <si>
    <t>Tristania neriifolia</t>
  </si>
  <si>
    <t>Tristaniopsis macrosperma</t>
  </si>
  <si>
    <t>Uromyrtus neomyrtoides</t>
  </si>
  <si>
    <t>Welchiodendron longivalve</t>
  </si>
  <si>
    <t>Whiteodendron moultonianum</t>
  </si>
  <si>
    <t>Xanthomyrtus kanalaensis</t>
  </si>
  <si>
    <t>Xanthostemon aurantiacus</t>
  </si>
  <si>
    <t>Daza, 4526</t>
  </si>
  <si>
    <t>Wood, 10312</t>
  </si>
  <si>
    <t>Costa, 670</t>
  </si>
  <si>
    <t>Vasconcelos, 485</t>
  </si>
  <si>
    <t>Giulietti, 1648</t>
  </si>
  <si>
    <t>Urdampilleta, 404</t>
  </si>
  <si>
    <t>Faria, 4157</t>
  </si>
  <si>
    <t>Landrum, 12253</t>
  </si>
  <si>
    <t>Wilson, sn</t>
  </si>
  <si>
    <t>Soewarto, 11</t>
  </si>
  <si>
    <t>Belsham, 77</t>
  </si>
  <si>
    <t>Vasconcelos, 458</t>
  </si>
  <si>
    <t>Costa, 560</t>
  </si>
  <si>
    <t>Faria, 4195</t>
  </si>
  <si>
    <t>Landrum, 11232</t>
  </si>
  <si>
    <t>Lucas, 78</t>
  </si>
  <si>
    <t>Negritto, 927</t>
  </si>
  <si>
    <t>Faria, 6269</t>
  </si>
  <si>
    <t>Betancur, 14498</t>
  </si>
  <si>
    <t>Wurdack, 5903</t>
  </si>
  <si>
    <t>Vasconcelos, 332</t>
  </si>
  <si>
    <t>Ibrahim, 28</t>
  </si>
  <si>
    <t>Flickinger, 46</t>
  </si>
  <si>
    <t>Flickinger, 61</t>
  </si>
  <si>
    <t>Ibrahim, 157</t>
  </si>
  <si>
    <t>Ibrahim, 180</t>
  </si>
  <si>
    <t>Vasconcelos, 474</t>
  </si>
  <si>
    <t>Ibrahim, 140</t>
  </si>
  <si>
    <t>Ibrahim, 197</t>
  </si>
  <si>
    <t>Ibrahim, 206</t>
  </si>
  <si>
    <t>Ibrahim, 187</t>
  </si>
  <si>
    <t>Ibrahim, 123</t>
  </si>
  <si>
    <t>Ibrahim, 185</t>
  </si>
  <si>
    <t>Ibrahim, 194</t>
  </si>
  <si>
    <t>Ibrahim, 204</t>
  </si>
  <si>
    <t>Faria, 3076</t>
  </si>
  <si>
    <t>Lucas, 201</t>
  </si>
  <si>
    <t>Urdampilleta, 362</t>
  </si>
  <si>
    <t>Belsham, M86</t>
  </si>
  <si>
    <t>Faria, 3054</t>
  </si>
  <si>
    <t>Ibrahim, 183</t>
  </si>
  <si>
    <t>Matos, 918</t>
  </si>
  <si>
    <t>Ibrahim, 122</t>
  </si>
  <si>
    <t>Tuler, 531</t>
  </si>
  <si>
    <t>Ibrahim, 176</t>
  </si>
  <si>
    <t>Ibrahim, 231</t>
  </si>
  <si>
    <t>Ibrahim, 223</t>
  </si>
  <si>
    <t>Vasconcelos, 507</t>
  </si>
  <si>
    <t>Costa, 613</t>
  </si>
  <si>
    <t>Ibrahim, 170</t>
  </si>
  <si>
    <t>Wilson, 7122</t>
  </si>
  <si>
    <t>Lima, 551</t>
  </si>
  <si>
    <t>Vasconcelos, 730</t>
  </si>
  <si>
    <t>Belsham, M82</t>
  </si>
  <si>
    <t>Vasconcelos, 729</t>
  </si>
  <si>
    <t>Lucas, 283</t>
  </si>
  <si>
    <t>Udovicic, 177</t>
  </si>
  <si>
    <t>Vasconcelos, 506</t>
  </si>
  <si>
    <t>Giaretta, 1441</t>
  </si>
  <si>
    <t>Faria, 1223</t>
  </si>
  <si>
    <t>Giaretta, 1514</t>
  </si>
  <si>
    <t>Faria, 2582</t>
  </si>
  <si>
    <t>Holst, 9383</t>
  </si>
  <si>
    <t>Vasconcelos, 295</t>
  </si>
  <si>
    <t>Vasconcelos, 405</t>
  </si>
  <si>
    <t>Mazine, 1043</t>
  </si>
  <si>
    <t>Holst, 9400</t>
  </si>
  <si>
    <t>Mazine, 782</t>
  </si>
  <si>
    <t>Giaretta, 1587</t>
  </si>
  <si>
    <t>Staggemeier, 315</t>
  </si>
  <si>
    <t>Hamilton, 553</t>
  </si>
  <si>
    <t>Faria, 2642</t>
  </si>
  <si>
    <t>Faria, 2646</t>
  </si>
  <si>
    <t>Faria, 4186</t>
  </si>
  <si>
    <t>Mazine, 967</t>
  </si>
  <si>
    <t>Faria, 4229</t>
  </si>
  <si>
    <t>Lucas, 232</t>
  </si>
  <si>
    <t>Mazine, 1008</t>
  </si>
  <si>
    <t>Flickinger, 114</t>
  </si>
  <si>
    <t>Mazine, 1075</t>
  </si>
  <si>
    <t>Mazine, 469</t>
  </si>
  <si>
    <t>Colletta, 1208</t>
  </si>
  <si>
    <t>Gomez, sn</t>
  </si>
  <si>
    <t>Page, 32</t>
  </si>
  <si>
    <t>Flickinger, 124</t>
  </si>
  <si>
    <t>Lucas, 126</t>
  </si>
  <si>
    <t>Pillon, 176</t>
  </si>
  <si>
    <t>Vasconcelos, 608</t>
  </si>
  <si>
    <t>Faria, 2513</t>
  </si>
  <si>
    <t>Vasconcelos, 466</t>
  </si>
  <si>
    <t>Vasconcelos, 588</t>
  </si>
  <si>
    <t>Wilson, 10740</t>
  </si>
  <si>
    <t>Lucas, 1160</t>
  </si>
  <si>
    <t>Mazine, 845</t>
  </si>
  <si>
    <t>Oviedo, sn</t>
  </si>
  <si>
    <t>Vasconcelos, 419</t>
  </si>
  <si>
    <t>Gressler, 92L</t>
  </si>
  <si>
    <t>Flickinger, 77</t>
  </si>
  <si>
    <t>Mazine, 1067</t>
  </si>
  <si>
    <t>Holst, 9516</t>
  </si>
  <si>
    <t>Abbott, 24085</t>
  </si>
  <si>
    <t>Gibney, sn</t>
  </si>
  <si>
    <t>Carrington, 2338</t>
  </si>
  <si>
    <t>Flickinger, 109</t>
  </si>
  <si>
    <t>Valdemarin, 1287</t>
  </si>
  <si>
    <t>Giacomin, 1860</t>
  </si>
  <si>
    <t>Rosa, 1399</t>
  </si>
  <si>
    <t>Vasconcelos, 593</t>
  </si>
  <si>
    <t>Flickinger, 57</t>
  </si>
  <si>
    <t>Mazine, 1072</t>
  </si>
  <si>
    <t>Clase, 8180</t>
  </si>
  <si>
    <t>Mazine, 804</t>
  </si>
  <si>
    <t>Lucas, 1127</t>
  </si>
  <si>
    <t>Swensen, 180</t>
  </si>
  <si>
    <t>Mazine, 466</t>
  </si>
  <si>
    <t>Vasconcelos, 319</t>
  </si>
  <si>
    <t>Swensen, 212</t>
  </si>
  <si>
    <t>Skean, 5061</t>
  </si>
  <si>
    <t>Lucas, 879</t>
  </si>
  <si>
    <t>Maurin, 1801</t>
  </si>
  <si>
    <t>Lucas, 125</t>
  </si>
  <si>
    <t>Flickinger, 52</t>
  </si>
  <si>
    <t>Faria, 2539</t>
  </si>
  <si>
    <t>Faria, 2612</t>
  </si>
  <si>
    <t>Bunger, 634</t>
  </si>
  <si>
    <t>Mazine, 950</t>
  </si>
  <si>
    <t>Staggemeier, 821</t>
  </si>
  <si>
    <t>Flickinger, 110</t>
  </si>
  <si>
    <t>Farney, 4464</t>
  </si>
  <si>
    <t>Simon, 2032</t>
  </si>
  <si>
    <t>Giaretta, 1639</t>
  </si>
  <si>
    <t>Zappi, 415</t>
  </si>
  <si>
    <t>Lucas, 106</t>
  </si>
  <si>
    <t>Mazine, 965</t>
  </si>
  <si>
    <t>Holst, 8865</t>
  </si>
  <si>
    <t>Lucas, 1115</t>
  </si>
  <si>
    <t>Faria, 3019</t>
  </si>
  <si>
    <t>Bunger, sn</t>
  </si>
  <si>
    <t>Faria, 2481</t>
  </si>
  <si>
    <t>Faria, 6270</t>
  </si>
  <si>
    <t>Wilson, 1534</t>
  </si>
  <si>
    <t>Giaretta, 1629</t>
  </si>
  <si>
    <t>Flickinger, 123</t>
  </si>
  <si>
    <t>Santiago, 20181</t>
  </si>
  <si>
    <t>Mazine, 1033</t>
  </si>
  <si>
    <t>Faria, 3100</t>
  </si>
  <si>
    <t>Mazine, 951</t>
  </si>
  <si>
    <t>Mazine, 970</t>
  </si>
  <si>
    <t>Souza, 1142</t>
  </si>
  <si>
    <t>Faria, 4227</t>
  </si>
  <si>
    <t>Araujo, 1788</t>
  </si>
  <si>
    <t>Faria, 4230</t>
  </si>
  <si>
    <t>Bunger, 551</t>
  </si>
  <si>
    <t>Faria, 2427</t>
  </si>
  <si>
    <t>Mazine, 1018</t>
  </si>
  <si>
    <t>Vasconcelos, 256</t>
  </si>
  <si>
    <t>Faria, 2399</t>
  </si>
  <si>
    <t>Faria, 6723</t>
  </si>
  <si>
    <t>Giaretta, 1651</t>
  </si>
  <si>
    <t>Giaretta, 1517</t>
  </si>
  <si>
    <t>Faria, 2006</t>
  </si>
  <si>
    <t>Flickinger, 100</t>
  </si>
  <si>
    <t>Lucas, 1113</t>
  </si>
  <si>
    <t>Fraga, 2436</t>
  </si>
  <si>
    <t>Vasconcelos, 382</t>
  </si>
  <si>
    <t>Faria, 2000</t>
  </si>
  <si>
    <t>Faria, 918</t>
  </si>
  <si>
    <t>Faria, 3139</t>
  </si>
  <si>
    <t>Faria, 6433</t>
  </si>
  <si>
    <t>Prevost, 4707</t>
  </si>
  <si>
    <t>Lucas, 389</t>
  </si>
  <si>
    <t>Vasconcelos, 570</t>
  </si>
  <si>
    <t>Clase, 7839</t>
  </si>
  <si>
    <t>Flickinger, 102</t>
  </si>
  <si>
    <t>Flickinger, 21</t>
  </si>
  <si>
    <t>Bunger, 626</t>
  </si>
  <si>
    <t>Vasconcelos, 310</t>
  </si>
  <si>
    <t>Giaretta, 1500</t>
  </si>
  <si>
    <t>Flickinger, 55</t>
  </si>
  <si>
    <t>Abbott, 24204</t>
  </si>
  <si>
    <t>Faria, 3140</t>
  </si>
  <si>
    <t>Faria, 3050</t>
  </si>
  <si>
    <t>Faria, 2526</t>
  </si>
  <si>
    <t>Flickinger, 20</t>
  </si>
  <si>
    <t>Bunger, 627</t>
  </si>
  <si>
    <t>Moraes, 600</t>
  </si>
  <si>
    <t>Faria, 3037</t>
  </si>
  <si>
    <t>Faria, 3043</t>
  </si>
  <si>
    <t>Stadnik, 380</t>
  </si>
  <si>
    <t>Valdemarin, 1349</t>
  </si>
  <si>
    <t>Mazine, 969</t>
  </si>
  <si>
    <t>Flickinger, 30</t>
  </si>
  <si>
    <t>Wilson, 10741</t>
  </si>
  <si>
    <t>Mazine, 854</t>
  </si>
  <si>
    <t>Lucas, 1117</t>
  </si>
  <si>
    <t>Vasconcelos, 566</t>
  </si>
  <si>
    <t>Simon, 971</t>
  </si>
  <si>
    <t>Faria, 2850</t>
  </si>
  <si>
    <t>Mazine, 1091</t>
  </si>
  <si>
    <t>Flickinger, 26</t>
  </si>
  <si>
    <t>Maurin, 1796</t>
  </si>
  <si>
    <t>Vasconcelos, 590</t>
  </si>
  <si>
    <t>Page, 105</t>
  </si>
  <si>
    <t>Giaretta, 1615</t>
  </si>
  <si>
    <t>Giaretta, 1616</t>
  </si>
  <si>
    <t>Holst, 9435</t>
  </si>
  <si>
    <t>Mazine, 953</t>
  </si>
  <si>
    <t>Giaretta, 1489</t>
  </si>
  <si>
    <t>Lucas, 118</t>
  </si>
  <si>
    <t>Lucas, 281</t>
  </si>
  <si>
    <t>Page, 104</t>
  </si>
  <si>
    <t>Verdecia, sn</t>
  </si>
  <si>
    <t>Flickinger, 70</t>
  </si>
  <si>
    <t>Flickinger, 83</t>
  </si>
  <si>
    <t>Vasconcelos, 646</t>
  </si>
  <si>
    <t>Faria, 2928</t>
  </si>
  <si>
    <t>Silva, 64</t>
  </si>
  <si>
    <t>Lucas, 104</t>
  </si>
  <si>
    <t>Holst, 9514</t>
  </si>
  <si>
    <t>Staggemeier, 834</t>
  </si>
  <si>
    <t>Vasconcelos, 327</t>
  </si>
  <si>
    <t>Simon, 1158</t>
  </si>
  <si>
    <t>Amorim, 1765, 4</t>
  </si>
  <si>
    <t>Flickinger, 48</t>
  </si>
  <si>
    <t>Faria, 3101</t>
  </si>
  <si>
    <t>Garcia, sn</t>
  </si>
  <si>
    <t>Giaretta, 1419</t>
  </si>
  <si>
    <t>Faria, 1782</t>
  </si>
  <si>
    <t>Faria, 2644</t>
  </si>
  <si>
    <t>Faria, 4112</t>
  </si>
  <si>
    <t>Mazine, 1044</t>
  </si>
  <si>
    <t>Lucas, 1188</t>
  </si>
  <si>
    <t>Mazine, 3001</t>
  </si>
  <si>
    <t>Popovkin, 1770</t>
  </si>
  <si>
    <t>Faria, 3052</t>
  </si>
  <si>
    <t>Mazine, 961</t>
  </si>
  <si>
    <t>Faria, 1888</t>
  </si>
  <si>
    <t>Landim, 1674</t>
  </si>
  <si>
    <t>Page, 106</t>
  </si>
  <si>
    <t>Mazine, 959</t>
  </si>
  <si>
    <t>Zappi, 406</t>
  </si>
  <si>
    <t>Vasconcelos, 350</t>
  </si>
  <si>
    <t>Santiago, 20177</t>
  </si>
  <si>
    <t>Bunger, 629</t>
  </si>
  <si>
    <t>Mazine, 1065</t>
  </si>
  <si>
    <t>Staggemeier, 302</t>
  </si>
  <si>
    <t>Vasconcelos, 736</t>
  </si>
  <si>
    <t>Faria, 3870</t>
  </si>
  <si>
    <t>Faria, 1011</t>
  </si>
  <si>
    <t>Faria, 3063</t>
  </si>
  <si>
    <t>Faria, 3064</t>
  </si>
  <si>
    <t>Faria, 3086</t>
  </si>
  <si>
    <t>Faria, 3166</t>
  </si>
  <si>
    <t>Mazine, 1028</t>
  </si>
  <si>
    <t>Giaretta, 1646</t>
  </si>
  <si>
    <t>Bunger, 578</t>
  </si>
  <si>
    <t>Holst, 8870</t>
  </si>
  <si>
    <t>Hyland, 9245</t>
  </si>
  <si>
    <t>Zappi, sn</t>
  </si>
  <si>
    <t>Lucas, 273</t>
  </si>
  <si>
    <t>Mazine, 1090</t>
  </si>
  <si>
    <t>OviedoChaves, sn</t>
  </si>
  <si>
    <t>Holst, 8864</t>
  </si>
  <si>
    <t>Faria, 2579</t>
  </si>
  <si>
    <t>Vasconcelos, sn</t>
  </si>
  <si>
    <t>Faria, 4190</t>
  </si>
  <si>
    <t>Bunger, 618</t>
  </si>
  <si>
    <t>Valdemarin, 821</t>
  </si>
  <si>
    <t>Souza, sn</t>
  </si>
  <si>
    <t>Stadnik, 448</t>
  </si>
  <si>
    <t>Bunger, 566</t>
  </si>
  <si>
    <t>Faria, 1744</t>
  </si>
  <si>
    <t>Faria, 2827</t>
  </si>
  <si>
    <t>Faria, 3088</t>
  </si>
  <si>
    <t>Faria, 907</t>
  </si>
  <si>
    <t>Flickinger, 120</t>
  </si>
  <si>
    <t>Erkings, sn</t>
  </si>
  <si>
    <t>Flickinger, 122</t>
  </si>
  <si>
    <t>Costa, 470</t>
  </si>
  <si>
    <t>Faria, 2287</t>
  </si>
  <si>
    <t>Faria, 2591</t>
  </si>
  <si>
    <t>Faria, 2592</t>
  </si>
  <si>
    <t>Faria, 2617</t>
  </si>
  <si>
    <t>Faria, 2622</t>
  </si>
  <si>
    <t>Faria, 2624</t>
  </si>
  <si>
    <t>Faria, 2732</t>
  </si>
  <si>
    <t>Faria, 3153</t>
  </si>
  <si>
    <t>Faria, 6308</t>
  </si>
  <si>
    <t>Faria, 6573</t>
  </si>
  <si>
    <t>Prevost, 4724</t>
  </si>
  <si>
    <t>RayA, 2016</t>
  </si>
  <si>
    <t>Staggemeier, 897</t>
  </si>
  <si>
    <t>Vasconcelos, 348</t>
  </si>
  <si>
    <t>Mazine, 1084</t>
  </si>
  <si>
    <t>Bunger, 585</t>
  </si>
  <si>
    <t>Mota, 2477</t>
  </si>
  <si>
    <t>Lucas, 257</t>
  </si>
  <si>
    <t>Faria, 1929</t>
  </si>
  <si>
    <t>Faria, 4196</t>
  </si>
  <si>
    <t>Faria, 6793</t>
  </si>
  <si>
    <t>Valdemarin, 1143</t>
  </si>
  <si>
    <t>Holst, 9465</t>
  </si>
  <si>
    <t>Flickinger, 67</t>
  </si>
  <si>
    <t>Swensen, 169</t>
  </si>
  <si>
    <t>Flickinger, 76</t>
  </si>
  <si>
    <t>Mazine, 1077</t>
  </si>
  <si>
    <t>Valdemarin, 1353</t>
  </si>
  <si>
    <t>Flickinger, 90</t>
  </si>
  <si>
    <t>Holst, 8872</t>
  </si>
  <si>
    <t>Stadnik, 428</t>
  </si>
  <si>
    <t>Vasconcelos, 677</t>
  </si>
  <si>
    <t>Mazine, 805</t>
  </si>
  <si>
    <t>Mazine, 461</t>
  </si>
  <si>
    <t>Mazine, 974</t>
  </si>
  <si>
    <t>Lucas, 68</t>
  </si>
  <si>
    <t>Mazine, 787</t>
  </si>
  <si>
    <t>Staggemeier, 902</t>
  </si>
  <si>
    <t>Faria, 3033</t>
  </si>
  <si>
    <t>Mazine, 994</t>
  </si>
  <si>
    <t>Giaretta, 1493</t>
  </si>
  <si>
    <t>Mazine, 993</t>
  </si>
  <si>
    <t>Faria, 2861</t>
  </si>
  <si>
    <t>Holst, 9422</t>
  </si>
  <si>
    <t>Page, 25</t>
  </si>
  <si>
    <t>Ionta, 2047</t>
  </si>
  <si>
    <t>Lowrey, 2134</t>
  </si>
  <si>
    <t>Vasconcelos, 572</t>
  </si>
  <si>
    <t>Giaretta, 1498</t>
  </si>
  <si>
    <t>Mazine, 1085</t>
  </si>
  <si>
    <t>Maurin, 1794</t>
  </si>
  <si>
    <t>Faria, 4221</t>
  </si>
  <si>
    <t>Abbott, 23855</t>
  </si>
  <si>
    <t>Giaretta, sn</t>
  </si>
  <si>
    <t>Lucas, 207</t>
  </si>
  <si>
    <t>Giaretta, 1465</t>
  </si>
  <si>
    <t>Page, 69</t>
  </si>
  <si>
    <t>vanWyk, 12697</t>
  </si>
  <si>
    <t>Faria, 1893</t>
  </si>
  <si>
    <t>Vasconcelos, 717</t>
  </si>
  <si>
    <t>Walker, 95016</t>
  </si>
  <si>
    <t>Holst, 9421</t>
  </si>
  <si>
    <t>Flickinger, 126</t>
  </si>
  <si>
    <t>Maurin, MvdB26</t>
  </si>
  <si>
    <t>vanWyk, 12695</t>
  </si>
  <si>
    <t>Rajkumar, 310</t>
  </si>
  <si>
    <t>Maurin, 1800</t>
  </si>
  <si>
    <t>vanWyk, 12696</t>
  </si>
  <si>
    <t>Brandao, 159</t>
  </si>
  <si>
    <t>Abbott, 9188</t>
  </si>
  <si>
    <t>Lucas, 205</t>
  </si>
  <si>
    <t>Soewarto, 14</t>
  </si>
  <si>
    <t>Belsham, 78</t>
  </si>
  <si>
    <t>Belsham, 79</t>
  </si>
  <si>
    <t>Wilson, 1475</t>
  </si>
  <si>
    <t>Vasconcelos, 639</t>
  </si>
  <si>
    <t>Takeuchi, 7068</t>
  </si>
  <si>
    <t>Bean, 7113</t>
  </si>
  <si>
    <t>Forster, 40529</t>
  </si>
  <si>
    <t>Snow, 7463</t>
  </si>
  <si>
    <t>Wilson, 1347</t>
  </si>
  <si>
    <t>Lucas, 284</t>
  </si>
  <si>
    <t>Belsham, M31</t>
  </si>
  <si>
    <t>Merri, sn</t>
  </si>
  <si>
    <t>Belsham, M41</t>
  </si>
  <si>
    <t>Belsham, M42</t>
  </si>
  <si>
    <t>Maurin, 90</t>
  </si>
  <si>
    <t>Lucas, 208</t>
  </si>
  <si>
    <t>Landrum, 7873</t>
  </si>
  <si>
    <t>Lucas, 206</t>
  </si>
  <si>
    <t>Lucas, 209</t>
  </si>
  <si>
    <t>Grose, 24</t>
  </si>
  <si>
    <t>Reynolds, 175</t>
  </si>
  <si>
    <t>Sankowsky, sn</t>
  </si>
  <si>
    <t>Flickinger, 33</t>
  </si>
  <si>
    <t>Salywon, sn</t>
  </si>
  <si>
    <t>Rodriguez, 1464</t>
  </si>
  <si>
    <t>Salywon, 1350</t>
  </si>
  <si>
    <t>Landrum, 7375</t>
  </si>
  <si>
    <t>Salywon, 1300</t>
  </si>
  <si>
    <t>Salywon, 1183</t>
  </si>
  <si>
    <t>Flickinger, 56</t>
  </si>
  <si>
    <t>Flickinger, 42</t>
  </si>
  <si>
    <t>Salywon, 783</t>
  </si>
  <si>
    <t>Flickinger, 63</t>
  </si>
  <si>
    <t>Hatschbach, 59697</t>
  </si>
  <si>
    <t>Harley, 26218</t>
  </si>
  <si>
    <t>Lucas, 167</t>
  </si>
  <si>
    <t>Faria, 4049</t>
  </si>
  <si>
    <t>Landrum, 2830</t>
  </si>
  <si>
    <t>Kummrow, 2940</t>
  </si>
  <si>
    <t>Landrum, 8166</t>
  </si>
  <si>
    <t>Landrum, 8033</t>
  </si>
  <si>
    <t>Teillier, 5360</t>
  </si>
  <si>
    <t>Wasum, 105</t>
  </si>
  <si>
    <t>MurilloA, 4217</t>
  </si>
  <si>
    <t>Miyagi, 357</t>
  </si>
  <si>
    <t>Barbosa, 948</t>
  </si>
  <si>
    <t>Landrum, 11231</t>
  </si>
  <si>
    <t>Garcia, 533</t>
  </si>
  <si>
    <t>Cordeiro, 734</t>
  </si>
  <si>
    <t>Mihoc, 6220</t>
  </si>
  <si>
    <t>Lucas, 164</t>
  </si>
  <si>
    <t>Ribas, 229</t>
  </si>
  <si>
    <t>Lucas, 503</t>
  </si>
  <si>
    <t>Lucas, 82</t>
  </si>
  <si>
    <t>Rossato, 47</t>
  </si>
  <si>
    <t>Brownless, 1227</t>
  </si>
  <si>
    <t>Lucas, 259</t>
  </si>
  <si>
    <t>Chagas, 1979</t>
  </si>
  <si>
    <t>Mihoc, 5162</t>
  </si>
  <si>
    <t>Gardner, 19</t>
  </si>
  <si>
    <t>Silva, 18</t>
  </si>
  <si>
    <t>Souza, 10621</t>
  </si>
  <si>
    <t>Ribas, 2234</t>
  </si>
  <si>
    <t>Landrum, 5916</t>
  </si>
  <si>
    <t>Lohmann, 35</t>
  </si>
  <si>
    <t>Lucas, 230</t>
  </si>
  <si>
    <t>Gardner, 164</t>
  </si>
  <si>
    <t>Aedo, 7378</t>
  </si>
  <si>
    <t>Landrum, sn</t>
  </si>
  <si>
    <t>Barbosa, 945</t>
  </si>
  <si>
    <t>Teillier, 150795</t>
  </si>
  <si>
    <t>Lucas, 469</t>
  </si>
  <si>
    <t>Ruiz, 8266</t>
  </si>
  <si>
    <t>Silva, 2358</t>
  </si>
  <si>
    <t>Lucas, 1108</t>
  </si>
  <si>
    <t>Vasconcelos, 571</t>
  </si>
  <si>
    <t>Lima, 447</t>
  </si>
  <si>
    <t>Neto, 3007</t>
  </si>
  <si>
    <t>Amorim, 1810</t>
  </si>
  <si>
    <t>Amorim, 1919</t>
  </si>
  <si>
    <t>Nadruz, 1007</t>
  </si>
  <si>
    <t>Lucas, 1182</t>
  </si>
  <si>
    <t>Hoffmann, 945</t>
  </si>
  <si>
    <t>Holst, 9384</t>
  </si>
  <si>
    <t>Santos, 793</t>
  </si>
  <si>
    <t>Lima, 445</t>
  </si>
  <si>
    <t>Staggemeier, 742</t>
  </si>
  <si>
    <t>Staggemeier, 839</t>
  </si>
  <si>
    <t>Lucas, 130</t>
  </si>
  <si>
    <t>Lucas, 189</t>
  </si>
  <si>
    <t>Lucas, 59</t>
  </si>
  <si>
    <t>Prevost, 4751</t>
  </si>
  <si>
    <t>Amorim, 1940</t>
  </si>
  <si>
    <t>Nadruz, 999</t>
  </si>
  <si>
    <t>Lima, 438</t>
  </si>
  <si>
    <t>Lucas, 236</t>
  </si>
  <si>
    <t>Faria, 1015</t>
  </si>
  <si>
    <t>Acosta, sn</t>
  </si>
  <si>
    <t>Santos, 829</t>
  </si>
  <si>
    <t>Lucas, 729</t>
  </si>
  <si>
    <t>Serrano, 5327</t>
  </si>
  <si>
    <t>Lucas, 1116</t>
  </si>
  <si>
    <t>Faria, 1692</t>
  </si>
  <si>
    <t>Lima, 379</t>
  </si>
  <si>
    <t>Lima, 409</t>
  </si>
  <si>
    <t>Santos, 849</t>
  </si>
  <si>
    <t>Lucas, 219</t>
  </si>
  <si>
    <t>Lima, 436</t>
  </si>
  <si>
    <t>Santos, 819</t>
  </si>
  <si>
    <t>Santos, 834</t>
  </si>
  <si>
    <t>Prevost, 4712</t>
  </si>
  <si>
    <t>Lucas, 62</t>
  </si>
  <si>
    <t>Staggemeier, 327</t>
  </si>
  <si>
    <t>Vasconcelos, 274</t>
  </si>
  <si>
    <t>Amorim, 2026</t>
  </si>
  <si>
    <t>Santos, 751</t>
  </si>
  <si>
    <t>Zappi, 1506</t>
  </si>
  <si>
    <t>Amorim, 2028</t>
  </si>
  <si>
    <t>Lucas, 1227</t>
  </si>
  <si>
    <t>Harley, 54077</t>
  </si>
  <si>
    <t>Souza, 1139</t>
  </si>
  <si>
    <t>Pollard, 1193</t>
  </si>
  <si>
    <t>Vasconcelos, 511</t>
  </si>
  <si>
    <t>Lucas, 244</t>
  </si>
  <si>
    <t>Lucas, 267</t>
  </si>
  <si>
    <t>Torres, 1673</t>
  </si>
  <si>
    <t>Staggemeier, 762</t>
  </si>
  <si>
    <t>Faria, 2470</t>
  </si>
  <si>
    <t>Lucas, 71</t>
  </si>
  <si>
    <t>Lucas, 107</t>
  </si>
  <si>
    <t>Amorim, 1942</t>
  </si>
  <si>
    <t>Staggemeier, 862</t>
  </si>
  <si>
    <t>Staggemeier, 799</t>
  </si>
  <si>
    <t>Flickinger, 71</t>
  </si>
  <si>
    <t>Swensen, 170</t>
  </si>
  <si>
    <t>Santos, 643</t>
  </si>
  <si>
    <t>Santos, 811</t>
  </si>
  <si>
    <t>Santos, 613</t>
  </si>
  <si>
    <t>Araujo, 311</t>
  </si>
  <si>
    <t>Santos, 763</t>
  </si>
  <si>
    <t>Faria, 1446</t>
  </si>
  <si>
    <t>Araujo, 1803</t>
  </si>
  <si>
    <t>Lucas, 258</t>
  </si>
  <si>
    <t>Amorim, 2033</t>
  </si>
  <si>
    <t>Flickinger, 88</t>
  </si>
  <si>
    <t>Lucas, 61</t>
  </si>
  <si>
    <t>Matsumoto, 803</t>
  </si>
  <si>
    <t>Matsumoto, 825</t>
  </si>
  <si>
    <t>Santos, 625</t>
  </si>
  <si>
    <t>Bhiki, 285</t>
  </si>
  <si>
    <t>Santos, 622</t>
  </si>
  <si>
    <t>Vasconcelos, 592</t>
  </si>
  <si>
    <t>Lucas, 1235</t>
  </si>
  <si>
    <t>Santos, 689</t>
  </si>
  <si>
    <t>Lucas, 83</t>
  </si>
  <si>
    <t>Araujo, 1885</t>
  </si>
  <si>
    <t>Araujo, 1802</t>
  </si>
  <si>
    <t>Lucas, 1221</t>
  </si>
  <si>
    <t>Vasconcelos, 501</t>
  </si>
  <si>
    <t>Lucas, 74</t>
  </si>
  <si>
    <t>Ribeiro, 453</t>
  </si>
  <si>
    <t>Vasconcelos, 483</t>
  </si>
  <si>
    <t>Faria, 2073</t>
  </si>
  <si>
    <t>Staggemeier, 850</t>
  </si>
  <si>
    <t>Amorim, 2016</t>
  </si>
  <si>
    <t>Caddah, 555</t>
  </si>
  <si>
    <t>Harley, 50707</t>
  </si>
  <si>
    <t>Staggemeier, 845</t>
  </si>
  <si>
    <t>Lima, 517</t>
  </si>
  <si>
    <t>Lima, 512</t>
  </si>
  <si>
    <t>Vasconcelos, 491</t>
  </si>
  <si>
    <t>Lima, 530</t>
  </si>
  <si>
    <t>Amorim, 1925</t>
  </si>
  <si>
    <t>Lucas, 155</t>
  </si>
  <si>
    <t>Santos, 661</t>
  </si>
  <si>
    <t>Lucas, 64</t>
  </si>
  <si>
    <t>Araujo, 1874</t>
  </si>
  <si>
    <t>Lucas, 194</t>
  </si>
  <si>
    <t>Staggemeier, 751</t>
  </si>
  <si>
    <t>Holst, 8054</t>
  </si>
  <si>
    <t>Amorim, 2037</t>
  </si>
  <si>
    <t>Lucas, 105</t>
  </si>
  <si>
    <t>Matsumoto, 799</t>
  </si>
  <si>
    <t>Lucas, 60</t>
  </si>
  <si>
    <t>Caxambu, 3217</t>
  </si>
  <si>
    <t>Lucas, 682</t>
  </si>
  <si>
    <t>Meirelles, 307</t>
  </si>
  <si>
    <t>Lucas, 171</t>
  </si>
  <si>
    <t>Lucas, 263</t>
  </si>
  <si>
    <t>Cordeiro, 310</t>
  </si>
  <si>
    <t>Lima, 506B</t>
  </si>
  <si>
    <t>Lima, 510</t>
  </si>
  <si>
    <t>Lima, 511</t>
  </si>
  <si>
    <t>Lucas, 84</t>
  </si>
  <si>
    <t>Vasconcelos, 523</t>
  </si>
  <si>
    <t>Amorim, 2024</t>
  </si>
  <si>
    <t>Araujo, 1827</t>
  </si>
  <si>
    <t>Lucas, 122</t>
  </si>
  <si>
    <t>Lucas, 930</t>
  </si>
  <si>
    <t>Vasconcelos, 439</t>
  </si>
  <si>
    <t>Hurbath, 92</t>
  </si>
  <si>
    <t>Lima, 406</t>
  </si>
  <si>
    <t>Amorim, 2000</t>
  </si>
  <si>
    <t>Staggemeier, 764</t>
  </si>
  <si>
    <t>Santos, 750</t>
  </si>
  <si>
    <t>Caddah, 547</t>
  </si>
  <si>
    <t>Santos, 721</t>
  </si>
  <si>
    <t>Paixao, 289</t>
  </si>
  <si>
    <t>Santos, 617</t>
  </si>
  <si>
    <t>Sasaki, 2394</t>
  </si>
  <si>
    <t>Faria, 1225</t>
  </si>
  <si>
    <t>Sobral, sn</t>
  </si>
  <si>
    <t>Lucas, 261</t>
  </si>
  <si>
    <t>Santos, 823</t>
  </si>
  <si>
    <t>Lucas, 65</t>
  </si>
  <si>
    <t>Staggemeier, 422</t>
  </si>
  <si>
    <t>Staggemeier, 863</t>
  </si>
  <si>
    <t>Staggemeier, 867</t>
  </si>
  <si>
    <t>Matsumoto, 752</t>
  </si>
  <si>
    <t>Santos, 836</t>
  </si>
  <si>
    <t>Mazine, 1052</t>
  </si>
  <si>
    <t>Santos, 621</t>
  </si>
  <si>
    <t>Santos, 833</t>
  </si>
  <si>
    <t>Bridgewater, 1076</t>
  </si>
  <si>
    <t>Lima, 381</t>
  </si>
  <si>
    <t>Lima, 501</t>
  </si>
  <si>
    <t>Lucas, 253</t>
  </si>
  <si>
    <t>Folli, 6649</t>
  </si>
  <si>
    <t>Staggemeier, 935</t>
  </si>
  <si>
    <t>Pollard, 1194</t>
  </si>
  <si>
    <t>Araujo, 1793</t>
  </si>
  <si>
    <t>Sasaki, 2448</t>
  </si>
  <si>
    <t>Matsumoto, 836</t>
  </si>
  <si>
    <t>Araujo, 1792</t>
  </si>
  <si>
    <t>Vasconcelos, 534</t>
  </si>
  <si>
    <t>Matsumoto, 814</t>
  </si>
  <si>
    <t>Lucas, 88</t>
  </si>
  <si>
    <t>Faria, 972</t>
  </si>
  <si>
    <t>Araujo, 1785</t>
  </si>
  <si>
    <t>Bhiki, 784</t>
  </si>
  <si>
    <t>Holst, 9399</t>
  </si>
  <si>
    <t>Santos, 601</t>
  </si>
  <si>
    <t>Lucas, 85</t>
  </si>
  <si>
    <t>Pollard, 1195</t>
  </si>
  <si>
    <t>Lucas, 886</t>
  </si>
  <si>
    <t>Staggemeier, 793</t>
  </si>
  <si>
    <t>Santos, 600</t>
  </si>
  <si>
    <t>Santos, 720</t>
  </si>
  <si>
    <t>Lima, 538</t>
  </si>
  <si>
    <t>Santos, 667</t>
  </si>
  <si>
    <t>Lima, 368</t>
  </si>
  <si>
    <t>Lima, 459</t>
  </si>
  <si>
    <t>Matsumoto, 820</t>
  </si>
  <si>
    <t>Ibrahim, 277</t>
  </si>
  <si>
    <t>Brotto, 1546</t>
  </si>
  <si>
    <t>Lucas, 1206</t>
  </si>
  <si>
    <t>Faria, 2172</t>
  </si>
  <si>
    <t>Vasconcelos, 505</t>
  </si>
  <si>
    <t>Hawthorne, 502</t>
  </si>
  <si>
    <t>Santos, 712</t>
  </si>
  <si>
    <t>Staggemeier, 737</t>
  </si>
  <si>
    <t>Staggemeier, 907</t>
  </si>
  <si>
    <t>Staggemeier, 797</t>
  </si>
  <si>
    <t>Amorim, 2005</t>
  </si>
  <si>
    <t>Lucas, 1224</t>
  </si>
  <si>
    <t>IBGE, sn</t>
  </si>
  <si>
    <t>Lima, 440</t>
  </si>
  <si>
    <t>Lucas, 86</t>
  </si>
  <si>
    <t>Santos, 840</t>
  </si>
  <si>
    <t>Zappi, 2496</t>
  </si>
  <si>
    <t>Amorim, 1901</t>
  </si>
  <si>
    <t>Lucas, 63</t>
  </si>
  <si>
    <t>Lucas, 1181</t>
  </si>
  <si>
    <t>Lucas, 1033</t>
  </si>
  <si>
    <t>Lima, 412</t>
  </si>
  <si>
    <t>Lucas, 990</t>
  </si>
  <si>
    <t>Santos, 803</t>
  </si>
  <si>
    <t>Harley, 50309</t>
  </si>
  <si>
    <t>AcostaGomez, sn</t>
  </si>
  <si>
    <t>Lucas, 179</t>
  </si>
  <si>
    <t>Flickinger, 28</t>
  </si>
  <si>
    <t>Staggemeier, 917</t>
  </si>
  <si>
    <t>Vasconcelos, 307</t>
  </si>
  <si>
    <t>Lucas, 727</t>
  </si>
  <si>
    <t>Amorim, 1499</t>
  </si>
  <si>
    <t>Lucas, 280</t>
  </si>
  <si>
    <t>Santos, 640</t>
  </si>
  <si>
    <t>Vasconcelos, 311</t>
  </si>
  <si>
    <t>Amorim, 1941</t>
  </si>
  <si>
    <t>Vasconcelos, 459</t>
  </si>
  <si>
    <t>Lucas, 98</t>
  </si>
  <si>
    <t>Lucas, 110</t>
  </si>
  <si>
    <t>Amorim, 2013</t>
  </si>
  <si>
    <t>Santos, 777</t>
  </si>
  <si>
    <t>Santos, 641</t>
  </si>
  <si>
    <t>Lima, 505</t>
  </si>
  <si>
    <t>Amorim, 2019</t>
  </si>
  <si>
    <t>Bhiki, 551</t>
  </si>
  <si>
    <t>Carvalho, 1594</t>
  </si>
  <si>
    <t>Faria, 4193</t>
  </si>
  <si>
    <t>Harms, 20</t>
  </si>
  <si>
    <t>Homeier, 2363</t>
  </si>
  <si>
    <t>Lima, 550</t>
  </si>
  <si>
    <t>Lucas, 1159</t>
  </si>
  <si>
    <t>Lucas, 1169</t>
  </si>
  <si>
    <t>Lucas, 1192</t>
  </si>
  <si>
    <t>Souza, 1126</t>
  </si>
  <si>
    <t>Souza, 1131</t>
  </si>
  <si>
    <t>Staggemeier, 740</t>
  </si>
  <si>
    <t>Staggemeier, 792</t>
  </si>
  <si>
    <t>Staggemeier, 901</t>
  </si>
  <si>
    <t>Staggemeier, 927</t>
  </si>
  <si>
    <t>Swensen, 185</t>
  </si>
  <si>
    <t>Trad, 579</t>
  </si>
  <si>
    <t>Tripp, 3128</t>
  </si>
  <si>
    <t>Vasconcelos, 440</t>
  </si>
  <si>
    <t>Faria, 4214</t>
  </si>
  <si>
    <t>Amorim, 1989</t>
  </si>
  <si>
    <t>Lucas, 75</t>
  </si>
  <si>
    <t>Lucas, 165</t>
  </si>
  <si>
    <t>Lucas, 73</t>
  </si>
  <si>
    <t>Prevost, 4716</t>
  </si>
  <si>
    <t>Vasconcelos, 587</t>
  </si>
  <si>
    <t>Wood, 15435</t>
  </si>
  <si>
    <t>Amorim, 1985</t>
  </si>
  <si>
    <t>Amorim, 2007</t>
  </si>
  <si>
    <t>Vieira, 800</t>
  </si>
  <si>
    <t>Lima, 508</t>
  </si>
  <si>
    <t>Santos, 608</t>
  </si>
  <si>
    <t>Matsumoto, 798</t>
  </si>
  <si>
    <t>Lucas, 225</t>
  </si>
  <si>
    <t>Lima, 514</t>
  </si>
  <si>
    <t>Lucas, 251</t>
  </si>
  <si>
    <t>Lima, 476</t>
  </si>
  <si>
    <t>Santos, 585</t>
  </si>
  <si>
    <t>Santos, 715</t>
  </si>
  <si>
    <t>Lucas, 138</t>
  </si>
  <si>
    <t>Santos, 586</t>
  </si>
  <si>
    <t>Santos, 845</t>
  </si>
  <si>
    <t>Santos, 797</t>
  </si>
  <si>
    <t>Santos, 733</t>
  </si>
  <si>
    <t>Matsumoto, 824</t>
  </si>
  <si>
    <t>Staggemeier, 916</t>
  </si>
  <si>
    <t>Santos, 747</t>
  </si>
  <si>
    <t>Lucas, 87</t>
  </si>
  <si>
    <t>Lima, 415</t>
  </si>
  <si>
    <t>Staggemeier, 926</t>
  </si>
  <si>
    <t>Lucas, 633</t>
  </si>
  <si>
    <t>Staggemeier, 896</t>
  </si>
  <si>
    <t>Amorim, 1020</t>
  </si>
  <si>
    <t>Amorim, 2055</t>
  </si>
  <si>
    <t>Zappi, 305</t>
  </si>
  <si>
    <t>SoaresSilva, 752</t>
  </si>
  <si>
    <t>Lima, 486</t>
  </si>
  <si>
    <t>Lucas, 1190</t>
  </si>
  <si>
    <t>Lucas, 1189</t>
  </si>
  <si>
    <t>Lima, 387</t>
  </si>
  <si>
    <t>Prevost, 4749</t>
  </si>
  <si>
    <t>Souza, sn, 43175</t>
  </si>
  <si>
    <t>Lucas, 277</t>
  </si>
  <si>
    <t>Lima, 365</t>
  </si>
  <si>
    <t>Lima, 544</t>
  </si>
  <si>
    <t>Staggemeier, 805</t>
  </si>
  <si>
    <t>Cruz, 195</t>
  </si>
  <si>
    <t>Lima, 455</t>
  </si>
  <si>
    <t>Lucas, 93</t>
  </si>
  <si>
    <t>Amorim, 2008</t>
  </si>
  <si>
    <t>Zappi, 455</t>
  </si>
  <si>
    <t>Wood, 21047</t>
  </si>
  <si>
    <t>Landrum, 11233</t>
  </si>
  <si>
    <t>Proenca, 5441</t>
  </si>
  <si>
    <t>Peru, 170227</t>
  </si>
  <si>
    <t>Peru, 18665</t>
  </si>
  <si>
    <t>Hamilton, 552</t>
  </si>
  <si>
    <t>Mondim, sn</t>
  </si>
  <si>
    <t>Wood, 21051</t>
  </si>
  <si>
    <t>Beck, 9667</t>
  </si>
  <si>
    <t>Faria, 2759</t>
  </si>
  <si>
    <t>Tressens, 5481</t>
  </si>
  <si>
    <t>Flickinger, 79</t>
  </si>
  <si>
    <t>Vasconcelos, 495</t>
  </si>
  <si>
    <t>Flickinger, 87</t>
  </si>
  <si>
    <t>Mazine, 796</t>
  </si>
  <si>
    <t>Vasconcelos, 380</t>
  </si>
  <si>
    <t>Coelho, 288</t>
  </si>
  <si>
    <t>Vasconcelos, 413</t>
  </si>
  <si>
    <t>Costa, 773</t>
  </si>
  <si>
    <t>Lucas, 417</t>
  </si>
  <si>
    <t>Vasconcelos, 709</t>
  </si>
  <si>
    <t>Costa, 594</t>
  </si>
  <si>
    <t>Snow, 9188</t>
  </si>
  <si>
    <t>Soewarto, 10</t>
  </si>
  <si>
    <t>Lucas, 211</t>
  </si>
  <si>
    <t>Maurin, 100</t>
  </si>
  <si>
    <t>Stuessy, 15283</t>
  </si>
  <si>
    <t>Johns, sn</t>
  </si>
  <si>
    <t>OBrien, sn</t>
  </si>
  <si>
    <t>Cameron, sn</t>
  </si>
  <si>
    <t>Forster, 27636</t>
  </si>
  <si>
    <t>Vasconcelos, 576</t>
  </si>
  <si>
    <t>Lucas, 212</t>
  </si>
  <si>
    <t>Flickinger, 15</t>
  </si>
  <si>
    <t>Flickinger, 107</t>
  </si>
  <si>
    <t>Salywon, JBSD</t>
  </si>
  <si>
    <t>Flickinger, 85</t>
  </si>
  <si>
    <t>Lucas, 161</t>
  </si>
  <si>
    <t>Flickinger, 72</t>
  </si>
  <si>
    <t>Flickinger, 89</t>
  </si>
  <si>
    <t>Holst, 8866</t>
  </si>
  <si>
    <t>Vasconcelos, 584</t>
  </si>
  <si>
    <t>Stadnik, 601</t>
  </si>
  <si>
    <t>Mazine, 957</t>
  </si>
  <si>
    <t>Faria, 6379</t>
  </si>
  <si>
    <t>Borges, 314</t>
  </si>
  <si>
    <t>Mazine, 662</t>
  </si>
  <si>
    <t>Lucas, 210</t>
  </si>
  <si>
    <t>Matsumoto, 831</t>
  </si>
  <si>
    <t>Holst, 9482</t>
  </si>
  <si>
    <t>Costa, 490</t>
  </si>
  <si>
    <t>Vasconcelos, 578</t>
  </si>
  <si>
    <t>Vasconcelos, 565</t>
  </si>
  <si>
    <t>Tuler, 619</t>
  </si>
  <si>
    <t>Costa, 837</t>
  </si>
  <si>
    <t>Costa, 540</t>
  </si>
  <si>
    <t>Silva, 4535</t>
  </si>
  <si>
    <t>Costa, 538</t>
  </si>
  <si>
    <t>Proenca, 5376</t>
  </si>
  <si>
    <t>Proenca, 3021</t>
  </si>
  <si>
    <t>Costa, 627</t>
  </si>
  <si>
    <t>Faria, 6839</t>
  </si>
  <si>
    <t>Tuler, 617</t>
  </si>
  <si>
    <t>Tuler, 606</t>
  </si>
  <si>
    <t>Proenca, 3231</t>
  </si>
  <si>
    <t>Costa, 486</t>
  </si>
  <si>
    <t>Costa, 606</t>
  </si>
  <si>
    <t>Costa, 819b</t>
  </si>
  <si>
    <t>Lucas, 213</t>
  </si>
  <si>
    <t>Tuler, 553</t>
  </si>
  <si>
    <t>Tuler, 480</t>
  </si>
  <si>
    <t>Tuler, 511</t>
  </si>
  <si>
    <t>Ordones, 492</t>
  </si>
  <si>
    <t>Proenca, 5332</t>
  </si>
  <si>
    <t>Stadnik, 366</t>
  </si>
  <si>
    <t>Faria, 4271</t>
  </si>
  <si>
    <t>Salywon, 1322</t>
  </si>
  <si>
    <t>Tuler, 618</t>
  </si>
  <si>
    <t>Verola, sn</t>
  </si>
  <si>
    <t>Stadnik, 314</t>
  </si>
  <si>
    <t>Vasconcelos, 473</t>
  </si>
  <si>
    <t>Costa, 654</t>
  </si>
  <si>
    <t>Faria, 6689</t>
  </si>
  <si>
    <t>Tuler, 612</t>
  </si>
  <si>
    <t>Tuler, 616</t>
  </si>
  <si>
    <t>Tuler, 496</t>
  </si>
  <si>
    <t>Costa, 476</t>
  </si>
  <si>
    <t>Costa, sn</t>
  </si>
  <si>
    <t>Landrum, 7866</t>
  </si>
  <si>
    <t>Costa, 817</t>
  </si>
  <si>
    <t>Uchoa, sn</t>
  </si>
  <si>
    <t>Costa, 624</t>
  </si>
  <si>
    <t>Faria, 2362</t>
  </si>
  <si>
    <t>Proenca, 3069</t>
  </si>
  <si>
    <t>Faria, 2519</t>
  </si>
  <si>
    <t>Tuler, 455</t>
  </si>
  <si>
    <t>Tuler, 457</t>
  </si>
  <si>
    <t>Tuler, 532</t>
  </si>
  <si>
    <t>Vasconcelos, 465</t>
  </si>
  <si>
    <t>Lopes, 30</t>
  </si>
  <si>
    <t>Proenca, 3071</t>
  </si>
  <si>
    <t>Costa, 758</t>
  </si>
  <si>
    <t>Tuler, 613</t>
  </si>
  <si>
    <t>Costa, 816</t>
  </si>
  <si>
    <t>Faria, 6838</t>
  </si>
  <si>
    <t>Tuler, 567</t>
  </si>
  <si>
    <t>Ibrahim, 186</t>
  </si>
  <si>
    <t>Barbosa, 799</t>
  </si>
  <si>
    <t>Flickinger, 47</t>
  </si>
  <si>
    <t>Proenca, 3068</t>
  </si>
  <si>
    <t>Faria, 966</t>
  </si>
  <si>
    <t>Lima, 637</t>
  </si>
  <si>
    <t>Faria, 6370</t>
  </si>
  <si>
    <t>Tuler, 626</t>
  </si>
  <si>
    <t>Tuler, 537</t>
  </si>
  <si>
    <t>Tuler, 538</t>
  </si>
  <si>
    <t>Faria, 2195</t>
  </si>
  <si>
    <t>Proenca, 2993</t>
  </si>
  <si>
    <t>Costa, 772</t>
  </si>
  <si>
    <t>Bringel, 743</t>
  </si>
  <si>
    <t>Costa, 815</t>
  </si>
  <si>
    <t>Faria, 6405</t>
  </si>
  <si>
    <t>Proenca, 3230</t>
  </si>
  <si>
    <t>Belsham, 81</t>
  </si>
  <si>
    <t>Vasconcelos, 672</t>
  </si>
  <si>
    <t>Belsham, 83</t>
  </si>
  <si>
    <t>Belsham, 72</t>
  </si>
  <si>
    <t>Vasconcelos, 678</t>
  </si>
  <si>
    <t>Forster, 1011</t>
  </si>
  <si>
    <t>Faria, 1452</t>
  </si>
  <si>
    <t>Mazine, 1050</t>
  </si>
  <si>
    <t>Flickinger, 68</t>
  </si>
  <si>
    <t>Lucas, 70</t>
  </si>
  <si>
    <t>Proenca, 4047</t>
  </si>
  <si>
    <t>Staggemeier, 1000</t>
  </si>
  <si>
    <t>Lucas, 214</t>
  </si>
  <si>
    <t>Belsham, M84</t>
  </si>
  <si>
    <t>Flickinger, 108</t>
  </si>
  <si>
    <t>Wilson, 1638</t>
  </si>
  <si>
    <t>Belsham, M69</t>
  </si>
  <si>
    <t>MurilloA, 4213</t>
  </si>
  <si>
    <t>Landrum, 9372</t>
  </si>
  <si>
    <t>Gardner, 31</t>
  </si>
  <si>
    <t>Conti, sn</t>
  </si>
  <si>
    <t>Vasconcelos, 628</t>
  </si>
  <si>
    <t>Edwards, 4213A</t>
  </si>
  <si>
    <t>Edwards, 4214A</t>
  </si>
  <si>
    <t>Benson, sn</t>
  </si>
  <si>
    <t>Lucas, 16</t>
  </si>
  <si>
    <t>Voucher, collector number (additional code)</t>
  </si>
  <si>
    <t>(T17 02988 MR17 G4)</t>
  </si>
  <si>
    <t>(genome accession: KC180806)</t>
  </si>
  <si>
    <t>(RBGE 19961065)</t>
  </si>
  <si>
    <t>(RBGE 19961083)</t>
  </si>
  <si>
    <t>(genome acession: KC180805; MELU 108350)</t>
  </si>
  <si>
    <t>Wilson, sn (UNSW 22896)</t>
  </si>
  <si>
    <t>(genome accession: MN794317)</t>
  </si>
  <si>
    <t>Parra-O, 480</t>
  </si>
  <si>
    <t>(JBRJ 343648)</t>
  </si>
  <si>
    <t>Pereira Silva, 16487</t>
  </si>
  <si>
    <t>(genome accession: OP650216)</t>
  </si>
  <si>
    <t>(genome accession: ON409667)</t>
  </si>
  <si>
    <t>(genome accession: MN310606)</t>
  </si>
  <si>
    <t>(genome accession: KU318111)</t>
  </si>
  <si>
    <t>(genome accession: MK044696)</t>
  </si>
  <si>
    <t>(genome accession: MN746306)</t>
  </si>
  <si>
    <t>(genome accession: MN095412)</t>
  </si>
  <si>
    <t>Lee, 0003 (genome accession: KY635879)</t>
  </si>
  <si>
    <t>Reatini, sn (genome accession: MH491846; CDS3053515)</t>
  </si>
  <si>
    <t>Reatini, sn (genome accession: MH491847; CDS3053562)</t>
  </si>
  <si>
    <t>Salla, 03 (genome accession: KX527622; DVPR3002)</t>
  </si>
  <si>
    <t>Salla, 02 (genome accession: KY392759; DVPR3001)</t>
  </si>
  <si>
    <t>private garden (genome accession: MN095408)</t>
  </si>
  <si>
    <t>(genome accession: KY085891; Wen12912)</t>
  </si>
  <si>
    <t>private garden (genome accession: MN095409)</t>
  </si>
  <si>
    <t>Machado, 1 (genome accession: KX289887; FLOR 0059178)</t>
  </si>
  <si>
    <t>(genome accession: KR867678; ICN193277)</t>
  </si>
  <si>
    <t>private garden (genome accession: MN095411)</t>
  </si>
  <si>
    <t>private garden (genome accession: MN095407)</t>
  </si>
  <si>
    <t>private garden (genome accession: MN095410)</t>
  </si>
  <si>
    <t>Muscarella, 0118735300</t>
  </si>
  <si>
    <t>van Wyk, 12723</t>
  </si>
  <si>
    <t>Santamaria-Aguilar, 9833</t>
  </si>
  <si>
    <t>Parra-O, 759</t>
  </si>
  <si>
    <t>Parra-O, 728</t>
  </si>
  <si>
    <t>Parra-O, 849</t>
  </si>
  <si>
    <t>Eugenia.borinquensis_Muscarella.0118735300</t>
  </si>
  <si>
    <t>Eugenia.calcadensis_Erkings.sn</t>
  </si>
  <si>
    <t>Urban, sn (PRU 092792)</t>
  </si>
  <si>
    <t>VS, 7857</t>
  </si>
  <si>
    <t>Eugenia.cocosensis_VS.7857</t>
  </si>
  <si>
    <t>Backhousia.subargentea_Wilson.sn_UNSW22896</t>
  </si>
  <si>
    <t>Blum, 10-109</t>
  </si>
  <si>
    <t>Flickinger, 2015-FT-G9</t>
  </si>
  <si>
    <t>Eugenia.cerasiflora_Urban.sn_PRU092792</t>
  </si>
  <si>
    <t>Florens, sn (PRU 092782)</t>
  </si>
  <si>
    <t>(NL110154)</t>
  </si>
  <si>
    <t>van der Merwe, 259</t>
  </si>
  <si>
    <t>Carilla-Reyes, 5231</t>
  </si>
  <si>
    <t>Eugenia.hypargyrea_CarillaReyes.5231</t>
  </si>
  <si>
    <t>(PRU 092793)</t>
  </si>
  <si>
    <t>Florens, sn (PRU 092785)</t>
  </si>
  <si>
    <t>Muscarella, 0132456823</t>
  </si>
  <si>
    <t>Eugenia.ligustrina_Muscarella.0132456823</t>
  </si>
  <si>
    <t>Flickinger, 2015-DR-18</t>
  </si>
  <si>
    <t>Flickinger, 2015-DR-8</t>
  </si>
  <si>
    <t>Flickinger, 2015-DR-6</t>
  </si>
  <si>
    <t>Flickinger, 2015-DR-7</t>
  </si>
  <si>
    <t>Flickinger, 2015-DR-28</t>
  </si>
  <si>
    <t>Flickinger, 2015-DR-29</t>
  </si>
  <si>
    <t>Flickinger, 2015-DR-27</t>
  </si>
  <si>
    <t>Flickinger, 2015-DR-1</t>
  </si>
  <si>
    <t>Flickinger, 2015-DR-2</t>
  </si>
  <si>
    <t>Flickinger, 2015-DR-11</t>
  </si>
  <si>
    <t>Flickinger, 2015-FT-G4</t>
  </si>
  <si>
    <t>Flickinger, 2015-FL-1</t>
  </si>
  <si>
    <t>Flickinger, 2016-J-8</t>
  </si>
  <si>
    <t>Flickinger, 2015-DR-23</t>
  </si>
  <si>
    <t>Flickinger, 2015-DR-5</t>
  </si>
  <si>
    <t>Flickinger, 2016-J-5</t>
  </si>
  <si>
    <t>Flickinger, 2015-DR-26</t>
  </si>
  <si>
    <t>Flickinger, 2016-J-7</t>
  </si>
  <si>
    <t>Flickinger, 2015-DR-10</t>
  </si>
  <si>
    <t>Flickinger, 2015-DR-15</t>
  </si>
  <si>
    <t>Flickinger, 2015-FT-G2</t>
  </si>
  <si>
    <t>Flickinger, 2015-FT-G5</t>
  </si>
  <si>
    <t>Flickinger, 2016-FT-G3</t>
  </si>
  <si>
    <t>Flickinger, 2015-DR-30</t>
  </si>
  <si>
    <t>Flickinger, 2015-DR-31</t>
  </si>
  <si>
    <t>Flickinger, 2015-DR-9</t>
  </si>
  <si>
    <t>Flickinger, 2015-FL-02</t>
  </si>
  <si>
    <t>Flickinger, 2015-FT-G8</t>
  </si>
  <si>
    <t>Flickinger, 2016-J-9</t>
  </si>
  <si>
    <t>Flickinger, 2015-DR-21</t>
  </si>
  <si>
    <t>Flickinger, 2015-FTG-1</t>
  </si>
  <si>
    <t>Florens, sn (PRU 092784)</t>
  </si>
  <si>
    <t>Duarte, sn (ESA 85677)</t>
  </si>
  <si>
    <t>Eugenia.membranifolia_Duarte.sn_ESA85677</t>
  </si>
  <si>
    <t>Florens, sn (PRU 092779)</t>
  </si>
  <si>
    <t>VS, 7887</t>
  </si>
  <si>
    <t>Eugenia.pacifica_VS.7887</t>
  </si>
  <si>
    <t>da Silva Farias, 4528</t>
  </si>
  <si>
    <t>MoorhouseGann, sn (MAU 0018405)</t>
  </si>
  <si>
    <t>MoorhouseGann, sn (MAU 0018975)</t>
  </si>
  <si>
    <t>Armstrong, sn (NSW 977022)</t>
  </si>
  <si>
    <t>Oviedo Chaves, sn</t>
  </si>
  <si>
    <t>van Wyk, 12702</t>
  </si>
  <si>
    <t>van Wyk, 12716</t>
  </si>
  <si>
    <t>van Wyk, 12717</t>
  </si>
  <si>
    <t>Urban, sn (PRU 092791)</t>
  </si>
  <si>
    <t>Sampaio, sn (ESA 85684)</t>
  </si>
  <si>
    <t>Parmentier, 5037</t>
  </si>
  <si>
    <t>Eugenia.talbotii_Parmentier.5037</t>
  </si>
  <si>
    <t>Eugenia.stigmatosa_Sampaio.sn_ESA85684</t>
  </si>
  <si>
    <t>Eugenia.sprengelii_Urban.sn_PRU092791</t>
  </si>
  <si>
    <t>Eugenia.reinwardtiana_Armstrong.sn.NSW977022</t>
  </si>
  <si>
    <t>Florens, sn (PRU 092783)</t>
  </si>
  <si>
    <t>Duarte, sn (ESA 85678)</t>
  </si>
  <si>
    <t>(NH200102)</t>
  </si>
  <si>
    <t>(PRU 092775)</t>
  </si>
  <si>
    <t>(RBGE 19990656)</t>
  </si>
  <si>
    <t>(RBGE 19980725G)</t>
  </si>
  <si>
    <t>(LGC 00265)</t>
  </si>
  <si>
    <t>(RBGE 19952370A)</t>
  </si>
  <si>
    <t>Soares Silva, 715</t>
  </si>
  <si>
    <t>Oviedo Alvares, sn</t>
  </si>
  <si>
    <t>Murillo-A, 4214</t>
  </si>
  <si>
    <t>(RBGE 19891714C)</t>
  </si>
  <si>
    <t>(RBGE 19982353C)</t>
  </si>
  <si>
    <t>(RBGE 19981561B)</t>
  </si>
  <si>
    <t>Soares Silva, 751</t>
  </si>
  <si>
    <t>Wood, 26462</t>
  </si>
  <si>
    <t>Lourenço, 444</t>
  </si>
  <si>
    <t>Eugenia.verticillata_Duarte.sn.ESA85678</t>
  </si>
  <si>
    <t>Myrcia.lignosa_Wood.26462</t>
  </si>
  <si>
    <t>Acevedo-Rodriguez, 7160</t>
  </si>
  <si>
    <t>Mello-Silva, 1690</t>
  </si>
  <si>
    <t>Santos Lima, 844</t>
  </si>
  <si>
    <t>Savassi, sn (ESA 85681)</t>
  </si>
  <si>
    <t>Mello-Silva, 1679</t>
  </si>
  <si>
    <t>Mello-Silva, 1669</t>
  </si>
  <si>
    <t>Mello-Silva, 1713</t>
  </si>
  <si>
    <t>Mello-Silva, 1705</t>
  </si>
  <si>
    <t>Myrcia.selloi_MelloSilva.1705</t>
  </si>
  <si>
    <t>Myrcia.tomentosa_Savassi.sn.ESA85681</t>
  </si>
  <si>
    <t>(RBGE 19961096)</t>
  </si>
  <si>
    <t>James, SAJ0945 (PCMB 11265)</t>
  </si>
  <si>
    <t>Myrtella.beccarii_James.SAJ0945</t>
  </si>
  <si>
    <t>Santos Neto, 40</t>
  </si>
  <si>
    <t>(RB 595299)</t>
  </si>
  <si>
    <t>Damasceno Jr, 2658</t>
  </si>
  <si>
    <t>LabFenoSn3-G2, 46397</t>
  </si>
  <si>
    <t>Murillo-A, 4219</t>
  </si>
  <si>
    <t>(RBGE 1998073D)</t>
  </si>
  <si>
    <t>Conn, 5261</t>
  </si>
  <si>
    <t>Tristaniopsis.macrosperma_Conn.5261</t>
  </si>
  <si>
    <t>Wulf, sn (NSW 846522)</t>
  </si>
  <si>
    <t>Sankowsky, sn (NSW 504439)</t>
  </si>
  <si>
    <t>Stephen Teo, S75422</t>
  </si>
  <si>
    <t>(NZFRI 29475)</t>
  </si>
  <si>
    <t>Dawson, 19.5.1997 (WELTU 19383)</t>
  </si>
  <si>
    <t>Uromyrtus.neomyrtoides_Wulf.sn.NSW846522</t>
  </si>
  <si>
    <t>Welchiodendron.longivalve_Sankowsky.sn.NSW504439</t>
  </si>
  <si>
    <t>Uromyrtus.metrosideros_Biffin.sn.CANB9102545</t>
  </si>
  <si>
    <t>Biffin, sn (CANB 9102545)</t>
  </si>
  <si>
    <t>Melaleuca.linearis.var.linearis_Genome.MN794317</t>
  </si>
  <si>
    <t>Eugenia disperma Vell.</t>
  </si>
  <si>
    <t>Eugenia excisa Urb.</t>
  </si>
  <si>
    <t>Eugenia farneyi Faria &amp; Proença</t>
  </si>
  <si>
    <t>Eugenia foetida Pers.</t>
  </si>
  <si>
    <t>Eugenia greggii (Sw.) Poir.</t>
  </si>
  <si>
    <t>Eugenia haematocarpa Alain</t>
  </si>
  <si>
    <t>Eugenia hypargyrea Standl.</t>
  </si>
  <si>
    <t>Eugenia intermedia O.Berg</t>
  </si>
  <si>
    <t>Eugenia joseramosii M.A.D.Souza &amp; Scudeller</t>
  </si>
  <si>
    <t>Eugenia kanakana N.Snow</t>
  </si>
  <si>
    <t>Eugenia laeteviridis Urb.</t>
  </si>
  <si>
    <t>Eugenia laevis O.Berg</t>
  </si>
  <si>
    <t>Eugenia lindahlii Urb. &amp; Ekman</t>
  </si>
  <si>
    <t>Eugenia linearis A.Rich. ex O.Berg</t>
  </si>
  <si>
    <t>Eugenia lineata (Sw.) DC.</t>
  </si>
  <si>
    <t>Eugenia lineolata Urb. &amp; Ekman</t>
  </si>
  <si>
    <t>Eugenia lomensis Britton &amp; P.Wilson</t>
  </si>
  <si>
    <t>Eugenia lucens Alain</t>
  </si>
  <si>
    <t>Eugenia maestrensis Urb.</t>
  </si>
  <si>
    <t>Eugenia membranifolia Nied.</t>
  </si>
  <si>
    <t>Eugenia mensurensis Urb.</t>
  </si>
  <si>
    <t>Eugenia mespiloides Lam.</t>
  </si>
  <si>
    <t>Eugenia monticola (Sw.) DC.</t>
  </si>
  <si>
    <t>Eugenia naguana Urb.</t>
  </si>
  <si>
    <t>Eugenia neibensis Mattos</t>
  </si>
  <si>
    <t>Eugenia neofasciculata Bennet</t>
  </si>
  <si>
    <t>Eugenia neograndifolia Mattos</t>
  </si>
  <si>
    <t>Eugenia neoriedeliana M.C. Souza &amp; Giaretta</t>
  </si>
  <si>
    <t>Eugenia orbiculata Lam.</t>
  </si>
  <si>
    <t>Eugenia pacifica Benth.</t>
  </si>
  <si>
    <t>Eugenia padronii Alain</t>
  </si>
  <si>
    <t>Eugenia paludosa Pancher ex Brongn. &amp; Gris</t>
  </si>
  <si>
    <t>Eugenia picardiae Krug &amp; Urb.</t>
  </si>
  <si>
    <t>Eugenia piedraensis Urb.</t>
  </si>
  <si>
    <t>Eugenia pubicalyx Alain</t>
  </si>
  <si>
    <t>Eugenia pyrifera Faria &amp; Proença</t>
  </si>
  <si>
    <t>Eugenia reinwardtiana (Blume) A.Cunn. ex DC.</t>
  </si>
  <si>
    <t>Eugenia retinadenia C.Wright</t>
  </si>
  <si>
    <t>Eugenia rhombea (O.Berg) Krug &amp; Urb.</t>
  </si>
  <si>
    <t>Eugenia rigidifolia A.Rich.</t>
  </si>
  <si>
    <t>Eugenia roseopetiolata N. Snow &amp; S. Cable</t>
  </si>
  <si>
    <t>Eugenia singampattiana Bedd.</t>
  </si>
  <si>
    <t>Eugenia stahlii (Kiaersk.) Krug &amp; Urb.</t>
  </si>
  <si>
    <t>Eugenia stenoxipha Urb.</t>
  </si>
  <si>
    <t>Eugenia stewardsonii Britton</t>
  </si>
  <si>
    <t>Eugenia subglomerata (Kuntze) Sobral</t>
  </si>
  <si>
    <t>Eugenia talbotii Keay</t>
  </si>
  <si>
    <t>Eugenia tenuipedunculata Kiaersk.</t>
  </si>
  <si>
    <t>Eugenia tetramera (McVaugh) M.L.Kawas. &amp; B.Holst</t>
  </si>
  <si>
    <t>Eugenia tinifolia Lam.</t>
  </si>
  <si>
    <t>Eugenia tropophylla H.Perrier</t>
  </si>
  <si>
    <t>Eugenia tuberculata (Kunth) DC.</t>
  </si>
  <si>
    <t>Eugenia umtamvunensis A.E.van Wyk</t>
  </si>
  <si>
    <t>Eugenia varia Britton &amp; P.Wilson</t>
  </si>
  <si>
    <t>Eugenia verdoorniae A.E.van Wyk</t>
  </si>
  <si>
    <t>Eugenia victoriana Cuatrec.</t>
  </si>
  <si>
    <t>Eugenia victorinii Alain</t>
  </si>
  <si>
    <t>Eugenia websteri Proctor</t>
  </si>
  <si>
    <t>Eugenia woodburyana Alain</t>
  </si>
  <si>
    <t>Eugenia woodii Dummer</t>
  </si>
  <si>
    <t>Eugenia zuluensis Dummer</t>
  </si>
  <si>
    <t>Gossia clusioides (Brongn. &amp; Gris) N.Snow</t>
  </si>
  <si>
    <t>Gossia hillii (Benth.) N.Snow &amp; Guymer</t>
  </si>
  <si>
    <t>Gossia inophloia (J.F.Bailey &amp; C.T.White) N.Snow &amp; Guymer</t>
  </si>
  <si>
    <t>Heteropyxis natalensis Harv.</t>
  </si>
  <si>
    <t>Legrandia concinna (Phil.) Kausel</t>
  </si>
  <si>
    <t>Lenwebbia lasioclada (F.Muell.) N.Snow &amp; Guymer</t>
  </si>
  <si>
    <t>Lophomyrtus bullata Burret</t>
  </si>
  <si>
    <t>Lophomyrtus obcordata (Raoul) Burret</t>
  </si>
  <si>
    <t>Luma apiculata (DC.) Burret</t>
  </si>
  <si>
    <t>Luma chequen (Molina) A.Gray</t>
  </si>
  <si>
    <t>Metrosideros perforata (J.R.Forst. &amp; G.Forst.) Druce</t>
  </si>
  <si>
    <t>Metrosideros rugosa A.Gray</t>
  </si>
  <si>
    <t>Metrosideros tremuloides (A.Heller) Rock</t>
  </si>
  <si>
    <t>Mosiera cabanasensis (Britton &amp; P.Wilson) Borhidi</t>
  </si>
  <si>
    <t>Mosiera contrerasii (Lundell) Landrum</t>
  </si>
  <si>
    <t>Mosiera cuspidata Salywon</t>
  </si>
  <si>
    <t>Mosiera ehrenbergii (O.Berg) Landrum</t>
  </si>
  <si>
    <t>Mosiera gracilipes (Alain) Salywon</t>
  </si>
  <si>
    <t>Mosiera havanensis (Urb.) Bisse</t>
  </si>
  <si>
    <t>Mosiera longipes (O.Berg) Small</t>
  </si>
  <si>
    <t>Mosiera oonophylla (Urb.) Bisse</t>
  </si>
  <si>
    <t>Mosiera ophiticola (Britton &amp; P.Wilson) Bisse</t>
  </si>
  <si>
    <t>Mosiera wrightii (Krug &amp; Urb.) Borhidi</t>
  </si>
  <si>
    <t>Mosiera xerophytica (Britton) Salywon</t>
  </si>
  <si>
    <t>Mosiera yamaniguensis Bisse ex Urquiola &amp; Z.Acosta</t>
  </si>
  <si>
    <t>Myrceugenia chrysocarpa (O.Berg) Kausel</t>
  </si>
  <si>
    <t>Myrceugenia colchaguensis (Phil.) Navas</t>
  </si>
  <si>
    <t>Myrceugenia correifolia (Hook. &amp; Arn.) O.Berg</t>
  </si>
  <si>
    <t>Myrceugenia exsucca (DC.) O.Berg</t>
  </si>
  <si>
    <t>Myrceugenia lanceolata (Juss. ex J.St.-Hil.) Kausel</t>
  </si>
  <si>
    <t>Myrceugenia leptospermoides (DC.) Kausel</t>
  </si>
  <si>
    <t>Myrceugenia obtusa (DC.) O.Berg</t>
  </si>
  <si>
    <t>Myrceugenia ovata (Hook. &amp; Arn.) O.Berg</t>
  </si>
  <si>
    <t>Myrceugenia parvifolia (DC.) Kausel</t>
  </si>
  <si>
    <t>Myrceugenia pinifolia (Phil.) Kausel</t>
  </si>
  <si>
    <t>Myrceugenia planipes (Hook. &amp; Arn.) O.Berg</t>
  </si>
  <si>
    <t>Myrceugenia rufa (Colla) Skottsb.</t>
  </si>
  <si>
    <t>Myrcia abbotiana (Urb.) Alain</t>
  </si>
  <si>
    <t>Myrcia apodocarpa Urb.</t>
  </si>
  <si>
    <t>Myrcia camapuanensis N.Silveira</t>
  </si>
  <si>
    <t>Myrcia caudata (McVaugh) E.Lucas &amp; C.E.Wilson</t>
  </si>
  <si>
    <t>Myrcia glabra (O.Berg) D.Legrand</t>
  </si>
  <si>
    <t>Myrcia congestiflora Caliari &amp; V.C.Souza</t>
  </si>
  <si>
    <t>Myrcia crocea (Vell.) Kiaersk.</t>
  </si>
  <si>
    <t>Myrcia depauperata Glaz. ex P.O.Rosa &amp; Proença</t>
  </si>
  <si>
    <t>Myrcia dictyophylla (O.Berg) Mattos &amp; D.Legrand</t>
  </si>
  <si>
    <t>Myrcia espiritosantensis B.S.Amorim</t>
  </si>
  <si>
    <t>Myrcia excoriata (Mart.) E.Lucas &amp; C.E.Wilson</t>
  </si>
  <si>
    <t>Myrcia fasciculata (O.Berg) K.Campbell &amp; K.Samra</t>
  </si>
  <si>
    <t>Myrcia florifera (McVaugh) Gaem &amp; E.Lucas</t>
  </si>
  <si>
    <t>Myrcia gilsoniana G.M.Barroso &amp; Peixoto</t>
  </si>
  <si>
    <t>Myrcia glaziovii Mattos &amp; D.Legrand</t>
  </si>
  <si>
    <t>Myrcia glomerata (Cambess.) G.P.Burton &amp; E.Lucas</t>
  </si>
  <si>
    <t>Myrcia grammica (Spreng.) A.R.Lourenço &amp; E.Lucas</t>
  </si>
  <si>
    <t>Myrcia hedraiophylla A.R.Lourenço &amp; E.Lucas</t>
  </si>
  <si>
    <t>Myrcia hylobates (Standl. ex Amshoff) E.Lucas &amp; K.Samra</t>
  </si>
  <si>
    <t>Myrcia laricina (O.Berg) Burret ex Luetzelb.</t>
  </si>
  <si>
    <t>Myrcia legrandii A.R.Lourenço &amp; E.Lucas</t>
  </si>
  <si>
    <t>Myrcia lignosa Villarroel &amp; Proença</t>
  </si>
  <si>
    <t>Myrcia lonchophylla A.R.Lourenço &amp; E.Lucas</t>
  </si>
  <si>
    <t>Myrcia loranthifolia (DC.) G.P.Burton &amp; E.Lucas</t>
  </si>
  <si>
    <t>Myrcia lucasiae R.B.Almeida, Antar &amp; B.S.Amorim</t>
  </si>
  <si>
    <t>Myrcia maricaensis Alain</t>
  </si>
  <si>
    <t>Myrcia mcvaughii (B.Holst) E.Lucas &amp; C.E.Wilson</t>
  </si>
  <si>
    <t>Myrcia neoclusiifolia A.R.Lourenço &amp; E.Lucas</t>
  </si>
  <si>
    <t>Myrcia neodimorpha E.Lucas &amp; C.E.Wilson</t>
  </si>
  <si>
    <t>Myrcia neoglabra E.Lucas &amp; C.E.Wilson</t>
  </si>
  <si>
    <t>Myrcia neolucida A.R.Lourenço &amp; E.Lucas</t>
  </si>
  <si>
    <t>Myrcia neoobscura E.Lucas &amp; C.E.Wilson</t>
  </si>
  <si>
    <t>Myrcia neoregeliana E.Lucas &amp; C.E.Wilson</t>
  </si>
  <si>
    <t>Myrcia neoriedeliana E.Lucas &amp; C.E.Wilson</t>
  </si>
  <si>
    <t>Myrcia neosericea (Morais &amp; Sobral) Faria &amp; Proença</t>
  </si>
  <si>
    <t>Myrcia neospeciosa A.R.Lourenço &amp; E.Lucas</t>
  </si>
  <si>
    <t>Myrcia neosuaveolens E.Lucas &amp; C.E.Wilson</t>
  </si>
  <si>
    <t>Myrcia neuwiedeana (O.Berg) E.Lucas &amp; C.E.Wilson</t>
  </si>
  <si>
    <t>Myrcia obovata (O.Berg) Nied.</t>
  </si>
  <si>
    <t>Myrcia obversa (D.Legrand) E.Lucas &amp; C.E.Wilson</t>
  </si>
  <si>
    <t>Myrcia ovina Proença &amp; Landim</t>
  </si>
  <si>
    <t>Myrcia polyneura (Urb.) Borhidi</t>
  </si>
  <si>
    <t>Myrcia pulchella (DC.) A.R.Loureço &amp; E.Lucas</t>
  </si>
  <si>
    <t>Myrcia pulvinata B.S.Amorim</t>
  </si>
  <si>
    <t>Myrcia raminfinita L.Marinho &amp; E.Lucas</t>
  </si>
  <si>
    <t>Myrcia restingae (Sobral) A.R.Lourenço &amp; E.Lucas</t>
  </si>
  <si>
    <t>Myrcia retivenia (C.Wright) Urb.</t>
  </si>
  <si>
    <t>Myrcia rupta M.L.Kawas. &amp; B.K.Holst</t>
  </si>
  <si>
    <t>Myrcia ruschii B.S.Amorim</t>
  </si>
  <si>
    <t>Myrcia serrana B.S.Amorim</t>
  </si>
  <si>
    <t>Myrcia siriacoana Glaz. ex P.O.Rosa &amp; Proença</t>
  </si>
  <si>
    <t>Myrcia spathulifolia Proença</t>
  </si>
  <si>
    <t>Myrcia sucrei (G.M.Barroso &amp; Peixoto) E.Lucas &amp; C.E.Wilson</t>
  </si>
  <si>
    <t>Myrcia thomasii B.S.Amorim &amp; A.R.Lourenço</t>
  </si>
  <si>
    <t>Myrcia tortuosa (O.Berg) N.Silveira</t>
  </si>
  <si>
    <t>Myrcia tumida Sobral</t>
  </si>
  <si>
    <t>Myrcianthes callicoma McVaugh</t>
  </si>
  <si>
    <t>Myrcianthes ferreyrae (McVaugh) McVaugh</t>
  </si>
  <si>
    <t>Myrcianthes gigantea (D.Legrand) D.Legrand</t>
  </si>
  <si>
    <t>Myrcianthes osteomeloides (Rusby) McVaugh</t>
  </si>
  <si>
    <t>Myrciaria borinquena Alain</t>
  </si>
  <si>
    <t>Myrciaria vexator McVaugh</t>
  </si>
  <si>
    <t>Myrtastrum rufopunctatum (Pancher ex Brongn. &amp; Gris) Burret</t>
  </si>
  <si>
    <t>Myrtella beccarii F.Muell.</t>
  </si>
  <si>
    <t>Neomyrtus pedunculata (Hook.f.) Allan</t>
  </si>
  <si>
    <t>Octamyrtus pleiopetala Diels</t>
  </si>
  <si>
    <t>Osbornia octodonta F.Muell.</t>
  </si>
  <si>
    <t>Pilidiostigma glabrum Burret</t>
  </si>
  <si>
    <t>Pilidiostigma tropicum L.S.Sm.</t>
  </si>
  <si>
    <t>Pimenta dioica (L.) Merr.</t>
  </si>
  <si>
    <t>Pimenta filipes (Urb.) Burret</t>
  </si>
  <si>
    <t>Pimenta haitiensis (Urb.) Landrum</t>
  </si>
  <si>
    <t>Pimenta podocarpoides (Areces) Landrum</t>
  </si>
  <si>
    <t>Pimenta racemosa (Kiaersk.) Fosberg</t>
  </si>
  <si>
    <t>Pimenta racemosa (Urb. &amp; Ekman) Landrum</t>
  </si>
  <si>
    <t>Pimenta racemosa (Mill.) J.W.Moore</t>
  </si>
  <si>
    <t>Plinia clausa Mc.Vaugh</t>
  </si>
  <si>
    <t>Plinia dermatodes Urb.</t>
  </si>
  <si>
    <t>Plinia stenophylla Urb.</t>
  </si>
  <si>
    <t>Psidium acranthum Urb.</t>
  </si>
  <si>
    <t>Psidium araucanum Soares-Silva &amp; Proença</t>
  </si>
  <si>
    <t>Psidium canum Mattos</t>
  </si>
  <si>
    <t>Psidium corynanthum (Kiaersk.) Burret</t>
  </si>
  <si>
    <t>Psidium cupreum DC.</t>
  </si>
  <si>
    <t>Psidium dictyophyllum Urb. &amp; Ekman</t>
  </si>
  <si>
    <t>Psidium friedrichsthalianum (O.Berg) Nied.</t>
  </si>
  <si>
    <t>Psidium glaziovianum Kiaersk.</t>
  </si>
  <si>
    <t>Psidium harrisianum Urb.</t>
  </si>
  <si>
    <t>Psidium minutiflorum Amshoff</t>
  </si>
  <si>
    <t>Psidium oligospermum Mart. ex DC.</t>
  </si>
  <si>
    <t>Psidium ovale (Spreng.) Burret</t>
  </si>
  <si>
    <t>Psidium parvifolium (Griseb.) Griseb.</t>
  </si>
  <si>
    <t>Psidium ratterianum Proença &amp; Soares-Silva</t>
  </si>
  <si>
    <t>Psidium rhombeum O.Berg</t>
  </si>
  <si>
    <t>Psidium riparium Mart. ex DC.</t>
  </si>
  <si>
    <t>Psidium rotundatum Griseb.</t>
  </si>
  <si>
    <t>Psidium rotundidiscum Proença &amp; Tuler</t>
  </si>
  <si>
    <t>Psidium salutare (Cambess.) Landrum</t>
  </si>
  <si>
    <t>Psidium sessiliflorum (Landrum) Proença &amp; Tuler</t>
  </si>
  <si>
    <t>Psidium striatulum Mart. ex DC.</t>
  </si>
  <si>
    <t>Psidium rufum var. widgrenianum (O.Berg) Proença</t>
  </si>
  <si>
    <t>Rhodamnia argentea Benth.</t>
  </si>
  <si>
    <t>Rhodamnia cinerea Jack</t>
  </si>
  <si>
    <t>Rhodamnia rubescens (Benth.) Miq.</t>
  </si>
  <si>
    <t>Rhodomyrtus psidioides (G.Don) Benth.</t>
  </si>
  <si>
    <t>Rhodomyrtus tomentosa (Aiton) Hassk.</t>
  </si>
  <si>
    <t>Siphoneugena dussii (Krug &amp; Urb.) Proença</t>
  </si>
  <si>
    <t>Siphoneugena guilfoyleiana Proença</t>
  </si>
  <si>
    <t>Syzygium aromaticum (L.) Merr. &amp; L.M.Perry</t>
  </si>
  <si>
    <t>Syzygium maire (A.Cunn.) Sykes &amp; Garn.-Jones</t>
  </si>
  <si>
    <t>Syzygium malaccense (L.) Merr. &amp; L.M.Perry</t>
  </si>
  <si>
    <t>Syzygium samarangense (Blume) Merr. &amp; L.M.Perry</t>
  </si>
  <si>
    <t>Tristania neriifolia (Sieber ex Sims) R.Br.</t>
  </si>
  <si>
    <t>Tristaniopsis macrosperma (F.Muell.) Peter G.Wilson &amp; J.T.Waterh.</t>
  </si>
  <si>
    <t>Ugni molinae Turcz.</t>
  </si>
  <si>
    <t>Ugni selkirkii (Hook. &amp; Arn.) O.Berg</t>
  </si>
  <si>
    <t>Uromyrtus australis A.J.Scott</t>
  </si>
  <si>
    <t>Uromyrtus emarginata (Pancher ex Baker f.) Burret</t>
  </si>
  <si>
    <t>Uromyrtus metrosideros (F.M.Bailey) A.J.Scott</t>
  </si>
  <si>
    <t>Uromyrtus neomyrtoides Burret</t>
  </si>
  <si>
    <t>Welchiodendron longivalve (F.Muell.) Peter G.Wilson &amp; J.T.Waterh.</t>
  </si>
  <si>
    <t>Whiteodendron moultonianum (W.W.Sm.) Steenis</t>
  </si>
  <si>
    <t>Xanthomyrtus compacta (Ridl.) Diels</t>
  </si>
  <si>
    <t>Xanthomyrtus kanalaensis (Hochr.) N.Snow</t>
  </si>
  <si>
    <t>Xanthomyrtus montivaga A.J.Scott</t>
  </si>
  <si>
    <t>Xanthostemon aurantiacus (Brongn. &amp; Gris) Schltr.</t>
  </si>
  <si>
    <t>Xanthostemon chrysanthus (F.Muell.) Benth.</t>
  </si>
  <si>
    <t>Campomanesia rhombea O.Berg</t>
  </si>
  <si>
    <t>Eugenia magnisepala Bünger &amp; Mazine</t>
  </si>
  <si>
    <t>Eugenia regia Bünger &amp; Sobral</t>
  </si>
  <si>
    <t>Eugenia ruschiana Bünger &amp; Mazine</t>
  </si>
  <si>
    <t>Myrcia aff. amazonica DC.</t>
  </si>
  <si>
    <t>Myrcia.chytraculia.var.pauciflora_Araujo.1792</t>
  </si>
  <si>
    <t>Myrcia.chytraculia.var.pauciflora_Vasconcelos.534</t>
  </si>
  <si>
    <t>Myrcia.chytraculia.var.zuzygium_Flickinger.2015DR15</t>
  </si>
  <si>
    <t>Austrobaeckea.verrucosa_Wilson.1638</t>
  </si>
  <si>
    <t>Ugni candollei (Barnéoud) O.Berg</t>
  </si>
  <si>
    <t>Myrcia cf lundiana Kiaersk.</t>
  </si>
  <si>
    <r>
      <t>Nothomyrcia fernandeziana</t>
    </r>
    <r>
      <rPr>
        <sz val="10"/>
        <color rgb="FF000000"/>
        <rFont val="Calibri"/>
        <family val="2"/>
      </rPr>
      <t> (Hook. &amp; Arn.) Kausel Kausel</t>
    </r>
  </si>
  <si>
    <r>
      <t xml:space="preserve">Eugenia </t>
    </r>
    <r>
      <rPr>
        <sz val="10"/>
        <rFont val="Calibri"/>
        <family val="2"/>
      </rPr>
      <t>sp</t>
    </r>
  </si>
  <si>
    <r>
      <t>Myrcia</t>
    </r>
    <r>
      <rPr>
        <sz val="10"/>
        <rFont val="Calibri"/>
        <family val="2"/>
      </rPr>
      <t xml:space="preserve"> cf. </t>
    </r>
    <r>
      <rPr>
        <i/>
        <sz val="10"/>
        <rFont val="Calibri"/>
        <family val="2"/>
      </rPr>
      <t>fluviatilis</t>
    </r>
  </si>
  <si>
    <r>
      <t xml:space="preserve">Myrcia </t>
    </r>
    <r>
      <rPr>
        <sz val="10"/>
        <rFont val="Calibri"/>
        <family val="2"/>
      </rPr>
      <t>sp</t>
    </r>
  </si>
  <si>
    <r>
      <t xml:space="preserve">Myrciaria </t>
    </r>
    <r>
      <rPr>
        <sz val="10"/>
        <rFont val="Calibri"/>
        <family val="2"/>
      </rPr>
      <t>sp</t>
    </r>
  </si>
  <si>
    <r>
      <t xml:space="preserve">Plinia </t>
    </r>
    <r>
      <rPr>
        <sz val="10"/>
        <rFont val="Calibri"/>
        <family val="2"/>
      </rPr>
      <t>sp</t>
    </r>
  </si>
  <si>
    <r>
      <t xml:space="preserve">Psidium </t>
    </r>
    <r>
      <rPr>
        <sz val="10"/>
        <rFont val="Calibri"/>
        <family val="2"/>
      </rPr>
      <t>sp</t>
    </r>
  </si>
  <si>
    <r>
      <rPr>
        <i/>
        <sz val="10"/>
        <color theme="1"/>
        <rFont val="Calibri"/>
        <family val="2"/>
      </rPr>
      <t xml:space="preserve">Acca lanuginosa </t>
    </r>
    <r>
      <rPr>
        <sz val="10"/>
        <color theme="1"/>
        <rFont val="Calibri"/>
        <family val="2"/>
      </rPr>
      <t>(Ruiz &amp; Pav. ex G.Don) McVaugh</t>
    </r>
  </si>
  <si>
    <r>
      <rPr>
        <i/>
        <sz val="10"/>
        <color theme="1"/>
        <rFont val="Calibri"/>
        <family val="2"/>
      </rPr>
      <t>Acca macrostema</t>
    </r>
    <r>
      <rPr>
        <sz val="10"/>
        <color theme="1"/>
        <rFont val="Calibri"/>
        <family val="2"/>
      </rPr>
      <t xml:space="preserve"> (Ruiz &amp; Pav. ex G.Don) McVaugh</t>
    </r>
  </si>
  <si>
    <r>
      <rPr>
        <i/>
        <sz val="10"/>
        <color theme="1"/>
        <rFont val="Calibri"/>
        <family val="2"/>
      </rPr>
      <t>Accara elegans</t>
    </r>
    <r>
      <rPr>
        <sz val="10"/>
        <color theme="1"/>
        <rFont val="Calibri"/>
        <family val="2"/>
      </rPr>
      <t xml:space="preserve"> (DC.) Landrum</t>
    </r>
  </si>
  <si>
    <r>
      <rPr>
        <i/>
        <sz val="10"/>
        <color theme="1"/>
        <rFont val="Calibri"/>
        <family val="2"/>
      </rPr>
      <t xml:space="preserve">Accara elegans </t>
    </r>
    <r>
      <rPr>
        <sz val="10"/>
        <color theme="1"/>
        <rFont val="Calibri"/>
        <family val="2"/>
      </rPr>
      <t>(DC.) Landrum</t>
    </r>
  </si>
  <si>
    <r>
      <rPr>
        <i/>
        <sz val="10"/>
        <color theme="1"/>
        <rFont val="Calibri"/>
        <family val="2"/>
      </rPr>
      <t>Agonis flexuosa</t>
    </r>
    <r>
      <rPr>
        <sz val="10"/>
        <color theme="1"/>
        <rFont val="Calibri"/>
        <family val="2"/>
      </rPr>
      <t xml:space="preserve"> (Willd.) Sweet</t>
    </r>
  </si>
  <si>
    <r>
      <rPr>
        <i/>
        <sz val="10"/>
        <color theme="1"/>
        <rFont val="Calibri"/>
        <family val="2"/>
      </rPr>
      <t>Algrizea macrochlamys</t>
    </r>
    <r>
      <rPr>
        <sz val="10"/>
        <color theme="1"/>
        <rFont val="Calibri"/>
        <family val="2"/>
      </rPr>
      <t xml:space="preserve"> (DC.) Proença &amp; NicLugh.</t>
    </r>
  </si>
  <si>
    <r>
      <rPr>
        <i/>
        <sz val="10"/>
        <color theme="1"/>
        <rFont val="Calibri"/>
        <family val="2"/>
      </rPr>
      <t xml:space="preserve">Algrizea macrochlamys </t>
    </r>
    <r>
      <rPr>
        <sz val="10"/>
        <color theme="1"/>
        <rFont val="Calibri"/>
        <family val="2"/>
      </rPr>
      <t>(DC.) Proença &amp; NicLugh.</t>
    </r>
  </si>
  <si>
    <r>
      <rPr>
        <i/>
        <sz val="10"/>
        <color theme="1"/>
        <rFont val="Calibri"/>
        <family val="2"/>
      </rPr>
      <t>Algrizea minor</t>
    </r>
    <r>
      <rPr>
        <sz val="10"/>
        <color theme="1"/>
        <rFont val="Calibri"/>
        <family val="2"/>
      </rPr>
      <t xml:space="preserve"> Sobral, Faria &amp; Proença</t>
    </r>
  </si>
  <si>
    <r>
      <rPr>
        <i/>
        <sz val="10"/>
        <color theme="1"/>
        <rFont val="Calibri"/>
        <family val="2"/>
      </rPr>
      <t>Allosyncarpia ternata</t>
    </r>
    <r>
      <rPr>
        <sz val="10"/>
        <color theme="1"/>
        <rFont val="Calibri"/>
        <family val="2"/>
      </rPr>
      <t xml:space="preserve"> S.T.Blake</t>
    </r>
  </si>
  <si>
    <r>
      <rPr>
        <i/>
        <sz val="10"/>
        <color theme="1"/>
        <rFont val="Calibri"/>
        <family val="2"/>
      </rPr>
      <t xml:space="preserve">Amomyrtella guilii </t>
    </r>
    <r>
      <rPr>
        <sz val="10"/>
        <color theme="1"/>
        <rFont val="Calibri"/>
        <family val="2"/>
      </rPr>
      <t>(Speg.) Kausel</t>
    </r>
  </si>
  <si>
    <r>
      <rPr>
        <i/>
        <sz val="10"/>
        <color theme="1"/>
        <rFont val="Calibri"/>
        <family val="2"/>
      </rPr>
      <t>Amomyrtus luma</t>
    </r>
    <r>
      <rPr>
        <sz val="10"/>
        <color theme="1"/>
        <rFont val="Calibri"/>
        <family val="2"/>
      </rPr>
      <t xml:space="preserve"> (Molina) D.Legrand &amp; Kausel</t>
    </r>
  </si>
  <si>
    <r>
      <rPr>
        <i/>
        <sz val="10"/>
        <color theme="1"/>
        <rFont val="Calibri"/>
        <family val="2"/>
      </rPr>
      <t xml:space="preserve">Amomyrtus meli </t>
    </r>
    <r>
      <rPr>
        <sz val="10"/>
        <color theme="1"/>
        <rFont val="Calibri"/>
        <family val="2"/>
      </rPr>
      <t>(Phil.) D.Legrand &amp; Kausel</t>
    </r>
  </si>
  <si>
    <r>
      <rPr>
        <i/>
        <sz val="10"/>
        <color theme="1"/>
        <rFont val="Calibri"/>
        <family val="2"/>
      </rPr>
      <t>Angophora costata</t>
    </r>
    <r>
      <rPr>
        <sz val="10"/>
        <color theme="1"/>
        <rFont val="Calibri"/>
        <family val="2"/>
      </rPr>
      <t xml:space="preserve"> (Gaertn.) Hochr. ex Britten</t>
    </r>
  </si>
  <si>
    <r>
      <rPr>
        <i/>
        <sz val="10"/>
        <color theme="1"/>
        <rFont val="Calibri"/>
        <family val="2"/>
      </rPr>
      <t>Archirhodomyrtus beckleri</t>
    </r>
    <r>
      <rPr>
        <sz val="10"/>
        <color theme="1"/>
        <rFont val="Calibri"/>
        <family val="2"/>
      </rPr>
      <t xml:space="preserve"> (F.Muell.) A.J.Scott</t>
    </r>
  </si>
  <si>
    <r>
      <rPr>
        <i/>
        <sz val="10"/>
        <color theme="1"/>
        <rFont val="Calibri"/>
        <family val="2"/>
      </rPr>
      <t>Austromyrtus dulcis</t>
    </r>
    <r>
      <rPr>
        <sz val="10"/>
        <color theme="1"/>
        <rFont val="Calibri"/>
        <family val="2"/>
      </rPr>
      <t xml:space="preserve"> (C.T.White) L.S.Sm.</t>
    </r>
  </si>
  <si>
    <r>
      <rPr>
        <i/>
        <sz val="10"/>
        <color theme="1"/>
        <rFont val="Calibri"/>
        <family val="2"/>
      </rPr>
      <t>Backhousia subargentea</t>
    </r>
    <r>
      <rPr>
        <sz val="10"/>
        <color theme="1"/>
        <rFont val="Calibri"/>
        <family val="2"/>
      </rPr>
      <t xml:space="preserve"> (C.T.White) M.G.Harr.</t>
    </r>
  </si>
  <si>
    <r>
      <rPr>
        <i/>
        <sz val="10"/>
        <color theme="1"/>
        <rFont val="Calibri"/>
        <family val="2"/>
      </rPr>
      <t>Blepharocalyx eggersii</t>
    </r>
    <r>
      <rPr>
        <sz val="10"/>
        <color theme="1"/>
        <rFont val="Calibri"/>
        <family val="2"/>
      </rPr>
      <t xml:space="preserve"> (Kiaersk.) Landrum</t>
    </r>
  </si>
  <si>
    <r>
      <rPr>
        <i/>
        <sz val="10"/>
        <color theme="1"/>
        <rFont val="Calibri"/>
        <family val="2"/>
      </rPr>
      <t>Blepharocalyx salicifolius</t>
    </r>
    <r>
      <rPr>
        <sz val="10"/>
        <color theme="1"/>
        <rFont val="Calibri"/>
        <family val="2"/>
      </rPr>
      <t xml:space="preserve"> (Kunth) O.Berg</t>
    </r>
  </si>
  <si>
    <r>
      <rPr>
        <i/>
        <sz val="10"/>
        <color theme="1"/>
        <rFont val="Calibri"/>
        <family val="2"/>
      </rPr>
      <t xml:space="preserve">Melaleuca linearis </t>
    </r>
    <r>
      <rPr>
        <sz val="10"/>
        <color theme="1"/>
        <rFont val="Calibri"/>
        <family val="2"/>
      </rPr>
      <t xml:space="preserve">var. </t>
    </r>
    <r>
      <rPr>
        <i/>
        <sz val="10"/>
        <color theme="1"/>
        <rFont val="Calibri"/>
        <family val="2"/>
      </rPr>
      <t>linearis</t>
    </r>
  </si>
  <si>
    <r>
      <rPr>
        <i/>
        <sz val="10"/>
        <color theme="1"/>
        <rFont val="Calibri"/>
        <family val="2"/>
      </rPr>
      <t>Calycolpus australis</t>
    </r>
    <r>
      <rPr>
        <sz val="10"/>
        <color theme="1"/>
        <rFont val="Calibri"/>
        <family val="2"/>
      </rPr>
      <t xml:space="preserve"> Landrum</t>
    </r>
  </si>
  <si>
    <r>
      <rPr>
        <i/>
        <sz val="10"/>
        <color theme="1"/>
        <rFont val="Calibri"/>
        <family val="2"/>
      </rPr>
      <t>Calycolpus calophyllus</t>
    </r>
    <r>
      <rPr>
        <sz val="10"/>
        <color theme="1"/>
        <rFont val="Calibri"/>
        <family val="2"/>
      </rPr>
      <t xml:space="preserve"> (Kunth) O.Berg</t>
    </r>
  </si>
  <si>
    <r>
      <rPr>
        <i/>
        <sz val="10"/>
        <color theme="1"/>
        <rFont val="Calibri"/>
        <family val="2"/>
      </rPr>
      <t xml:space="preserve">Calycolpus cochleatus </t>
    </r>
    <r>
      <rPr>
        <sz val="10"/>
        <color theme="1"/>
        <rFont val="Calibri"/>
        <family val="2"/>
      </rPr>
      <t>McVaugh</t>
    </r>
  </si>
  <si>
    <r>
      <rPr>
        <i/>
        <sz val="10"/>
        <color theme="1"/>
        <rFont val="Calibri"/>
        <family val="2"/>
      </rPr>
      <t>Calycolpus goetheanus</t>
    </r>
    <r>
      <rPr>
        <sz val="10"/>
        <color theme="1"/>
        <rFont val="Calibri"/>
        <family val="2"/>
      </rPr>
      <t xml:space="preserve"> (Mart. ex DC.) O.Berg</t>
    </r>
  </si>
  <si>
    <r>
      <rPr>
        <i/>
        <sz val="10"/>
        <color theme="1"/>
        <rFont val="Calibri"/>
        <family val="2"/>
      </rPr>
      <t xml:space="preserve">Calycolpus legrandii </t>
    </r>
    <r>
      <rPr>
        <sz val="10"/>
        <color theme="1"/>
        <rFont val="Calibri"/>
        <family val="2"/>
      </rPr>
      <t>Mattos</t>
    </r>
  </si>
  <si>
    <r>
      <rPr>
        <i/>
        <sz val="10"/>
        <color theme="1"/>
        <rFont val="Calibri"/>
        <family val="2"/>
      </rPr>
      <t>Calycolpus moritzianus</t>
    </r>
    <r>
      <rPr>
        <sz val="10"/>
        <color theme="1"/>
        <rFont val="Calibri"/>
        <family val="2"/>
      </rPr>
      <t xml:space="preserve"> (O.Berg) Burret</t>
    </r>
  </si>
  <si>
    <r>
      <t>Calycorectes ekmanii</t>
    </r>
    <r>
      <rPr>
        <sz val="10"/>
        <color rgb="FF262626"/>
        <rFont val="Calibri"/>
        <family val="2"/>
      </rPr>
      <t> </t>
    </r>
    <r>
      <rPr>
        <sz val="10"/>
        <color rgb="FF333333"/>
        <rFont val="Calibri"/>
        <family val="2"/>
      </rPr>
      <t>Urb.</t>
    </r>
  </si>
  <si>
    <r>
      <t>Calycorectes moana</t>
    </r>
    <r>
      <rPr>
        <sz val="10"/>
        <color rgb="FF262626"/>
        <rFont val="Calibri"/>
        <family val="2"/>
      </rPr>
      <t> </t>
    </r>
    <r>
      <rPr>
        <sz val="10"/>
        <color rgb="FF333333"/>
        <rFont val="Calibri"/>
        <family val="2"/>
      </rPr>
      <t>Borhidi &amp; O.Muñiz</t>
    </r>
  </si>
  <si>
    <r>
      <rPr>
        <i/>
        <sz val="10"/>
        <color theme="1"/>
        <rFont val="Calibri"/>
        <family val="2"/>
      </rPr>
      <t xml:space="preserve">Campomanesia adamantium </t>
    </r>
    <r>
      <rPr>
        <sz val="10"/>
        <color theme="1"/>
        <rFont val="Calibri"/>
        <family val="2"/>
      </rPr>
      <t>(Cambess.) O.Berg</t>
    </r>
  </si>
  <si>
    <r>
      <rPr>
        <i/>
        <sz val="10"/>
        <color theme="1"/>
        <rFont val="Calibri"/>
        <family val="2"/>
      </rPr>
      <t>Campomanesia aromatica</t>
    </r>
    <r>
      <rPr>
        <sz val="10"/>
        <color theme="1"/>
        <rFont val="Calibri"/>
        <family val="2"/>
      </rPr>
      <t xml:space="preserve"> (Aubl.) Griseb.</t>
    </r>
  </si>
  <si>
    <r>
      <rPr>
        <i/>
        <sz val="10"/>
        <color theme="1"/>
        <rFont val="Calibri"/>
        <family val="2"/>
      </rPr>
      <t>Campomanesia cavalcantina</t>
    </r>
    <r>
      <rPr>
        <sz val="10"/>
        <color theme="1"/>
        <rFont val="Calibri"/>
        <family val="2"/>
      </rPr>
      <t xml:space="preserve"> Soares-Silva &amp; Proença</t>
    </r>
  </si>
  <si>
    <r>
      <rPr>
        <i/>
        <sz val="10"/>
        <color theme="1"/>
        <rFont val="Calibri"/>
        <family val="2"/>
      </rPr>
      <t xml:space="preserve">Campomanesia costata </t>
    </r>
    <r>
      <rPr>
        <sz val="10"/>
        <color theme="1"/>
        <rFont val="Calibri"/>
        <family val="2"/>
      </rPr>
      <t>M.Ibrahim &amp; Landrum</t>
    </r>
  </si>
  <si>
    <r>
      <rPr>
        <i/>
        <sz val="10"/>
        <color theme="1"/>
        <rFont val="Calibri"/>
        <family val="2"/>
      </rPr>
      <t xml:space="preserve">Campomanesia dichotoma </t>
    </r>
    <r>
      <rPr>
        <sz val="10"/>
        <color theme="1"/>
        <rFont val="Calibri"/>
        <family val="2"/>
      </rPr>
      <t>(O.Berg) Mattos</t>
    </r>
  </si>
  <si>
    <r>
      <rPr>
        <i/>
        <sz val="10"/>
        <color theme="1"/>
        <rFont val="Calibri"/>
        <family val="2"/>
      </rPr>
      <t>Campomanesia eugenioides</t>
    </r>
    <r>
      <rPr>
        <sz val="10"/>
        <color theme="1"/>
        <rFont val="Calibri"/>
        <family val="2"/>
      </rPr>
      <t xml:space="preserve"> var. </t>
    </r>
    <r>
      <rPr>
        <i/>
        <sz val="10"/>
        <color theme="1"/>
        <rFont val="Calibri"/>
        <family val="2"/>
      </rPr>
      <t>desertorum</t>
    </r>
    <r>
      <rPr>
        <sz val="10"/>
        <color theme="1"/>
        <rFont val="Calibri"/>
        <family val="2"/>
      </rPr>
      <t xml:space="preserve"> (DC.) Landrum</t>
    </r>
  </si>
  <si>
    <r>
      <rPr>
        <i/>
        <sz val="10"/>
        <color theme="1"/>
        <rFont val="Calibri"/>
        <family val="2"/>
      </rPr>
      <t xml:space="preserve">Campomanesia eugenioides </t>
    </r>
    <r>
      <rPr>
        <sz val="10"/>
        <color theme="1"/>
        <rFont val="Calibri"/>
        <family val="2"/>
      </rPr>
      <t xml:space="preserve">(Cambess.) D.Legrand ex Landrum var. </t>
    </r>
    <r>
      <rPr>
        <i/>
        <sz val="10"/>
        <color theme="1"/>
        <rFont val="Calibri"/>
        <family val="2"/>
      </rPr>
      <t>eugenioides</t>
    </r>
  </si>
  <si>
    <r>
      <rPr>
        <i/>
        <sz val="10"/>
        <color theme="1"/>
        <rFont val="Calibri"/>
        <family val="2"/>
      </rPr>
      <t>Campomanesia guaviroba</t>
    </r>
    <r>
      <rPr>
        <sz val="10"/>
        <color theme="1"/>
        <rFont val="Calibri"/>
        <family val="2"/>
      </rPr>
      <t xml:space="preserve"> (DC.) Kiaersk.</t>
    </r>
  </si>
  <si>
    <r>
      <rPr>
        <i/>
        <sz val="10"/>
        <color theme="1"/>
        <rFont val="Calibri"/>
        <family val="2"/>
      </rPr>
      <t>Campomanesia guazumifolia</t>
    </r>
    <r>
      <rPr>
        <sz val="10"/>
        <color theme="1"/>
        <rFont val="Calibri"/>
        <family val="2"/>
      </rPr>
      <t xml:space="preserve"> (Cambess.) O.Berg</t>
    </r>
  </si>
  <si>
    <r>
      <rPr>
        <i/>
        <sz val="10"/>
        <color theme="1"/>
        <rFont val="Calibri"/>
        <family val="2"/>
      </rPr>
      <t xml:space="preserve">Campomanesia ilhoensis </t>
    </r>
    <r>
      <rPr>
        <sz val="10"/>
        <color theme="1"/>
        <rFont val="Calibri"/>
        <family val="2"/>
      </rPr>
      <t>Mattos</t>
    </r>
  </si>
  <si>
    <r>
      <rPr>
        <i/>
        <sz val="10"/>
        <color theme="1"/>
        <rFont val="Calibri"/>
        <family val="2"/>
      </rPr>
      <t xml:space="preserve">Campomanesia laurifolia </t>
    </r>
    <r>
      <rPr>
        <sz val="10"/>
        <color theme="1"/>
        <rFont val="Calibri"/>
        <family val="2"/>
      </rPr>
      <t>Gardner</t>
    </r>
  </si>
  <si>
    <r>
      <rPr>
        <i/>
        <sz val="10"/>
        <color theme="1"/>
        <rFont val="Calibri"/>
        <family val="2"/>
      </rPr>
      <t xml:space="preserve">Campomanesia neriiflora </t>
    </r>
    <r>
      <rPr>
        <sz val="10"/>
        <color theme="1"/>
        <rFont val="Calibri"/>
        <family val="2"/>
      </rPr>
      <t>(O.Berg) Nied.</t>
    </r>
  </si>
  <si>
    <r>
      <rPr>
        <i/>
        <sz val="10"/>
        <color theme="1"/>
        <rFont val="Calibri"/>
        <family val="2"/>
      </rPr>
      <t>Campomanesia pubescens</t>
    </r>
    <r>
      <rPr>
        <sz val="10"/>
        <color theme="1"/>
        <rFont val="Calibri"/>
        <family val="2"/>
      </rPr>
      <t xml:space="preserve"> (Mart. ex DC.) O.Berg</t>
    </r>
  </si>
  <si>
    <r>
      <rPr>
        <i/>
        <sz val="10"/>
        <color theme="1"/>
        <rFont val="Calibri"/>
        <family val="2"/>
      </rPr>
      <t xml:space="preserve">Campomanesia reitziana </t>
    </r>
    <r>
      <rPr>
        <sz val="10"/>
        <color theme="1"/>
        <rFont val="Calibri"/>
        <family val="2"/>
      </rPr>
      <t>D.Legrand</t>
    </r>
  </si>
  <si>
    <r>
      <rPr>
        <i/>
        <sz val="10"/>
        <color theme="1"/>
        <rFont val="Calibri"/>
        <family val="2"/>
      </rPr>
      <t>Campomanesia velutina</t>
    </r>
    <r>
      <rPr>
        <sz val="10"/>
        <color theme="1"/>
        <rFont val="Calibri"/>
        <family val="2"/>
      </rPr>
      <t xml:space="preserve"> (Cambess.) O.Berg</t>
    </r>
  </si>
  <si>
    <r>
      <rPr>
        <i/>
        <sz val="10"/>
        <color theme="1"/>
        <rFont val="Calibri"/>
        <family val="2"/>
      </rPr>
      <t>Campomanesia xanthocarpa</t>
    </r>
    <r>
      <rPr>
        <sz val="10"/>
        <color theme="1"/>
        <rFont val="Calibri"/>
        <family val="2"/>
      </rPr>
      <t xml:space="preserve"> (Mart.) O.Berg</t>
    </r>
  </si>
  <si>
    <r>
      <rPr>
        <i/>
        <sz val="10"/>
        <color theme="1"/>
        <rFont val="Calibri"/>
        <family val="2"/>
      </rPr>
      <t>Chamguava schippii</t>
    </r>
    <r>
      <rPr>
        <sz val="10"/>
        <color theme="1"/>
        <rFont val="Calibri"/>
        <family val="2"/>
      </rPr>
      <t xml:space="preserve"> (Standl.) Landrum</t>
    </r>
  </si>
  <si>
    <r>
      <rPr>
        <i/>
        <sz val="10"/>
        <color theme="1"/>
        <rFont val="Calibri"/>
        <family val="2"/>
      </rPr>
      <t xml:space="preserve">Cloezia artensis </t>
    </r>
    <r>
      <rPr>
        <sz val="10"/>
        <color theme="1"/>
        <rFont val="Calibri"/>
        <family val="2"/>
      </rPr>
      <t>(Montrouz.) P.S.Green</t>
    </r>
  </si>
  <si>
    <r>
      <rPr>
        <i/>
        <sz val="10"/>
        <color theme="1"/>
        <rFont val="Calibri"/>
        <family val="2"/>
      </rPr>
      <t xml:space="preserve">Curitiba prismatica </t>
    </r>
    <r>
      <rPr>
        <sz val="10"/>
        <color theme="1"/>
        <rFont val="Calibri"/>
        <family val="2"/>
      </rPr>
      <t>(D.Legrand) Salywon &amp; Landrum</t>
    </r>
  </si>
  <si>
    <r>
      <rPr>
        <i/>
        <sz val="10"/>
        <color theme="1"/>
        <rFont val="Calibri"/>
        <family val="2"/>
      </rPr>
      <t>Decaspermum fruticosum</t>
    </r>
    <r>
      <rPr>
        <sz val="10"/>
        <color theme="1"/>
        <rFont val="Calibri"/>
        <family val="2"/>
      </rPr>
      <t xml:space="preserve"> J.R.Forst. &amp; G.Forst.</t>
    </r>
  </si>
  <si>
    <r>
      <rPr>
        <i/>
        <sz val="10"/>
        <color theme="1"/>
        <rFont val="Calibri"/>
        <family val="2"/>
      </rPr>
      <t>Decaspermum humile</t>
    </r>
    <r>
      <rPr>
        <sz val="10"/>
        <color theme="1"/>
        <rFont val="Calibri"/>
        <family val="2"/>
      </rPr>
      <t xml:space="preserve"> (Sweet ex G.Don) A.J.Scott</t>
    </r>
  </si>
  <si>
    <r>
      <rPr>
        <i/>
        <sz val="10"/>
        <color theme="1"/>
        <rFont val="Calibri"/>
        <family val="2"/>
      </rPr>
      <t>Decaspermum vitis-idaea</t>
    </r>
    <r>
      <rPr>
        <sz val="10"/>
        <color theme="1"/>
        <rFont val="Calibri"/>
        <family val="2"/>
      </rPr>
      <t xml:space="preserve"> Stapf</t>
    </r>
  </si>
  <si>
    <r>
      <rPr>
        <i/>
        <sz val="10"/>
        <color theme="1"/>
        <rFont val="Calibri"/>
        <family val="2"/>
      </rPr>
      <t>Eucalyptus perriniana</t>
    </r>
    <r>
      <rPr>
        <sz val="10"/>
        <color theme="1"/>
        <rFont val="Calibri"/>
        <family val="2"/>
      </rPr>
      <t xml:space="preserve"> F.Muell. ex Rodway</t>
    </r>
  </si>
  <si>
    <r>
      <rPr>
        <i/>
        <sz val="10"/>
        <color theme="1"/>
        <rFont val="Calibri"/>
        <family val="2"/>
      </rPr>
      <t>Eucalyptus tetragona</t>
    </r>
    <r>
      <rPr>
        <sz val="10"/>
        <color theme="1"/>
        <rFont val="Calibri"/>
        <family val="2"/>
      </rPr>
      <t xml:space="preserve"> (R.Br.) F.Muell.</t>
    </r>
  </si>
  <si>
    <r>
      <rPr>
        <i/>
        <sz val="10"/>
        <color theme="1"/>
        <rFont val="Calibri"/>
        <family val="2"/>
      </rPr>
      <t xml:space="preserve">Eugenia abunan </t>
    </r>
    <r>
      <rPr>
        <sz val="10"/>
        <color theme="1"/>
        <rFont val="Calibri"/>
        <family val="2"/>
      </rPr>
      <t>M.A.D.Souza &amp; Sobral</t>
    </r>
  </si>
  <si>
    <r>
      <rPr>
        <i/>
        <sz val="10"/>
        <color theme="1"/>
        <rFont val="Calibri"/>
        <family val="2"/>
      </rPr>
      <t>Eugenia acutata</t>
    </r>
    <r>
      <rPr>
        <sz val="10"/>
        <color theme="1"/>
        <rFont val="Calibri"/>
        <family val="2"/>
      </rPr>
      <t xml:space="preserve"> Miq.</t>
    </r>
  </si>
  <si>
    <r>
      <t xml:space="preserve">Eugenia </t>
    </r>
    <r>
      <rPr>
        <sz val="10"/>
        <color rgb="FF262626"/>
        <rFont val="Calibri"/>
        <family val="2"/>
      </rPr>
      <t xml:space="preserve">aff. </t>
    </r>
    <r>
      <rPr>
        <i/>
        <sz val="10"/>
        <color rgb="FF262626"/>
        <rFont val="Calibri"/>
        <family val="2"/>
      </rPr>
      <t>adenocalyx</t>
    </r>
    <r>
      <rPr>
        <sz val="10"/>
        <color rgb="FF262626"/>
        <rFont val="Calibri"/>
        <family val="2"/>
      </rPr>
      <t> </t>
    </r>
    <r>
      <rPr>
        <sz val="10"/>
        <color rgb="FF333333"/>
        <rFont val="Calibri"/>
        <family val="2"/>
      </rPr>
      <t>DC.</t>
    </r>
  </si>
  <si>
    <r>
      <t xml:space="preserve">Eugenia </t>
    </r>
    <r>
      <rPr>
        <sz val="10"/>
        <color rgb="FF262626"/>
        <rFont val="Calibri"/>
        <family val="2"/>
      </rPr>
      <t>aff.</t>
    </r>
    <r>
      <rPr>
        <i/>
        <sz val="10"/>
        <color rgb="FF262626"/>
        <rFont val="Calibri"/>
        <family val="2"/>
      </rPr>
      <t xml:space="preserve"> ischnosceles</t>
    </r>
    <r>
      <rPr>
        <sz val="10"/>
        <color rgb="FF262626"/>
        <rFont val="Calibri"/>
        <family val="2"/>
      </rPr>
      <t> </t>
    </r>
    <r>
      <rPr>
        <sz val="10"/>
        <color rgb="FF333333"/>
        <rFont val="Calibri"/>
        <family val="2"/>
      </rPr>
      <t>O.Berg</t>
    </r>
  </si>
  <si>
    <r>
      <t xml:space="preserve">Eugenia </t>
    </r>
    <r>
      <rPr>
        <sz val="10"/>
        <color rgb="FF262626"/>
        <rFont val="Calibri"/>
        <family val="2"/>
      </rPr>
      <t>aff.</t>
    </r>
    <r>
      <rPr>
        <i/>
        <sz val="10"/>
        <color rgb="FF262626"/>
        <rFont val="Calibri"/>
        <family val="2"/>
      </rPr>
      <t xml:space="preserve"> moschata</t>
    </r>
    <r>
      <rPr>
        <sz val="10"/>
        <color rgb="FF262626"/>
        <rFont val="Calibri"/>
        <family val="2"/>
      </rPr>
      <t> </t>
    </r>
    <r>
      <rPr>
        <sz val="10"/>
        <color rgb="FF333333"/>
        <rFont val="Calibri"/>
        <family val="2"/>
      </rPr>
      <t>(Aubl.) Nied. ex T.Durand &amp; B.D.Jacks.</t>
    </r>
  </si>
  <si>
    <r>
      <rPr>
        <i/>
        <sz val="10"/>
        <color theme="1"/>
        <rFont val="Calibri"/>
        <family val="2"/>
      </rPr>
      <t>Eugenia involucrata</t>
    </r>
    <r>
      <rPr>
        <sz val="10"/>
        <color theme="1"/>
        <rFont val="Calibri"/>
        <family val="2"/>
      </rPr>
      <t xml:space="preserve"> DC.</t>
    </r>
  </si>
  <si>
    <r>
      <rPr>
        <i/>
        <sz val="10"/>
        <color theme="1"/>
        <rFont val="Calibri"/>
        <family val="2"/>
      </rPr>
      <t>Eugenia altissima</t>
    </r>
    <r>
      <rPr>
        <sz val="10"/>
        <color theme="1"/>
        <rFont val="Calibri"/>
        <family val="2"/>
      </rPr>
      <t xml:space="preserve"> Sobral &amp; Faria</t>
    </r>
  </si>
  <si>
    <r>
      <rPr>
        <i/>
        <sz val="10"/>
        <color theme="1"/>
        <rFont val="Calibri"/>
        <family val="2"/>
      </rPr>
      <t xml:space="preserve">Eugenia anastomosans </t>
    </r>
    <r>
      <rPr>
        <sz val="10"/>
        <color theme="1"/>
        <rFont val="Calibri"/>
        <family val="2"/>
      </rPr>
      <t>DC.</t>
    </r>
  </si>
  <si>
    <r>
      <rPr>
        <i/>
        <sz val="10"/>
        <color theme="1"/>
        <rFont val="Calibri"/>
        <family val="2"/>
      </rPr>
      <t>Eugenia angustissima</t>
    </r>
    <r>
      <rPr>
        <sz val="10"/>
        <color theme="1"/>
        <rFont val="Calibri"/>
        <family val="2"/>
      </rPr>
      <t xml:space="preserve"> O.Berg</t>
    </r>
  </si>
  <si>
    <r>
      <rPr>
        <i/>
        <sz val="10"/>
        <color theme="1"/>
        <rFont val="Calibri"/>
        <family val="2"/>
      </rPr>
      <t xml:space="preserve">Eugenia angustissima </t>
    </r>
    <r>
      <rPr>
        <sz val="10"/>
        <color theme="1"/>
        <rFont val="Calibri"/>
        <family val="2"/>
      </rPr>
      <t>O.Berg</t>
    </r>
  </si>
  <si>
    <r>
      <rPr>
        <i/>
        <sz val="10"/>
        <color theme="1"/>
        <rFont val="Calibri"/>
        <family val="2"/>
      </rPr>
      <t>Eugenia arenosa</t>
    </r>
    <r>
      <rPr>
        <sz val="10"/>
        <color theme="1"/>
        <rFont val="Calibri"/>
        <family val="2"/>
      </rPr>
      <t xml:space="preserve"> Mattos</t>
    </r>
  </si>
  <si>
    <r>
      <rPr>
        <i/>
        <sz val="10"/>
        <color theme="1"/>
        <rFont val="Calibri"/>
        <family val="2"/>
      </rPr>
      <t xml:space="preserve">Eugenia armeniaca </t>
    </r>
    <r>
      <rPr>
        <sz val="10"/>
        <color theme="1"/>
        <rFont val="Calibri"/>
        <family val="2"/>
      </rPr>
      <t>Sagot</t>
    </r>
  </si>
  <si>
    <r>
      <rPr>
        <i/>
        <sz val="10"/>
        <color theme="1"/>
        <rFont val="Calibri"/>
        <family val="2"/>
      </rPr>
      <t>Eugenia astringens</t>
    </r>
    <r>
      <rPr>
        <sz val="10"/>
        <color theme="1"/>
        <rFont val="Calibri"/>
        <family val="2"/>
      </rPr>
      <t xml:space="preserve"> Cambess.</t>
    </r>
  </si>
  <si>
    <r>
      <rPr>
        <i/>
        <sz val="10"/>
        <color theme="1"/>
        <rFont val="Calibri"/>
        <family val="2"/>
      </rPr>
      <t xml:space="preserve">Eugenia aubletiana </t>
    </r>
    <r>
      <rPr>
        <sz val="10"/>
        <color theme="1"/>
        <rFont val="Calibri"/>
        <family val="2"/>
      </rPr>
      <t>Mattos</t>
    </r>
  </si>
  <si>
    <r>
      <rPr>
        <i/>
        <sz val="10"/>
        <color theme="1"/>
        <rFont val="Calibri"/>
        <family val="2"/>
      </rPr>
      <t xml:space="preserve">Eugenia aurata </t>
    </r>
    <r>
      <rPr>
        <sz val="10"/>
        <color theme="1"/>
        <rFont val="Calibri"/>
        <family val="2"/>
      </rPr>
      <t>O.Berg</t>
    </r>
  </si>
  <si>
    <r>
      <rPr>
        <i/>
        <sz val="10"/>
        <color theme="1"/>
        <rFont val="Calibri"/>
        <family val="2"/>
      </rPr>
      <t xml:space="preserve">Eugenia bacopari </t>
    </r>
    <r>
      <rPr>
        <sz val="10"/>
        <color theme="1"/>
        <rFont val="Calibri"/>
        <family val="2"/>
      </rPr>
      <t>D.Legrand</t>
    </r>
  </si>
  <si>
    <r>
      <rPr>
        <i/>
        <sz val="10"/>
        <color theme="1"/>
        <rFont val="Calibri"/>
        <family val="2"/>
      </rPr>
      <t xml:space="preserve">Eugenia bahiensis </t>
    </r>
    <r>
      <rPr>
        <sz val="10"/>
        <color theme="1"/>
        <rFont val="Calibri"/>
        <family val="2"/>
      </rPr>
      <t>DC.</t>
    </r>
  </si>
  <si>
    <r>
      <rPr>
        <i/>
        <sz val="10"/>
        <color theme="1"/>
        <rFont val="Calibri"/>
        <family val="2"/>
      </rPr>
      <t>Eugenia batingabranca</t>
    </r>
    <r>
      <rPr>
        <sz val="10"/>
        <color theme="1"/>
        <rFont val="Calibri"/>
        <family val="2"/>
      </rPr>
      <t xml:space="preserve"> Sobral</t>
    </r>
  </si>
  <si>
    <r>
      <rPr>
        <i/>
        <sz val="10"/>
        <color theme="1"/>
        <rFont val="Calibri"/>
        <family val="2"/>
      </rPr>
      <t>Eugenia beaurepairiana</t>
    </r>
    <r>
      <rPr>
        <sz val="10"/>
        <color theme="1"/>
        <rFont val="Calibri"/>
        <family val="2"/>
      </rPr>
      <t xml:space="preserve"> (Kiaersk.) D.Legrand</t>
    </r>
  </si>
  <si>
    <r>
      <rPr>
        <i/>
        <sz val="10"/>
        <color theme="1"/>
        <rFont val="Calibri"/>
        <family val="2"/>
      </rPr>
      <t>Eugenia biflora</t>
    </r>
    <r>
      <rPr>
        <sz val="10"/>
        <color theme="1"/>
        <rFont val="Calibri"/>
        <family val="2"/>
      </rPr>
      <t xml:space="preserve"> (L.) DC.</t>
    </r>
  </si>
  <si>
    <r>
      <rPr>
        <i/>
        <sz val="10"/>
        <color theme="1"/>
        <rFont val="Calibri"/>
        <family val="2"/>
      </rPr>
      <t xml:space="preserve">Eugenia bimarginata </t>
    </r>
    <r>
      <rPr>
        <sz val="10"/>
        <color theme="1"/>
        <rFont val="Calibri"/>
        <family val="2"/>
      </rPr>
      <t>DC.</t>
    </r>
  </si>
  <si>
    <r>
      <rPr>
        <i/>
        <sz val="10"/>
        <color theme="1"/>
        <rFont val="Calibri"/>
        <family val="2"/>
      </rPr>
      <t>Eugenia binata</t>
    </r>
    <r>
      <rPr>
        <sz val="10"/>
        <color theme="1"/>
        <rFont val="Calibri"/>
        <family val="2"/>
      </rPr>
      <t xml:space="preserve"> Mazine &amp; Sobral</t>
    </r>
  </si>
  <si>
    <r>
      <t>Eugenia bissei</t>
    </r>
    <r>
      <rPr>
        <sz val="10"/>
        <color rgb="FF262626"/>
        <rFont val="Calibri"/>
        <family val="2"/>
      </rPr>
      <t> </t>
    </r>
    <r>
      <rPr>
        <sz val="10"/>
        <color rgb="FF333333"/>
        <rFont val="Calibri"/>
        <family val="2"/>
      </rPr>
      <t>Flickinger</t>
    </r>
  </si>
  <si>
    <r>
      <t>Eugenia borinquensis</t>
    </r>
    <r>
      <rPr>
        <sz val="10"/>
        <color rgb="FF262626"/>
        <rFont val="Calibri"/>
        <family val="2"/>
      </rPr>
      <t> </t>
    </r>
    <r>
      <rPr>
        <sz val="10"/>
        <color rgb="FF333333"/>
        <rFont val="Calibri"/>
        <family val="2"/>
      </rPr>
      <t>Britton</t>
    </r>
  </si>
  <si>
    <r>
      <t>Eugenia burretii</t>
    </r>
    <r>
      <rPr>
        <sz val="10"/>
        <color rgb="FF262626"/>
        <rFont val="Calibri"/>
        <family val="2"/>
      </rPr>
      <t> </t>
    </r>
    <r>
      <rPr>
        <sz val="10"/>
        <color rgb="FF333333"/>
        <rFont val="Calibri"/>
        <family val="2"/>
      </rPr>
      <t>Flickinger</t>
    </r>
  </si>
  <si>
    <r>
      <t>Eugenia calcadensis</t>
    </r>
    <r>
      <rPr>
        <sz val="10"/>
        <color rgb="FF262626"/>
        <rFont val="Calibri"/>
        <family val="2"/>
      </rPr>
      <t> </t>
    </r>
    <r>
      <rPr>
        <sz val="10"/>
        <color rgb="FF333333"/>
        <rFont val="Calibri"/>
        <family val="2"/>
      </rPr>
      <t>Bedd.</t>
    </r>
  </si>
  <si>
    <r>
      <t>Eugenia cati</t>
    </r>
    <r>
      <rPr>
        <sz val="10"/>
        <color rgb="FF262626"/>
        <rFont val="Calibri"/>
        <family val="2"/>
      </rPr>
      <t> </t>
    </r>
    <r>
      <rPr>
        <sz val="10"/>
        <color rgb="FF333333"/>
        <rFont val="Calibri"/>
        <family val="2"/>
      </rPr>
      <t>Britton &amp; P.Wilson</t>
    </r>
  </si>
  <si>
    <r>
      <t>Eugenia</t>
    </r>
    <r>
      <rPr>
        <sz val="10"/>
        <color rgb="FF262626"/>
        <rFont val="Calibri"/>
        <family val="2"/>
      </rPr>
      <t xml:space="preserve"> cf.</t>
    </r>
    <r>
      <rPr>
        <i/>
        <sz val="10"/>
        <color rgb="FF262626"/>
        <rFont val="Calibri"/>
        <family val="2"/>
      </rPr>
      <t xml:space="preserve"> eggersii</t>
    </r>
    <r>
      <rPr>
        <sz val="10"/>
        <color rgb="FF262626"/>
        <rFont val="Calibri"/>
        <family val="2"/>
      </rPr>
      <t> </t>
    </r>
    <r>
      <rPr>
        <sz val="10"/>
        <color rgb="FF333333"/>
        <rFont val="Calibri"/>
        <family val="2"/>
      </rPr>
      <t>Kiaersk.</t>
    </r>
  </si>
  <si>
    <r>
      <t>Eugenia</t>
    </r>
    <r>
      <rPr>
        <sz val="10"/>
        <color rgb="FF262626"/>
        <rFont val="Calibri"/>
        <family val="2"/>
      </rPr>
      <t xml:space="preserve"> cf.</t>
    </r>
    <r>
      <rPr>
        <i/>
        <sz val="10"/>
        <color rgb="FF262626"/>
        <rFont val="Calibri"/>
        <family val="2"/>
      </rPr>
      <t xml:space="preserve"> ligustroides</t>
    </r>
    <r>
      <rPr>
        <sz val="10"/>
        <color rgb="FF262626"/>
        <rFont val="Calibri"/>
        <family val="2"/>
      </rPr>
      <t> </t>
    </r>
    <r>
      <rPr>
        <sz val="10"/>
        <color rgb="FF333333"/>
        <rFont val="Calibri"/>
        <family val="2"/>
      </rPr>
      <t>Urb.</t>
    </r>
  </si>
  <si>
    <r>
      <t>Eugenia cordata </t>
    </r>
    <r>
      <rPr>
        <sz val="10"/>
        <color rgb="FF000000"/>
        <rFont val="Calibri"/>
        <family val="2"/>
      </rPr>
      <t>(Sw.) DC. var. </t>
    </r>
    <r>
      <rPr>
        <i/>
        <sz val="10"/>
        <color rgb="FF000000"/>
        <rFont val="Calibri"/>
        <family val="2"/>
      </rPr>
      <t>cordata</t>
    </r>
  </si>
  <si>
    <r>
      <t>Eugenia stirpiflora</t>
    </r>
    <r>
      <rPr>
        <sz val="10"/>
        <color rgb="FF262626"/>
        <rFont val="Calibri"/>
        <family val="2"/>
      </rPr>
      <t> </t>
    </r>
    <r>
      <rPr>
        <sz val="10"/>
        <color rgb="FF333333"/>
        <rFont val="Calibri"/>
        <family val="2"/>
      </rPr>
      <t>(O.Berg) Krug &amp; Urb.</t>
    </r>
  </si>
  <si>
    <r>
      <rPr>
        <i/>
        <sz val="10"/>
        <color rgb="FF000000"/>
        <rFont val="Calibri"/>
        <family val="2"/>
      </rPr>
      <t>Eugenia cordata </t>
    </r>
    <r>
      <rPr>
        <sz val="10"/>
        <color rgb="FF000000"/>
        <rFont val="Calibri"/>
        <family val="2"/>
      </rPr>
      <t>(Sw.) DC. var. </t>
    </r>
    <r>
      <rPr>
        <i/>
        <sz val="10"/>
        <color rgb="FF000000"/>
        <rFont val="Calibri"/>
        <family val="2"/>
      </rPr>
      <t>caribaea </t>
    </r>
    <r>
      <rPr>
        <sz val="10"/>
        <color rgb="FF000000"/>
        <rFont val="Calibri"/>
        <family val="2"/>
      </rPr>
      <t>Flickinger</t>
    </r>
  </si>
  <si>
    <r>
      <t>Eugenia cryptocardia</t>
    </r>
    <r>
      <rPr>
        <sz val="10"/>
        <color rgb="FF262626"/>
        <rFont val="Calibri"/>
        <family val="2"/>
      </rPr>
      <t> </t>
    </r>
    <r>
      <rPr>
        <sz val="10"/>
        <color rgb="FF333333"/>
        <rFont val="Calibri"/>
        <family val="2"/>
      </rPr>
      <t>Flickinger</t>
    </r>
  </si>
  <si>
    <r>
      <t>Eugenia ekmanii</t>
    </r>
    <r>
      <rPr>
        <sz val="10"/>
        <color rgb="FF262626"/>
        <rFont val="Calibri"/>
        <family val="2"/>
      </rPr>
      <t> </t>
    </r>
    <r>
      <rPr>
        <sz val="10"/>
        <color rgb="FF333333"/>
        <rFont val="Calibri"/>
        <family val="2"/>
      </rPr>
      <t>(Urb.) Flickinger</t>
    </r>
  </si>
  <si>
    <r>
      <t>Eugenia fajardensis</t>
    </r>
    <r>
      <rPr>
        <sz val="10"/>
        <color rgb="FF262626"/>
        <rFont val="Calibri"/>
        <family val="2"/>
      </rPr>
      <t> </t>
    </r>
    <r>
      <rPr>
        <sz val="10"/>
        <color rgb="FF333333"/>
        <rFont val="Calibri"/>
        <family val="2"/>
      </rPr>
      <t>(Krug &amp; Urb.) Urb.</t>
    </r>
  </si>
  <si>
    <r>
      <t>Eugenia fasciculiflora</t>
    </r>
    <r>
      <rPr>
        <sz val="10"/>
        <color rgb="FF262626"/>
        <rFont val="Calibri"/>
        <family val="2"/>
      </rPr>
      <t> </t>
    </r>
    <r>
      <rPr>
        <sz val="10"/>
        <color rgb="FF333333"/>
        <rFont val="Calibri"/>
        <family val="2"/>
      </rPr>
      <t>O.Berg</t>
    </r>
  </si>
  <si>
    <r>
      <t>Eugenia lucida</t>
    </r>
    <r>
      <rPr>
        <sz val="10"/>
        <color rgb="FF262626"/>
        <rFont val="Calibri"/>
        <family val="2"/>
      </rPr>
      <t> </t>
    </r>
    <r>
      <rPr>
        <sz val="10"/>
        <color rgb="FF333333"/>
        <rFont val="Calibri"/>
        <family val="2"/>
      </rPr>
      <t>Lam.</t>
    </r>
  </si>
  <si>
    <r>
      <t>Eugenia martinellii</t>
    </r>
    <r>
      <rPr>
        <sz val="10"/>
        <color rgb="FF262626"/>
        <rFont val="Calibri"/>
        <family val="2"/>
      </rPr>
      <t> </t>
    </r>
    <r>
      <rPr>
        <sz val="10"/>
        <color rgb="FF333333"/>
        <rFont val="Calibri"/>
        <family val="2"/>
      </rPr>
      <t>(G.M.Barroso &amp; M.Peron) Stadnik, D.K.D.Caldas &amp; M.C.Souza</t>
    </r>
  </si>
  <si>
    <r>
      <t>Eugenia natalitia</t>
    </r>
    <r>
      <rPr>
        <sz val="10"/>
        <color rgb="FF262626"/>
        <rFont val="Calibri"/>
        <family val="2"/>
      </rPr>
      <t> </t>
    </r>
    <r>
      <rPr>
        <sz val="10"/>
        <color rgb="FF333333"/>
        <rFont val="Calibri"/>
        <family val="2"/>
      </rPr>
      <t>Sond.</t>
    </r>
  </si>
  <si>
    <r>
      <t>Eugenia pachyadenia</t>
    </r>
    <r>
      <rPr>
        <sz val="10"/>
        <color rgb="FF262626"/>
        <rFont val="Calibri"/>
        <family val="2"/>
      </rPr>
      <t> </t>
    </r>
    <r>
      <rPr>
        <sz val="10"/>
        <color rgb="FF333333"/>
        <rFont val="Calibri"/>
        <family val="2"/>
      </rPr>
      <t>(Urb. &amp; Ekman) Flickinger</t>
    </r>
  </si>
  <si>
    <r>
      <t>Eugenia pollicina</t>
    </r>
    <r>
      <rPr>
        <sz val="10"/>
        <color rgb="FF262626"/>
        <rFont val="Calibri"/>
        <family val="2"/>
      </rPr>
      <t> </t>
    </r>
    <r>
      <rPr>
        <sz val="10"/>
        <color rgb="FF333333"/>
        <rFont val="Calibri"/>
        <family val="2"/>
      </rPr>
      <t>J.Guého &amp; A.J.Scott</t>
    </r>
  </si>
  <si>
    <r>
      <t>Eugenia pyxidata</t>
    </r>
    <r>
      <rPr>
        <sz val="10"/>
        <color rgb="FF262626"/>
        <rFont val="Calibri"/>
        <family val="2"/>
      </rPr>
      <t> </t>
    </r>
    <r>
      <rPr>
        <sz val="10"/>
        <color rgb="FF333333"/>
        <rFont val="Calibri"/>
        <family val="2"/>
      </rPr>
      <t>(J.Guého &amp; A.J.Scott) N.Snow</t>
    </r>
  </si>
  <si>
    <r>
      <t>Eugenia sebastianopolitana</t>
    </r>
    <r>
      <rPr>
        <sz val="10"/>
        <color rgb="FF262626"/>
        <rFont val="Calibri"/>
        <family val="2"/>
      </rPr>
      <t> </t>
    </r>
    <r>
      <rPr>
        <sz val="10"/>
        <color rgb="FF333333"/>
        <rFont val="Calibri"/>
        <family val="2"/>
      </rPr>
      <t>(G.M.Barroso) Stadnik, D.K.D.Caldas &amp; M.C.Souza</t>
    </r>
  </si>
  <si>
    <r>
      <t>Eugenia sessiliflora</t>
    </r>
    <r>
      <rPr>
        <sz val="10"/>
        <color rgb="FF262626"/>
        <rFont val="Calibri"/>
        <family val="2"/>
      </rPr>
      <t> </t>
    </r>
    <r>
      <rPr>
        <sz val="10"/>
        <color rgb="FF333333"/>
        <rFont val="Calibri"/>
        <family val="2"/>
      </rPr>
      <t>Vahl</t>
    </r>
  </si>
  <si>
    <r>
      <t>Eugenia torbeciana</t>
    </r>
    <r>
      <rPr>
        <sz val="10"/>
        <color rgb="FF262626"/>
        <rFont val="Calibri"/>
        <family val="2"/>
      </rPr>
      <t> </t>
    </r>
    <r>
      <rPr>
        <sz val="10"/>
        <color rgb="FF333333"/>
        <rFont val="Calibri"/>
        <family val="2"/>
      </rPr>
      <t>(Urb. &amp; Ekman) Flickinger</t>
    </r>
  </si>
  <si>
    <r>
      <t>Eugenia vaughanii</t>
    </r>
    <r>
      <rPr>
        <sz val="10"/>
        <color rgb="FF262626"/>
        <rFont val="Calibri"/>
        <family val="2"/>
      </rPr>
      <t> </t>
    </r>
    <r>
      <rPr>
        <sz val="10"/>
        <color rgb="FF333333"/>
        <rFont val="Calibri"/>
        <family val="2"/>
      </rPr>
      <t>J.Guého &amp; A.J.Scott</t>
    </r>
  </si>
  <si>
    <r>
      <t>Eugenia walkerae</t>
    </r>
    <r>
      <rPr>
        <sz val="10"/>
        <color rgb="FF262626"/>
        <rFont val="Calibri"/>
        <family val="2"/>
      </rPr>
      <t> </t>
    </r>
    <r>
      <rPr>
        <sz val="10"/>
        <color rgb="FF333333"/>
        <rFont val="Calibri"/>
        <family val="2"/>
      </rPr>
      <t>Flickinger</t>
    </r>
  </si>
  <si>
    <r>
      <t>Eugenia wynadensis</t>
    </r>
    <r>
      <rPr>
        <sz val="10"/>
        <color rgb="FF262626"/>
        <rFont val="Calibri"/>
        <family val="2"/>
      </rPr>
      <t> </t>
    </r>
    <r>
      <rPr>
        <sz val="10"/>
        <color rgb="FF333333"/>
        <rFont val="Calibri"/>
        <family val="2"/>
      </rPr>
      <t>Bedd.</t>
    </r>
  </si>
  <si>
    <r>
      <rPr>
        <i/>
        <sz val="10"/>
        <color theme="1"/>
        <rFont val="Calibri"/>
        <family val="2"/>
      </rPr>
      <t xml:space="preserve">Melaleuca comboynensis </t>
    </r>
    <r>
      <rPr>
        <sz val="10"/>
        <color theme="1"/>
        <rFont val="Calibri"/>
        <family val="2"/>
      </rPr>
      <t>(Cheel) Craven</t>
    </r>
  </si>
  <si>
    <r>
      <t>Metrosideros stipularis</t>
    </r>
    <r>
      <rPr>
        <sz val="10"/>
        <color rgb="FF262626"/>
        <rFont val="Calibri"/>
        <family val="2"/>
      </rPr>
      <t> </t>
    </r>
    <r>
      <rPr>
        <sz val="10"/>
        <color rgb="FF333333"/>
        <rFont val="Calibri"/>
        <family val="2"/>
      </rPr>
      <t>(Hook. &amp; Arn.) Hook.f.</t>
    </r>
  </si>
  <si>
    <r>
      <t>Mosiera elliptica</t>
    </r>
    <r>
      <rPr>
        <sz val="10"/>
        <color rgb="FF262626"/>
        <rFont val="Calibri"/>
        <family val="2"/>
      </rPr>
      <t> subsp. </t>
    </r>
    <r>
      <rPr>
        <i/>
        <sz val="10"/>
        <color rgb="FF262626"/>
        <rFont val="Calibri"/>
        <family val="2"/>
      </rPr>
      <t>insularis</t>
    </r>
    <r>
      <rPr>
        <sz val="10"/>
        <color rgb="FF262626"/>
        <rFont val="Calibri"/>
        <family val="2"/>
      </rPr>
      <t> </t>
    </r>
    <r>
      <rPr>
        <sz val="10"/>
        <color rgb="FF333333"/>
        <rFont val="Calibri"/>
        <family val="2"/>
      </rPr>
      <t>Bisse ex Urquiola</t>
    </r>
  </si>
  <si>
    <r>
      <t>Myrceugenia schulzei</t>
    </r>
    <r>
      <rPr>
        <sz val="10"/>
        <color rgb="FF262626"/>
        <rFont val="Calibri"/>
        <family val="2"/>
      </rPr>
      <t> </t>
    </r>
    <r>
      <rPr>
        <sz val="10"/>
        <color rgb="FF333333"/>
        <rFont val="Calibri"/>
        <family val="2"/>
      </rPr>
      <t>Johow</t>
    </r>
  </si>
  <si>
    <r>
      <t xml:space="preserve">Myrcia </t>
    </r>
    <r>
      <rPr>
        <sz val="10"/>
        <color rgb="FF262626"/>
        <rFont val="Calibri"/>
        <family val="2"/>
      </rPr>
      <t xml:space="preserve">aff. </t>
    </r>
    <r>
      <rPr>
        <i/>
        <sz val="10"/>
        <color rgb="FF262626"/>
        <rFont val="Calibri"/>
        <family val="2"/>
      </rPr>
      <t>bergiana</t>
    </r>
    <r>
      <rPr>
        <sz val="10"/>
        <color rgb="FF262626"/>
        <rFont val="Calibri"/>
        <family val="2"/>
      </rPr>
      <t> </t>
    </r>
    <r>
      <rPr>
        <sz val="10"/>
        <color rgb="FF333333"/>
        <rFont val="Calibri"/>
        <family val="2"/>
      </rPr>
      <t>O.Berg</t>
    </r>
  </si>
  <si>
    <r>
      <t xml:space="preserve">Myrcia </t>
    </r>
    <r>
      <rPr>
        <sz val="10"/>
        <color rgb="FF262626"/>
        <rFont val="Calibri"/>
        <family val="2"/>
      </rPr>
      <t>aff.</t>
    </r>
    <r>
      <rPr>
        <i/>
        <sz val="10"/>
        <color rgb="FF262626"/>
        <rFont val="Calibri"/>
        <family val="2"/>
      </rPr>
      <t xml:space="preserve"> crocea</t>
    </r>
    <r>
      <rPr>
        <sz val="10"/>
        <color rgb="FF262626"/>
        <rFont val="Calibri"/>
        <family val="2"/>
      </rPr>
      <t> </t>
    </r>
    <r>
      <rPr>
        <sz val="10"/>
        <color rgb="FF333333"/>
        <rFont val="Calibri"/>
        <family val="2"/>
      </rPr>
      <t>Kiaersk.</t>
    </r>
  </si>
  <si>
    <r>
      <t xml:space="preserve">Myrcia </t>
    </r>
    <r>
      <rPr>
        <sz val="10"/>
        <color rgb="FF262626"/>
        <rFont val="Calibri"/>
        <family val="2"/>
      </rPr>
      <t>aff.</t>
    </r>
    <r>
      <rPr>
        <i/>
        <sz val="10"/>
        <color rgb="FF262626"/>
        <rFont val="Calibri"/>
        <family val="2"/>
      </rPr>
      <t xml:space="preserve"> glazioviana</t>
    </r>
    <r>
      <rPr>
        <sz val="10"/>
        <color rgb="FF262626"/>
        <rFont val="Calibri"/>
        <family val="2"/>
      </rPr>
      <t> </t>
    </r>
    <r>
      <rPr>
        <sz val="10"/>
        <color rgb="FF333333"/>
        <rFont val="Calibri"/>
        <family val="2"/>
      </rPr>
      <t>Kiaersk.</t>
    </r>
  </si>
  <si>
    <r>
      <t xml:space="preserve">Myrcia </t>
    </r>
    <r>
      <rPr>
        <sz val="10"/>
        <color rgb="FF262626"/>
        <rFont val="Calibri"/>
        <family val="2"/>
      </rPr>
      <t xml:space="preserve">aff. </t>
    </r>
    <r>
      <rPr>
        <i/>
        <sz val="10"/>
        <color rgb="FF262626"/>
        <rFont val="Calibri"/>
        <family val="2"/>
      </rPr>
      <t>magnifolia</t>
    </r>
    <r>
      <rPr>
        <sz val="10"/>
        <color rgb="FF262626"/>
        <rFont val="Calibri"/>
        <family val="2"/>
      </rPr>
      <t> </t>
    </r>
    <r>
      <rPr>
        <sz val="10"/>
        <color rgb="FF333333"/>
        <rFont val="Calibri"/>
        <family val="2"/>
      </rPr>
      <t>(O.Berg) Kiaersk.</t>
    </r>
  </si>
  <si>
    <r>
      <t xml:space="preserve">Myrcia </t>
    </r>
    <r>
      <rPr>
        <sz val="10"/>
        <color rgb="FF262626"/>
        <rFont val="Calibri"/>
        <family val="2"/>
      </rPr>
      <t xml:space="preserve">aff. </t>
    </r>
    <r>
      <rPr>
        <i/>
        <sz val="10"/>
        <color rgb="FF262626"/>
        <rFont val="Calibri"/>
        <family val="2"/>
      </rPr>
      <t>neomontana</t>
    </r>
    <r>
      <rPr>
        <sz val="10"/>
        <color rgb="FF262626"/>
        <rFont val="Calibri"/>
        <family val="2"/>
      </rPr>
      <t> </t>
    </r>
    <r>
      <rPr>
        <sz val="10"/>
        <color rgb="FF333333"/>
        <rFont val="Calibri"/>
        <family val="2"/>
      </rPr>
      <t>E.Lucas &amp; C.E.Wilson</t>
    </r>
  </si>
  <si>
    <r>
      <t xml:space="preserve">Myrcia </t>
    </r>
    <r>
      <rPr>
        <sz val="10"/>
        <color rgb="FF262626"/>
        <rFont val="Calibri"/>
        <family val="2"/>
      </rPr>
      <t>aff.</t>
    </r>
    <r>
      <rPr>
        <i/>
        <sz val="10"/>
        <color rgb="FF262626"/>
        <rFont val="Calibri"/>
        <family val="2"/>
      </rPr>
      <t xml:space="preserve"> ochraciflora</t>
    </r>
    <r>
      <rPr>
        <sz val="10"/>
        <color rgb="FF262626"/>
        <rFont val="Calibri"/>
        <family val="2"/>
      </rPr>
      <t> </t>
    </r>
    <r>
      <rPr>
        <sz val="10"/>
        <color rgb="FF333333"/>
        <rFont val="Calibri"/>
        <family val="2"/>
      </rPr>
      <t>M.F.Santos</t>
    </r>
  </si>
  <si>
    <r>
      <t xml:space="preserve">Myrcia </t>
    </r>
    <r>
      <rPr>
        <sz val="10"/>
        <color rgb="FF262626"/>
        <rFont val="Calibri"/>
        <family val="2"/>
      </rPr>
      <t xml:space="preserve">aff. </t>
    </r>
    <r>
      <rPr>
        <i/>
        <sz val="10"/>
        <color rgb="FF262626"/>
        <rFont val="Calibri"/>
        <family val="2"/>
      </rPr>
      <t>racemosa</t>
    </r>
    <r>
      <rPr>
        <sz val="10"/>
        <color rgb="FF262626"/>
        <rFont val="Calibri"/>
        <family val="2"/>
      </rPr>
      <t> </t>
    </r>
    <r>
      <rPr>
        <sz val="10"/>
        <color rgb="FF333333"/>
        <rFont val="Calibri"/>
        <family val="2"/>
      </rPr>
      <t>(O.Berg) Kiaersk.</t>
    </r>
  </si>
  <si>
    <r>
      <t xml:space="preserve">Myrcia </t>
    </r>
    <r>
      <rPr>
        <sz val="10"/>
        <color rgb="FF262626"/>
        <rFont val="Calibri"/>
        <family val="2"/>
      </rPr>
      <t xml:space="preserve">aff. </t>
    </r>
    <r>
      <rPr>
        <i/>
        <sz val="10"/>
        <color rgb="FF262626"/>
        <rFont val="Calibri"/>
        <family val="2"/>
      </rPr>
      <t>subacuminata</t>
    </r>
    <r>
      <rPr>
        <sz val="10"/>
        <color rgb="FF262626"/>
        <rFont val="Calibri"/>
        <family val="2"/>
      </rPr>
      <t> </t>
    </r>
    <r>
      <rPr>
        <sz val="10"/>
        <color rgb="FF333333"/>
        <rFont val="Calibri"/>
        <family val="2"/>
      </rPr>
      <t>(Kiaersk.) M.F.Santos</t>
    </r>
  </si>
  <si>
    <r>
      <t xml:space="preserve">Myrcia </t>
    </r>
    <r>
      <rPr>
        <sz val="10"/>
        <color rgb="FF262626"/>
        <rFont val="Calibri"/>
        <family val="2"/>
      </rPr>
      <t xml:space="preserve">aff. </t>
    </r>
    <r>
      <rPr>
        <i/>
        <sz val="10"/>
        <color rgb="FF262626"/>
        <rFont val="Calibri"/>
        <family val="2"/>
      </rPr>
      <t>subobliqua</t>
    </r>
    <r>
      <rPr>
        <sz val="10"/>
        <color rgb="FF262626"/>
        <rFont val="Calibri"/>
        <family val="2"/>
      </rPr>
      <t> </t>
    </r>
    <r>
      <rPr>
        <sz val="10"/>
        <color rgb="FF333333"/>
        <rFont val="Calibri"/>
        <family val="2"/>
      </rPr>
      <t>(O.Berg) Nied.</t>
    </r>
  </si>
  <si>
    <r>
      <t>Myrcia barituensis</t>
    </r>
    <r>
      <rPr>
        <sz val="10"/>
        <color rgb="FF262626"/>
        <rFont val="Calibri"/>
        <family val="2"/>
      </rPr>
      <t> </t>
    </r>
    <r>
      <rPr>
        <sz val="10"/>
        <color rgb="FF333333"/>
        <rFont val="Calibri"/>
        <family val="2"/>
      </rPr>
      <t>(Legname) B.Holst</t>
    </r>
  </si>
  <si>
    <r>
      <t>Myrcia barkeri</t>
    </r>
    <r>
      <rPr>
        <sz val="10"/>
        <color rgb="FF262626"/>
        <rFont val="Calibri"/>
        <family val="2"/>
      </rPr>
      <t> </t>
    </r>
    <r>
      <rPr>
        <sz val="10"/>
        <color rgb="FF333333"/>
        <rFont val="Calibri"/>
        <family val="2"/>
      </rPr>
      <t>(Ekman &amp; Urb.) K.Campbell &amp; Peguero</t>
    </r>
  </si>
  <si>
    <r>
      <t>Myrcia canapuensis</t>
    </r>
    <r>
      <rPr>
        <sz val="10"/>
        <color rgb="FF262626"/>
        <rFont val="Calibri"/>
        <family val="2"/>
      </rPr>
      <t> </t>
    </r>
    <r>
      <rPr>
        <sz val="10"/>
        <color rgb="FF333333"/>
        <rFont val="Calibri"/>
        <family val="2"/>
      </rPr>
      <t>(Urb.) Z.Acosta &amp; K.Samra</t>
    </r>
  </si>
  <si>
    <r>
      <t xml:space="preserve">Myrcia </t>
    </r>
    <r>
      <rPr>
        <sz val="10"/>
        <color rgb="FF262626"/>
        <rFont val="Calibri"/>
        <family val="2"/>
      </rPr>
      <t xml:space="preserve">cf. </t>
    </r>
    <r>
      <rPr>
        <i/>
        <sz val="10"/>
        <color rgb="FF262626"/>
        <rFont val="Calibri"/>
        <family val="2"/>
      </rPr>
      <t>chytraculia</t>
    </r>
    <r>
      <rPr>
        <sz val="10"/>
        <color rgb="FF262626"/>
        <rFont val="Calibri"/>
        <family val="2"/>
      </rPr>
      <t> </t>
    </r>
    <r>
      <rPr>
        <sz val="10"/>
        <color rgb="FF333333"/>
        <rFont val="Calibri"/>
        <family val="2"/>
      </rPr>
      <t>(L.) A.R.Lourenço &amp; E.Lucas</t>
    </r>
  </si>
  <si>
    <r>
      <t xml:space="preserve">Myrcia </t>
    </r>
    <r>
      <rPr>
        <sz val="10"/>
        <color rgb="FF262626"/>
        <rFont val="Calibri"/>
        <family val="2"/>
      </rPr>
      <t xml:space="preserve">cf. </t>
    </r>
    <r>
      <rPr>
        <i/>
        <sz val="10"/>
        <color rgb="FF262626"/>
        <rFont val="Calibri"/>
        <family val="2"/>
      </rPr>
      <t>selleana</t>
    </r>
    <r>
      <rPr>
        <sz val="10"/>
        <color rgb="FF262626"/>
        <rFont val="Calibri"/>
        <family val="2"/>
      </rPr>
      <t> </t>
    </r>
    <r>
      <rPr>
        <sz val="10"/>
        <color rgb="FF333333"/>
        <rFont val="Calibri"/>
        <family val="2"/>
      </rPr>
      <t>(Urb. &amp; Ekman) K.Campbell &amp; Peguero</t>
    </r>
  </si>
  <si>
    <r>
      <t xml:space="preserve">Myrcia  </t>
    </r>
    <r>
      <rPr>
        <sz val="10"/>
        <color rgb="FF262626"/>
        <rFont val="Calibri"/>
        <family val="2"/>
      </rPr>
      <t>cf.</t>
    </r>
    <r>
      <rPr>
        <i/>
        <sz val="10"/>
        <color rgb="FF262626"/>
        <rFont val="Calibri"/>
        <family val="2"/>
      </rPr>
      <t xml:space="preserve"> truncata</t>
    </r>
    <r>
      <rPr>
        <sz val="10"/>
        <color rgb="FF262626"/>
        <rFont val="Calibri"/>
        <family val="2"/>
      </rPr>
      <t> </t>
    </r>
    <r>
      <rPr>
        <sz val="10"/>
        <color rgb="FF333333"/>
        <rFont val="Calibri"/>
        <family val="2"/>
      </rPr>
      <t>Sobral</t>
    </r>
  </si>
  <si>
    <r>
      <t>Myrcia chytraculia</t>
    </r>
    <r>
      <rPr>
        <sz val="10"/>
        <color rgb="FF262626"/>
        <rFont val="Calibri"/>
        <family val="2"/>
      </rPr>
      <t> </t>
    </r>
    <r>
      <rPr>
        <sz val="10"/>
        <color rgb="FF333333"/>
        <rFont val="Calibri"/>
        <family val="2"/>
      </rPr>
      <t>(L.) A.R.Lourenço &amp; E.Lucas</t>
    </r>
  </si>
  <si>
    <r>
      <t>Myrcia clarendonensis</t>
    </r>
    <r>
      <rPr>
        <sz val="10"/>
        <color rgb="FF262626"/>
        <rFont val="Calibri"/>
        <family val="2"/>
      </rPr>
      <t> </t>
    </r>
    <r>
      <rPr>
        <sz val="10"/>
        <color rgb="FF333333"/>
        <rFont val="Calibri"/>
        <family val="2"/>
      </rPr>
      <t>(Proctor) Flickinger</t>
    </r>
  </si>
  <si>
    <r>
      <t>Myrcia eriocephala</t>
    </r>
    <r>
      <rPr>
        <sz val="10"/>
        <color rgb="FF262626"/>
        <rFont val="Calibri"/>
        <family val="2"/>
      </rPr>
      <t> </t>
    </r>
    <r>
      <rPr>
        <sz val="10"/>
        <color rgb="FF333333"/>
        <rFont val="Calibri"/>
        <family val="2"/>
      </rPr>
      <t>(Urb.) K.Campbell &amp; Peguero</t>
    </r>
  </si>
  <si>
    <r>
      <t>Myrcia garciae</t>
    </r>
    <r>
      <rPr>
        <sz val="10"/>
        <color rgb="FF262626"/>
        <rFont val="Calibri"/>
        <family val="2"/>
      </rPr>
      <t> </t>
    </r>
    <r>
      <rPr>
        <sz val="10"/>
        <color rgb="FF333333"/>
        <rFont val="Calibri"/>
        <family val="2"/>
      </rPr>
      <t>(Alain &amp; M.M.Mejía) K.Campbell &amp; Peguero</t>
    </r>
  </si>
  <si>
    <r>
      <t>Myrcia limae</t>
    </r>
    <r>
      <rPr>
        <sz val="10"/>
        <color rgb="FF262626"/>
        <rFont val="Calibri"/>
        <family val="2"/>
      </rPr>
      <t> </t>
    </r>
    <r>
      <rPr>
        <sz val="10"/>
        <color rgb="FF333333"/>
        <rFont val="Calibri"/>
        <family val="2"/>
      </rPr>
      <t>G.M.Barroso &amp; Peixoto</t>
    </r>
  </si>
  <si>
    <r>
      <t>Myrcia longicalyptrata</t>
    </r>
    <r>
      <rPr>
        <sz val="10"/>
        <color rgb="FF262626"/>
        <rFont val="Calibri"/>
        <family val="2"/>
      </rPr>
      <t> </t>
    </r>
    <r>
      <rPr>
        <sz val="10"/>
        <color rgb="FF333333"/>
        <rFont val="Calibri"/>
        <family val="2"/>
      </rPr>
      <t>(B.Holst &amp; M.L.Kawas.) A.R.Lourenço &amp; E.Lucas</t>
    </r>
  </si>
  <si>
    <r>
      <t>Myrcia longipetiolata</t>
    </r>
    <r>
      <rPr>
        <sz val="10"/>
        <color rgb="FF262626"/>
        <rFont val="Calibri"/>
        <family val="2"/>
      </rPr>
      <t> </t>
    </r>
    <r>
      <rPr>
        <sz val="10"/>
        <color rgb="FF333333"/>
        <rFont val="Calibri"/>
        <family val="2"/>
      </rPr>
      <t>B.S.Amorim &amp; D.F.Lima</t>
    </r>
  </si>
  <si>
    <r>
      <t>Myrcia neokiaerskovii</t>
    </r>
    <r>
      <rPr>
        <sz val="10"/>
        <color rgb="FF262626"/>
        <rFont val="Calibri"/>
        <family val="2"/>
      </rPr>
      <t> </t>
    </r>
    <r>
      <rPr>
        <sz val="10"/>
        <color rgb="FF333333"/>
        <rFont val="Calibri"/>
        <family val="2"/>
      </rPr>
      <t>E.Lucas &amp; K.Samra</t>
    </r>
  </si>
  <si>
    <r>
      <t>Myrcia neolaevigata</t>
    </r>
    <r>
      <rPr>
        <sz val="10"/>
        <color rgb="FF262626"/>
        <rFont val="Calibri"/>
        <family val="2"/>
      </rPr>
      <t> </t>
    </r>
    <r>
      <rPr>
        <sz val="10"/>
        <color rgb="FF333333"/>
        <rFont val="Calibri"/>
        <family val="2"/>
      </rPr>
      <t>K.Campbell &amp; Peguero</t>
    </r>
  </si>
  <si>
    <r>
      <t>Myrcia chytraculia</t>
    </r>
    <r>
      <rPr>
        <sz val="10"/>
        <color rgb="FF262626"/>
        <rFont val="Calibri"/>
        <family val="2"/>
      </rPr>
      <t> var. </t>
    </r>
    <r>
      <rPr>
        <i/>
        <sz val="10"/>
        <color rgb="FF262626"/>
        <rFont val="Calibri"/>
        <family val="2"/>
      </rPr>
      <t>pauciflora</t>
    </r>
    <r>
      <rPr>
        <sz val="10"/>
        <color rgb="FF262626"/>
        <rFont val="Calibri"/>
        <family val="2"/>
      </rPr>
      <t> </t>
    </r>
    <r>
      <rPr>
        <sz val="10"/>
        <color rgb="FF333333"/>
        <rFont val="Calibri"/>
        <family val="2"/>
      </rPr>
      <t>(O.Berg) G.P.Burton &amp; E.Lucas</t>
    </r>
  </si>
  <si>
    <r>
      <t>Myrcia neopicardae</t>
    </r>
    <r>
      <rPr>
        <sz val="10"/>
        <color rgb="FF262626"/>
        <rFont val="Calibri"/>
        <family val="2"/>
      </rPr>
      <t> </t>
    </r>
    <r>
      <rPr>
        <sz val="10"/>
        <color rgb="FF333333"/>
        <rFont val="Calibri"/>
        <family val="2"/>
      </rPr>
      <t>K.Campbell &amp; Peguero</t>
    </r>
  </si>
  <si>
    <r>
      <t>Myrcia neosintenisii</t>
    </r>
    <r>
      <rPr>
        <sz val="10"/>
        <color rgb="FF262626"/>
        <rFont val="Calibri"/>
        <family val="2"/>
      </rPr>
      <t> </t>
    </r>
    <r>
      <rPr>
        <sz val="10"/>
        <color rgb="FF333333"/>
        <rFont val="Calibri"/>
        <family val="2"/>
      </rPr>
      <t>K.Campbell &amp; Peguero</t>
    </r>
  </si>
  <si>
    <r>
      <t>Myrcia neothomasiana</t>
    </r>
    <r>
      <rPr>
        <sz val="10"/>
        <color rgb="FF262626"/>
        <rFont val="Calibri"/>
        <family val="2"/>
      </rPr>
      <t> </t>
    </r>
    <r>
      <rPr>
        <sz val="10"/>
        <color rgb="FF333333"/>
        <rFont val="Calibri"/>
        <family val="2"/>
      </rPr>
      <t>A.R.Lourenço &amp; E.Lucas</t>
    </r>
  </si>
  <si>
    <r>
      <t>Myrcia ottonis</t>
    </r>
    <r>
      <rPr>
        <sz val="10"/>
        <color rgb="FF262626"/>
        <rFont val="Calibri"/>
        <family val="2"/>
      </rPr>
      <t> </t>
    </r>
    <r>
      <rPr>
        <sz val="10"/>
        <color rgb="FF333333"/>
        <rFont val="Calibri"/>
        <family val="2"/>
      </rPr>
      <t>(O.Berg) Flickinger</t>
    </r>
  </si>
  <si>
    <r>
      <t>Myrcia pinetorum</t>
    </r>
    <r>
      <rPr>
        <sz val="10"/>
        <color rgb="FF262626"/>
        <rFont val="Calibri"/>
        <family val="2"/>
      </rPr>
      <t> </t>
    </r>
    <r>
      <rPr>
        <sz val="10"/>
        <color rgb="FF333333"/>
        <rFont val="Calibri"/>
        <family val="2"/>
      </rPr>
      <t>(Britton &amp; P.Wilson) Z.Acosta &amp; K.Samra</t>
    </r>
  </si>
  <si>
    <r>
      <t>Myrcia psilophylla</t>
    </r>
    <r>
      <rPr>
        <sz val="10"/>
        <color rgb="FF262626"/>
        <rFont val="Calibri"/>
        <family val="2"/>
      </rPr>
      <t> </t>
    </r>
    <r>
      <rPr>
        <sz val="10"/>
        <color rgb="FF333333"/>
        <rFont val="Calibri"/>
        <family val="2"/>
      </rPr>
      <t>Flickinger</t>
    </r>
  </si>
  <si>
    <r>
      <t>Myrcia rhodophylla</t>
    </r>
    <r>
      <rPr>
        <sz val="10"/>
        <color rgb="FF262626"/>
        <rFont val="Calibri"/>
        <family val="2"/>
      </rPr>
      <t> </t>
    </r>
    <r>
      <rPr>
        <sz val="10"/>
        <color rgb="FF333333"/>
        <rFont val="Calibri"/>
        <family val="2"/>
      </rPr>
      <t>(Ekman &amp; Urb.) Z.Acosta &amp; K.Samra</t>
    </r>
  </si>
  <si>
    <r>
      <t>Myrcia rionegrensis</t>
    </r>
    <r>
      <rPr>
        <sz val="10"/>
        <color rgb="FF262626"/>
        <rFont val="Calibri"/>
        <family val="2"/>
      </rPr>
      <t> </t>
    </r>
    <r>
      <rPr>
        <sz val="10"/>
        <color rgb="FF333333"/>
        <rFont val="Calibri"/>
        <family val="2"/>
      </rPr>
      <t>L.L.Santos &amp; T.N.C.Vasconc.</t>
    </r>
  </si>
  <si>
    <r>
      <rPr>
        <i/>
        <sz val="10"/>
        <color theme="1"/>
        <rFont val="Calibri"/>
        <family val="2"/>
      </rPr>
      <t>Myrcia variabilis</t>
    </r>
    <r>
      <rPr>
        <sz val="10"/>
        <color theme="1"/>
        <rFont val="Calibri"/>
        <family val="2"/>
      </rPr>
      <t xml:space="preserve"> DC.</t>
    </r>
  </si>
  <si>
    <r>
      <t>Myrcia chytraculia</t>
    </r>
    <r>
      <rPr>
        <sz val="10"/>
        <color rgb="FF262626"/>
        <rFont val="Calibri"/>
        <family val="2"/>
      </rPr>
      <t> var. </t>
    </r>
    <r>
      <rPr>
        <i/>
        <sz val="10"/>
        <color rgb="FF262626"/>
        <rFont val="Calibri"/>
        <family val="2"/>
      </rPr>
      <t>zuzygium</t>
    </r>
    <r>
      <rPr>
        <sz val="10"/>
        <color rgb="FF262626"/>
        <rFont val="Calibri"/>
        <family val="2"/>
      </rPr>
      <t> </t>
    </r>
    <r>
      <rPr>
        <sz val="10"/>
        <color rgb="FF333333"/>
        <rFont val="Calibri"/>
        <family val="2"/>
      </rPr>
      <t>(L.) G.P.Burton &amp; E.Lucas</t>
    </r>
  </si>
  <si>
    <r>
      <t xml:space="preserve">Myrcianthes cruciatus </t>
    </r>
    <r>
      <rPr>
        <sz val="10"/>
        <color theme="1"/>
        <rFont val="Calibri"/>
        <family val="2"/>
      </rPr>
      <t>M.Ibrahim &amp; Proença</t>
    </r>
  </si>
  <si>
    <r>
      <t>Myrcianthes roncesvallensis</t>
    </r>
    <r>
      <rPr>
        <sz val="10"/>
        <color rgb="FF262626"/>
        <rFont val="Calibri"/>
        <family val="2"/>
      </rPr>
      <t> </t>
    </r>
    <r>
      <rPr>
        <sz val="10"/>
        <color rgb="FF333333"/>
        <rFont val="Calibri"/>
        <family val="2"/>
      </rPr>
      <t>Parra-Os. &amp; Bohórq.-Os.</t>
    </r>
  </si>
  <si>
    <r>
      <t>Pimenta berciliae</t>
    </r>
    <r>
      <rPr>
        <sz val="10"/>
        <color rgb="FF262626"/>
        <rFont val="Calibri"/>
        <family val="2"/>
      </rPr>
      <t> </t>
    </r>
    <r>
      <rPr>
        <sz val="10"/>
        <color rgb="FF333333"/>
        <rFont val="Calibri"/>
        <family val="2"/>
      </rPr>
      <t>T.N.C.Vasconc. &amp; Peguero</t>
    </r>
  </si>
  <si>
    <r>
      <t>Pimenta paganii</t>
    </r>
    <r>
      <rPr>
        <sz val="10"/>
        <color rgb="FF262626"/>
        <rFont val="Calibri"/>
        <family val="2"/>
      </rPr>
      <t> </t>
    </r>
    <r>
      <rPr>
        <sz val="10"/>
        <color rgb="FF333333"/>
        <rFont val="Calibri"/>
        <family val="2"/>
      </rPr>
      <t>(Krug &amp; Urb.) Flickinger</t>
    </r>
  </si>
  <si>
    <r>
      <t>Pimenta yumana</t>
    </r>
    <r>
      <rPr>
        <sz val="10"/>
        <color rgb="FF262626"/>
        <rFont val="Calibri"/>
        <family val="2"/>
      </rPr>
      <t> </t>
    </r>
    <r>
      <rPr>
        <sz val="10"/>
        <color rgb="FF333333"/>
        <rFont val="Calibri"/>
        <family val="2"/>
      </rPr>
      <t>(Alain) T.N.C.Vasconc.</t>
    </r>
  </si>
  <si>
    <r>
      <t>Plinia bissei</t>
    </r>
    <r>
      <rPr>
        <sz val="10"/>
        <color rgb="FF262626"/>
        <rFont val="Calibri"/>
        <family val="2"/>
      </rPr>
      <t> </t>
    </r>
    <r>
      <rPr>
        <sz val="10"/>
        <color rgb="FF333333"/>
        <rFont val="Calibri"/>
        <family val="2"/>
      </rPr>
      <t>Z.Acosta &amp; Urquiola</t>
    </r>
  </si>
  <si>
    <r>
      <t xml:space="preserve">Psidium </t>
    </r>
    <r>
      <rPr>
        <sz val="10"/>
        <color rgb="FF262626"/>
        <rFont val="Calibri"/>
        <family val="2"/>
      </rPr>
      <t>aff.</t>
    </r>
    <r>
      <rPr>
        <i/>
        <sz val="10"/>
        <color rgb="FF262626"/>
        <rFont val="Calibri"/>
        <family val="2"/>
      </rPr>
      <t xml:space="preserve"> guayaquilense</t>
    </r>
    <r>
      <rPr>
        <sz val="10"/>
        <color rgb="FF262626"/>
        <rFont val="Calibri"/>
        <family val="2"/>
      </rPr>
      <t> </t>
    </r>
    <r>
      <rPr>
        <sz val="10"/>
        <color rgb="FF333333"/>
        <rFont val="Calibri"/>
        <family val="2"/>
      </rPr>
      <t>Landrum &amp; Cornejo</t>
    </r>
  </si>
  <si>
    <r>
      <t>Psidium galapagaeum</t>
    </r>
    <r>
      <rPr>
        <sz val="10"/>
        <color rgb="FF262626"/>
        <rFont val="Calibri"/>
        <family val="2"/>
      </rPr>
      <t> </t>
    </r>
    <r>
      <rPr>
        <sz val="10"/>
        <color rgb="FF333333"/>
        <rFont val="Calibri"/>
        <family val="2"/>
      </rPr>
      <t>Hook.f.</t>
    </r>
  </si>
  <si>
    <r>
      <t>Neomitranthes cordifolia</t>
    </r>
    <r>
      <rPr>
        <sz val="10"/>
        <color rgb="FF262626"/>
        <rFont val="Calibri"/>
        <family val="2"/>
      </rPr>
      <t> </t>
    </r>
    <r>
      <rPr>
        <sz val="10"/>
        <color rgb="FF333333"/>
        <rFont val="Calibri"/>
        <family val="2"/>
      </rPr>
      <t>(D.Legrand) D.Legrand</t>
    </r>
  </si>
  <si>
    <r>
      <t>Neomitranthes glomerata</t>
    </r>
    <r>
      <rPr>
        <sz val="10"/>
        <color rgb="FF262626"/>
        <rFont val="Calibri"/>
        <family val="2"/>
      </rPr>
      <t> </t>
    </r>
    <r>
      <rPr>
        <sz val="10"/>
        <color rgb="FF333333"/>
        <rFont val="Calibri"/>
        <family val="2"/>
      </rPr>
      <t>(D.Legrand) Govaerts</t>
    </r>
  </si>
  <si>
    <r>
      <t>Neomitranthes obtusa</t>
    </r>
    <r>
      <rPr>
        <sz val="10"/>
        <color rgb="FF262626"/>
        <rFont val="Calibri"/>
        <family val="2"/>
      </rPr>
      <t> </t>
    </r>
    <r>
      <rPr>
        <sz val="10"/>
        <color rgb="FF333333"/>
        <rFont val="Calibri"/>
        <family val="2"/>
      </rPr>
      <t>Sobral &amp; Zambom</t>
    </r>
  </si>
  <si>
    <r>
      <t>Temu cruckshanksii</t>
    </r>
    <r>
      <rPr>
        <sz val="10"/>
        <color rgb="FF262626"/>
        <rFont val="Calibri"/>
        <family val="2"/>
      </rPr>
      <t> </t>
    </r>
    <r>
      <rPr>
        <sz val="10"/>
        <color rgb="FF333333"/>
        <rFont val="Calibri"/>
        <family val="2"/>
      </rPr>
      <t>(Hook. &amp; Arn.) O.Berg</t>
    </r>
  </si>
  <si>
    <r>
      <t>Austrobaeckea verrucosa</t>
    </r>
    <r>
      <rPr>
        <sz val="10"/>
        <color rgb="FF262626"/>
        <rFont val="Calibri"/>
        <family val="2"/>
      </rPr>
      <t> </t>
    </r>
    <r>
      <rPr>
        <sz val="10"/>
        <color rgb="FF333333"/>
        <rFont val="Calibri"/>
        <family val="2"/>
      </rPr>
      <t>(Turcz.) Rye</t>
    </r>
  </si>
  <si>
    <r>
      <rPr>
        <i/>
        <sz val="10"/>
        <color theme="1"/>
        <rFont val="Calibri"/>
        <family val="2"/>
      </rPr>
      <t xml:space="preserve">Archirhodomyrtus turbinata </t>
    </r>
    <r>
      <rPr>
        <sz val="10"/>
        <color theme="1"/>
        <rFont val="Calibri"/>
        <family val="2"/>
      </rPr>
      <t>(Schltr.) Burret</t>
    </r>
  </si>
  <si>
    <r>
      <t>Eugenia umbellulifera</t>
    </r>
    <r>
      <rPr>
        <sz val="9"/>
        <color rgb="FF262626"/>
        <rFont val="Roboto"/>
      </rPr>
      <t> </t>
    </r>
    <r>
      <rPr>
        <sz val="6"/>
        <color rgb="FF333333"/>
        <rFont val="Roboto"/>
      </rPr>
      <t>(Kunth) Krug &amp; Urb.</t>
    </r>
  </si>
  <si>
    <t>Name as is written in the tip (março 2023)</t>
  </si>
  <si>
    <r>
      <t xml:space="preserve">Species </t>
    </r>
    <r>
      <rPr>
        <sz val="10"/>
        <rFont val="Calibri"/>
        <family val="2"/>
      </rPr>
      <t>*green: FB; purple: POWO; red: MUST BE CHECKED; blue: The Plant List!*</t>
    </r>
  </si>
  <si>
    <r>
      <rPr>
        <i/>
        <sz val="10"/>
        <color theme="1"/>
        <rFont val="Calibri"/>
        <family val="2"/>
      </rPr>
      <t xml:space="preserve">Eugenia bullata </t>
    </r>
    <r>
      <rPr>
        <sz val="10"/>
        <color theme="1"/>
        <rFont val="Calibri"/>
        <family val="2"/>
      </rPr>
      <t>Pancher ex Guillaumin</t>
    </r>
  </si>
  <si>
    <r>
      <rPr>
        <i/>
        <sz val="10"/>
        <color theme="1"/>
        <rFont val="Calibri"/>
        <family val="2"/>
      </rPr>
      <t>Eugenia brongniartiana</t>
    </r>
    <r>
      <rPr>
        <sz val="10"/>
        <color theme="1"/>
        <rFont val="Calibri"/>
        <family val="2"/>
      </rPr>
      <t xml:space="preserve"> Guillaumin</t>
    </r>
  </si>
  <si>
    <r>
      <rPr>
        <i/>
        <sz val="10"/>
        <color theme="1"/>
        <rFont val="Calibri"/>
        <family val="2"/>
      </rPr>
      <t>Eugenia bojeri</t>
    </r>
    <r>
      <rPr>
        <sz val="10"/>
        <color theme="1"/>
        <rFont val="Calibri"/>
        <family val="2"/>
      </rPr>
      <t xml:space="preserve"> Baker</t>
    </r>
  </si>
  <si>
    <r>
      <t>Eugenia buxifolia</t>
    </r>
    <r>
      <rPr>
        <sz val="9"/>
        <color rgb="FF262626"/>
        <rFont val="Roboto"/>
      </rPr>
      <t> </t>
    </r>
    <r>
      <rPr>
        <sz val="6"/>
        <color rgb="FF333333"/>
        <rFont val="Roboto"/>
      </rPr>
      <t>Lam.</t>
    </r>
  </si>
  <si>
    <r>
      <rPr>
        <i/>
        <sz val="10"/>
        <color theme="1"/>
        <rFont val="Calibri"/>
        <family val="2"/>
      </rPr>
      <t>Eugenia capensis</t>
    </r>
    <r>
      <rPr>
        <sz val="10"/>
        <color theme="1"/>
        <rFont val="Calibri"/>
        <family val="2"/>
      </rPr>
      <t xml:space="preserve"> (Eckl. &amp; Zeyh.) Harv.</t>
    </r>
  </si>
  <si>
    <r>
      <t xml:space="preserve">Myrcia estremenae </t>
    </r>
    <r>
      <rPr>
        <sz val="10"/>
        <rFont val="Calibri"/>
        <family val="2"/>
      </rPr>
      <t>(Alain) E.Lucas &amp; Acev.-Rodr.</t>
    </r>
  </si>
  <si>
    <r>
      <rPr>
        <i/>
        <sz val="10"/>
        <color theme="1"/>
        <rFont val="Calibri"/>
        <family val="2"/>
      </rPr>
      <t xml:space="preserve">Eugenia catingiflora </t>
    </r>
    <r>
      <rPr>
        <sz val="10"/>
        <color theme="1"/>
        <rFont val="Calibri"/>
        <family val="2"/>
      </rPr>
      <t>Griseb.</t>
    </r>
  </si>
  <si>
    <r>
      <rPr>
        <i/>
        <sz val="10"/>
        <color theme="1"/>
        <rFont val="Calibri"/>
        <family val="2"/>
      </rPr>
      <t>Eugenia cocosensis</t>
    </r>
    <r>
      <rPr>
        <sz val="10"/>
        <color theme="1"/>
        <rFont val="Calibri"/>
        <family val="2"/>
      </rPr>
      <t xml:space="preserve"> Barrie</t>
    </r>
  </si>
  <si>
    <r>
      <rPr>
        <i/>
        <sz val="10"/>
        <color theme="1"/>
        <rFont val="Calibri"/>
        <family val="2"/>
      </rPr>
      <t>Eugenia confusa</t>
    </r>
    <r>
      <rPr>
        <sz val="10"/>
        <color theme="1"/>
        <rFont val="Calibri"/>
        <family val="2"/>
      </rPr>
      <t xml:space="preserve"> DC.</t>
    </r>
  </si>
  <si>
    <r>
      <rPr>
        <i/>
        <sz val="10"/>
        <color theme="1"/>
        <rFont val="Calibri"/>
        <family val="2"/>
      </rPr>
      <t>Eugenia coronata</t>
    </r>
    <r>
      <rPr>
        <sz val="10"/>
        <color theme="1"/>
        <rFont val="Calibri"/>
        <family val="2"/>
      </rPr>
      <t xml:space="preserve"> Vahl ex DC.</t>
    </r>
  </si>
  <si>
    <r>
      <rPr>
        <i/>
        <sz val="10"/>
        <color theme="1"/>
        <rFont val="Calibri"/>
        <family val="2"/>
      </rPr>
      <t>Eugenia crassipetala</t>
    </r>
    <r>
      <rPr>
        <sz val="10"/>
        <color theme="1"/>
        <rFont val="Calibri"/>
        <family val="2"/>
      </rPr>
      <t xml:space="preserve"> J.Guého &amp; A.J.Scott</t>
    </r>
  </si>
  <si>
    <r>
      <rPr>
        <i/>
        <sz val="10"/>
        <color theme="1"/>
        <rFont val="Calibri"/>
        <family val="2"/>
      </rPr>
      <t>Eugenia crenulata</t>
    </r>
    <r>
      <rPr>
        <sz val="10"/>
        <color theme="1"/>
        <rFont val="Calibri"/>
        <family val="2"/>
      </rPr>
      <t xml:space="preserve"> (Sw.) Willd.</t>
    </r>
  </si>
  <si>
    <r>
      <rPr>
        <i/>
        <sz val="10"/>
        <color theme="1"/>
        <rFont val="Calibri"/>
        <family val="2"/>
      </rPr>
      <t>Eugenia cycloidea</t>
    </r>
    <r>
      <rPr>
        <sz val="10"/>
        <color theme="1"/>
        <rFont val="Calibri"/>
        <family val="2"/>
      </rPr>
      <t xml:space="preserve"> Urb.</t>
    </r>
  </si>
  <si>
    <r>
      <rPr>
        <i/>
        <sz val="10"/>
        <color theme="1"/>
        <rFont val="Calibri"/>
        <family val="2"/>
      </rPr>
      <t>Eugenia dictyophylla</t>
    </r>
    <r>
      <rPr>
        <sz val="10"/>
        <color theme="1"/>
        <rFont val="Calibri"/>
        <family val="2"/>
      </rPr>
      <t xml:space="preserve"> Urb.</t>
    </r>
  </si>
  <si>
    <r>
      <rPr>
        <i/>
        <sz val="10"/>
        <color theme="1"/>
        <rFont val="Calibri"/>
        <family val="2"/>
      </rPr>
      <t>Eugenia domingensis</t>
    </r>
    <r>
      <rPr>
        <sz val="10"/>
        <color theme="1"/>
        <rFont val="Calibri"/>
        <family val="2"/>
      </rPr>
      <t xml:space="preserve"> O.Berg</t>
    </r>
  </si>
  <si>
    <r>
      <rPr>
        <i/>
        <sz val="10"/>
        <color theme="1"/>
        <rFont val="Calibri"/>
        <family val="2"/>
      </rPr>
      <t xml:space="preserve">Eugenia eggersii </t>
    </r>
    <r>
      <rPr>
        <sz val="10"/>
        <color theme="1"/>
        <rFont val="Calibri"/>
        <family val="2"/>
      </rPr>
      <t>Kiaersk.</t>
    </r>
  </si>
  <si>
    <r>
      <rPr>
        <i/>
        <sz val="10"/>
        <color theme="1"/>
        <rFont val="Calibri"/>
        <family val="2"/>
      </rPr>
      <t>Eugenia erythrophylla</t>
    </r>
    <r>
      <rPr>
        <sz val="10"/>
        <color theme="1"/>
        <rFont val="Calibri"/>
        <family val="2"/>
      </rPr>
      <t xml:space="preserve"> Strey</t>
    </r>
  </si>
  <si>
    <r>
      <rPr>
        <i/>
        <sz val="10"/>
        <color theme="1"/>
        <rFont val="Calibri"/>
        <family val="2"/>
      </rPr>
      <t xml:space="preserve">Kanakomyrtus dawsoniana </t>
    </r>
    <r>
      <rPr>
        <sz val="10"/>
        <color theme="1"/>
        <rFont val="Calibri"/>
        <family val="2"/>
      </rPr>
      <t>N.Snow</t>
    </r>
  </si>
  <si>
    <r>
      <rPr>
        <i/>
        <sz val="10"/>
        <color theme="1"/>
        <rFont val="Calibri"/>
        <family val="2"/>
      </rPr>
      <t>Kania eugenioides</t>
    </r>
    <r>
      <rPr>
        <sz val="10"/>
        <color theme="1"/>
        <rFont val="Calibri"/>
        <family val="2"/>
      </rPr>
      <t xml:space="preserve"> Schltr.</t>
    </r>
  </si>
  <si>
    <r>
      <rPr>
        <i/>
        <sz val="10"/>
        <color theme="1"/>
        <rFont val="Calibri"/>
        <family val="2"/>
      </rPr>
      <t>Lenwebbia prominens</t>
    </r>
    <r>
      <rPr>
        <sz val="10"/>
        <color theme="1"/>
        <rFont val="Calibri"/>
        <family val="2"/>
      </rPr>
      <t xml:space="preserve"> N.Snow &amp; Guymer</t>
    </r>
  </si>
  <si>
    <r>
      <rPr>
        <i/>
        <sz val="10"/>
        <color theme="1"/>
        <rFont val="Calibri"/>
        <family val="2"/>
      </rPr>
      <t>Mitrantia bilocularis</t>
    </r>
    <r>
      <rPr>
        <sz val="10"/>
        <color theme="1"/>
        <rFont val="Calibri"/>
        <family val="2"/>
      </rPr>
      <t xml:space="preserve"> Peter G.Wilson &amp; B.Hyland</t>
    </r>
  </si>
  <si>
    <t>unplaced</t>
  </si>
  <si>
    <t>Link to the specimen</t>
  </si>
  <si>
    <t>Molecular sampling for 1030 Myrtaceae specimens: number of sequences (% coverage)</t>
  </si>
  <si>
    <t>Molecular sampling for 1030 Myrtaceae specimens: number of sequences (% coverage). Reddish indicates lower coverage and blueish higher coverage</t>
  </si>
  <si>
    <t>Number of sequences</t>
  </si>
  <si>
    <t>RPL16</t>
  </si>
  <si>
    <t>RPL32</t>
  </si>
  <si>
    <t>MATK</t>
  </si>
  <si>
    <t>TRNL-F</t>
  </si>
  <si>
    <t>NDHF</t>
  </si>
  <si>
    <t>PSBA-TRNH</t>
  </si>
  <si>
    <t>TRNQ-RPS16</t>
  </si>
  <si>
    <t>% of sequences</t>
  </si>
  <si>
    <t>N (% of 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</si>
</sst>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6" x14ac:knownFonts="1">
    <font>
      <sz val="12"/>
      <color theme="1"/>
      <name val="Arial"/>
    </font>
    <font>
      <sz val="11"/>
      <color theme="1"/>
      <name val="Calibri"/>
      <family val="2"/>
      <scheme val="minor"/>
    </font>
    <font>
      <b/>
      <sz val="9"/>
      <color theme="1"/>
      <name val="Calibri"/>
      <family val="2"/>
    </font>
    <font>
      <sz val="9"/>
      <color theme="1"/>
      <name val="Calibri"/>
      <family val="2"/>
    </font>
    <font>
      <sz val="9"/>
      <color rgb="FF000000"/>
      <name val="Calibri"/>
      <family val="2"/>
    </font>
    <font>
      <sz val="9"/>
      <color rgb="FF000000"/>
      <name val="Arial"/>
      <family val="2"/>
    </font>
    <font>
      <sz val="9"/>
      <name val="Arial"/>
      <family val="2"/>
    </font>
    <font>
      <sz val="9"/>
      <color theme="1"/>
      <name val="Arial"/>
      <family val="2"/>
    </font>
    <font>
      <sz val="9"/>
      <color theme="0"/>
      <name val="Calibri"/>
      <family val="2"/>
    </font>
    <font>
      <sz val="12"/>
      <color theme="1"/>
      <name val="Arial"/>
      <family val="2"/>
    </font>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sz val="8"/>
      <name val="Arial"/>
      <family val="2"/>
    </font>
    <font>
      <sz val="9"/>
      <color theme="1"/>
      <name val="Calibri"/>
      <family val="2"/>
      <scheme val="minor"/>
    </font>
    <font>
      <b/>
      <sz val="14"/>
      <color theme="1"/>
      <name val="Calibri"/>
      <family val="2"/>
    </font>
    <font>
      <b/>
      <sz val="14"/>
      <color theme="4" tint="-0.249977111117893"/>
      <name val="Calibri"/>
      <family val="2"/>
    </font>
    <font>
      <sz val="10"/>
      <color theme="1"/>
      <name val="Calibri"/>
      <family val="2"/>
      <scheme val="minor"/>
    </font>
    <font>
      <sz val="10"/>
      <color rgb="FF000000"/>
      <name val="Calibri"/>
      <family val="2"/>
      <scheme val="minor"/>
    </font>
    <font>
      <b/>
      <sz val="10"/>
      <color theme="1"/>
      <name val="Calibri"/>
      <family val="2"/>
      <scheme val="minor"/>
    </font>
    <font>
      <b/>
      <sz val="10"/>
      <color rgb="FF000000"/>
      <name val="Calibri"/>
      <family val="2"/>
      <scheme val="minor"/>
    </font>
    <font>
      <sz val="10"/>
      <name val="Calibri"/>
      <family val="2"/>
      <scheme val="minor"/>
    </font>
    <font>
      <b/>
      <sz val="10"/>
      <color theme="0"/>
      <name val="Calibri"/>
      <family val="2"/>
      <scheme val="minor"/>
    </font>
    <font>
      <sz val="10"/>
      <color rgb="FF575757"/>
      <name val="Calibri"/>
      <family val="2"/>
      <scheme val="minor"/>
    </font>
    <font>
      <sz val="10"/>
      <color rgb="FF000000"/>
      <name val="Calibri"/>
      <family val="2"/>
    </font>
    <font>
      <sz val="10"/>
      <color theme="1"/>
      <name val="Calibri"/>
      <family val="2"/>
    </font>
    <font>
      <sz val="10"/>
      <color theme="1"/>
      <name val="Arial"/>
      <family val="2"/>
    </font>
    <font>
      <sz val="10"/>
      <color rgb="FF000000"/>
      <name val="Calibri"/>
      <family val="2"/>
    </font>
    <font>
      <b/>
      <sz val="10"/>
      <name val="Calibri"/>
      <family val="2"/>
      <scheme val="minor"/>
    </font>
    <font>
      <sz val="9"/>
      <color rgb="FFFF0000"/>
      <name val="Calibri"/>
      <family val="2"/>
      <scheme val="minor"/>
    </font>
    <font>
      <i/>
      <sz val="10"/>
      <color rgb="FF000000"/>
      <name val="Calibri"/>
      <family val="2"/>
      <scheme val="minor"/>
    </font>
    <font>
      <i/>
      <sz val="10"/>
      <color theme="1"/>
      <name val="Calibri"/>
      <family val="2"/>
      <scheme val="minor"/>
    </font>
    <font>
      <sz val="12"/>
      <name val="Calibri"/>
      <family val="2"/>
      <scheme val="minor"/>
    </font>
    <font>
      <sz val="9"/>
      <color rgb="FF575757"/>
      <name val="Arial"/>
      <family val="2"/>
    </font>
    <font>
      <b/>
      <sz val="10"/>
      <color rgb="FF0070C0"/>
      <name val="Calibri"/>
      <family val="2"/>
      <scheme val="minor"/>
    </font>
    <font>
      <b/>
      <sz val="8"/>
      <color theme="1"/>
      <name val="Calibri"/>
      <family val="2"/>
      <scheme val="minor"/>
    </font>
    <font>
      <sz val="8"/>
      <color theme="1"/>
      <name val="Arial"/>
      <family val="2"/>
    </font>
    <font>
      <sz val="8"/>
      <color theme="1"/>
      <name val="Calibri"/>
      <family val="2"/>
      <scheme val="minor"/>
    </font>
    <font>
      <b/>
      <i/>
      <sz val="10"/>
      <name val="Calibri"/>
      <family val="2"/>
      <scheme val="minor"/>
    </font>
    <font>
      <i/>
      <sz val="10"/>
      <name val="Calibri"/>
      <family val="2"/>
      <scheme val="minor"/>
    </font>
    <font>
      <i/>
      <sz val="9"/>
      <color rgb="FF262626"/>
      <name val="Roboto"/>
    </font>
    <font>
      <sz val="9"/>
      <color rgb="FF262626"/>
      <name val="Roboto"/>
    </font>
    <font>
      <sz val="6"/>
      <color rgb="FF333333"/>
      <name val="Roboto"/>
    </font>
    <font>
      <b/>
      <sz val="10"/>
      <name val="Calibri"/>
      <family val="2"/>
    </font>
    <font>
      <i/>
      <sz val="10"/>
      <name val="Calibri"/>
      <family val="2"/>
    </font>
    <font>
      <sz val="10"/>
      <name val="Calibri"/>
      <family val="2"/>
    </font>
    <font>
      <i/>
      <sz val="10"/>
      <color rgb="FF000000"/>
      <name val="Calibri"/>
      <family val="2"/>
    </font>
    <font>
      <i/>
      <sz val="10"/>
      <color theme="1"/>
      <name val="Calibri"/>
      <family val="2"/>
    </font>
    <font>
      <i/>
      <sz val="10"/>
      <color rgb="FF262626"/>
      <name val="Calibri"/>
      <family val="2"/>
    </font>
    <font>
      <sz val="10"/>
      <color rgb="FF262626"/>
      <name val="Calibri"/>
      <family val="2"/>
    </font>
    <font>
      <sz val="10"/>
      <color rgb="FF333333"/>
      <name val="Calibri"/>
      <family val="2"/>
    </font>
    <font>
      <sz val="10"/>
      <color theme="0" tint="-0.249977111117893"/>
      <name val="Calibri"/>
      <family val="2"/>
      <scheme val="minor"/>
    </font>
    <font>
      <sz val="12"/>
      <color theme="0" tint="-0.249977111117893"/>
      <name val="Arial"/>
      <family val="2"/>
    </font>
    <font>
      <sz val="9"/>
      <color theme="0" tint="-0.249977111117893"/>
      <name val="Arial"/>
      <family val="2"/>
    </font>
    <font>
      <sz val="12"/>
      <color theme="0" tint="-0.249977111117893"/>
      <name val="Calibri"/>
      <family val="2"/>
      <scheme val="minor"/>
    </font>
  </fonts>
  <fills count="36">
    <fill>
      <patternFill patternType="none"/>
    </fill>
    <fill>
      <patternFill patternType="gray125"/>
    </fill>
    <fill>
      <patternFill patternType="solid">
        <fgColor rgb="FFD0CECE"/>
        <bgColor rgb="FFD0CECE"/>
      </patternFill>
    </fill>
    <fill>
      <patternFill patternType="solid">
        <fgColor rgb="FFD8D8D8"/>
        <bgColor rgb="FFD8D8D8"/>
      </patternFill>
    </fill>
    <fill>
      <patternFill patternType="solid">
        <fgColor rgb="FFB7B7B7"/>
        <bgColor rgb="FFB7B7B7"/>
      </patternFill>
    </fill>
    <fill>
      <patternFill patternType="solid">
        <fgColor rgb="FFFFFFFF"/>
        <bgColor rgb="FFFFFFFF"/>
      </patternFill>
    </fill>
    <fill>
      <patternFill patternType="solid">
        <fgColor theme="0"/>
        <bgColor theme="0"/>
      </patternFill>
    </fill>
    <fill>
      <patternFill patternType="solid">
        <fgColor theme="9" tint="0.39997558519241921"/>
        <bgColor indexed="64"/>
      </patternFill>
    </fill>
    <fill>
      <patternFill patternType="solid">
        <fgColor rgb="FFFF0000"/>
        <bgColor indexed="64"/>
      </patternFill>
    </fill>
    <fill>
      <patternFill patternType="solid">
        <fgColor them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9999"/>
        <bgColor indexed="64"/>
      </patternFill>
    </fill>
    <fill>
      <patternFill patternType="solid">
        <fgColor theme="8" tint="0.39997558519241921"/>
        <bgColor indexed="64"/>
      </patternFill>
    </fill>
    <fill>
      <patternFill patternType="solid">
        <fgColor rgb="FFFFCCCC"/>
        <bgColor indexed="64"/>
      </patternFill>
    </fill>
    <fill>
      <patternFill patternType="solid">
        <fgColor theme="8" tint="0.79998168889431442"/>
        <bgColor indexed="64"/>
      </patternFill>
    </fill>
    <fill>
      <patternFill patternType="solid">
        <fgColor rgb="FFFF3399"/>
        <bgColor indexed="64"/>
      </patternFill>
    </fill>
    <fill>
      <patternFill patternType="solid">
        <fgColor rgb="FF7030A0"/>
        <bgColor indexed="64"/>
      </patternFill>
    </fill>
    <fill>
      <patternFill patternType="solid">
        <fgColor rgb="FFFFC000"/>
        <bgColor indexed="64"/>
      </patternFill>
    </fill>
    <fill>
      <patternFill patternType="solid">
        <fgColor theme="9" tint="0.39997558519241921"/>
        <bgColor rgb="FFFFFF00"/>
      </patternFill>
    </fill>
    <fill>
      <patternFill patternType="solid">
        <fgColor theme="9" tint="0.59999389629810485"/>
        <bgColor rgb="FFFFFF00"/>
      </patternFill>
    </fill>
    <fill>
      <patternFill patternType="solid">
        <fgColor rgb="FF92D050"/>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rgb="FF00B0F0"/>
        <bgColor indexed="64"/>
      </patternFill>
    </fill>
    <fill>
      <patternFill patternType="solid">
        <fgColor rgb="FF92D050"/>
        <bgColor rgb="FFC5E0B3"/>
      </patternFill>
    </fill>
    <fill>
      <patternFill patternType="solid">
        <fgColor theme="7" tint="0.39997558519241921"/>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7C80"/>
        <bgColor indexed="64"/>
      </patternFill>
    </fill>
    <fill>
      <patternFill patternType="solid">
        <fgColor rgb="FF9966FF"/>
        <bgColor indexed="64"/>
      </patternFill>
    </fill>
  </fills>
  <borders count="21">
    <border>
      <left/>
      <right/>
      <top/>
      <bottom/>
      <diagonal/>
    </border>
    <border>
      <left/>
      <right/>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ck">
        <color auto="1"/>
      </top>
      <bottom style="thick">
        <color auto="1"/>
      </bottom>
      <diagonal/>
    </border>
    <border>
      <left/>
      <right/>
      <top style="thick">
        <color auto="1"/>
      </top>
      <bottom style="thin">
        <color theme="0" tint="-0.34998626667073579"/>
      </bottom>
      <diagonal/>
    </border>
    <border>
      <left/>
      <right/>
      <top style="thin">
        <color theme="0" tint="-0.34998626667073579"/>
      </top>
      <bottom style="thin">
        <color theme="0" tint="-0.34998626667073579"/>
      </bottom>
      <diagonal/>
    </border>
    <border>
      <left/>
      <right/>
      <top style="thin">
        <color theme="0" tint="-0.34998626667073579"/>
      </top>
      <bottom style="medium">
        <color auto="1"/>
      </bottom>
      <diagonal/>
    </border>
    <border>
      <left/>
      <right/>
      <top style="medium">
        <color auto="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0" fillId="0" borderId="1"/>
    <xf numFmtId="0" fontId="1" fillId="0" borderId="1"/>
  </cellStyleXfs>
  <cellXfs count="286">
    <xf numFmtId="0" fontId="0" fillId="0" borderId="0" xfId="0"/>
    <xf numFmtId="0" fontId="3" fillId="0" borderId="0" xfId="0" applyFont="1" applyAlignment="1">
      <alignment horizontal="center" vertical="center"/>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vertical="center" wrapText="1"/>
    </xf>
    <xf numFmtId="0" fontId="10" fillId="0" borderId="1" xfId="1"/>
    <xf numFmtId="0" fontId="11" fillId="7" borderId="1" xfId="1" applyFont="1" applyFill="1"/>
    <xf numFmtId="0" fontId="10" fillId="9" borderId="1" xfId="1" applyFill="1"/>
    <xf numFmtId="0" fontId="10" fillId="9" borderId="1" xfId="1" quotePrefix="1" applyFill="1"/>
    <xf numFmtId="0" fontId="10" fillId="0" borderId="1" xfId="1" applyAlignment="1">
      <alignment vertical="center" wrapText="1"/>
    </xf>
    <xf numFmtId="0" fontId="10" fillId="10" borderId="1" xfId="1" applyFill="1"/>
    <xf numFmtId="0" fontId="10" fillId="11" borderId="13" xfId="1" applyFill="1" applyBorder="1" applyAlignment="1">
      <alignment vertical="center"/>
    </xf>
    <xf numFmtId="0" fontId="11" fillId="11" borderId="13" xfId="1" applyFont="1" applyFill="1" applyBorder="1" applyAlignment="1">
      <alignment horizontal="center" vertical="center"/>
    </xf>
    <xf numFmtId="0" fontId="10" fillId="11" borderId="1" xfId="1" applyFill="1"/>
    <xf numFmtId="0" fontId="13" fillId="11" borderId="14" xfId="1" applyFont="1" applyFill="1" applyBorder="1" applyAlignment="1">
      <alignment horizontal="left" vertical="center"/>
    </xf>
    <xf numFmtId="0" fontId="10" fillId="12" borderId="14" xfId="1" applyFill="1" applyBorder="1" applyAlignment="1">
      <alignment horizontal="center" vertical="center"/>
    </xf>
    <xf numFmtId="0" fontId="10" fillId="13" borderId="14" xfId="1" applyFill="1" applyBorder="1" applyAlignment="1">
      <alignment horizontal="center" vertical="center"/>
    </xf>
    <xf numFmtId="0" fontId="10" fillId="10" borderId="14" xfId="1" applyFill="1" applyBorder="1" applyAlignment="1">
      <alignment horizontal="center" vertical="center"/>
    </xf>
    <xf numFmtId="0" fontId="10" fillId="11" borderId="14" xfId="1" applyFill="1" applyBorder="1" applyAlignment="1">
      <alignment horizontal="center" vertical="center"/>
    </xf>
    <xf numFmtId="0" fontId="10" fillId="13" borderId="1" xfId="1" applyFill="1"/>
    <xf numFmtId="0" fontId="13" fillId="11" borderId="15" xfId="1" applyFont="1" applyFill="1" applyBorder="1" applyAlignment="1">
      <alignment horizontal="left" vertical="center"/>
    </xf>
    <xf numFmtId="0" fontId="10" fillId="12" borderId="15" xfId="1" applyFill="1" applyBorder="1" applyAlignment="1">
      <alignment horizontal="center" vertical="center"/>
    </xf>
    <xf numFmtId="0" fontId="10" fillId="14" borderId="15" xfId="1" applyFill="1" applyBorder="1" applyAlignment="1">
      <alignment horizontal="center" vertical="center"/>
    </xf>
    <xf numFmtId="0" fontId="10" fillId="10" borderId="15" xfId="1" applyFill="1" applyBorder="1" applyAlignment="1">
      <alignment horizontal="center" vertical="center"/>
    </xf>
    <xf numFmtId="0" fontId="10" fillId="13" borderId="15" xfId="1" applyFill="1" applyBorder="1" applyAlignment="1">
      <alignment horizontal="center" vertical="center"/>
    </xf>
    <xf numFmtId="0" fontId="10" fillId="11" borderId="15" xfId="1" applyFill="1" applyBorder="1" applyAlignment="1">
      <alignment horizontal="center" vertical="center"/>
    </xf>
    <xf numFmtId="0" fontId="10" fillId="14" borderId="1" xfId="1" applyFill="1"/>
    <xf numFmtId="0" fontId="10" fillId="11" borderId="15" xfId="1" applyFill="1" applyBorder="1" applyAlignment="1">
      <alignment horizontal="left" vertical="center"/>
    </xf>
    <xf numFmtId="0" fontId="10" fillId="11" borderId="16" xfId="1" applyFill="1" applyBorder="1" applyAlignment="1">
      <alignment horizontal="left" vertical="center"/>
    </xf>
    <xf numFmtId="0" fontId="10" fillId="12" borderId="16" xfId="1" applyFill="1" applyBorder="1" applyAlignment="1">
      <alignment horizontal="center" vertical="center"/>
    </xf>
    <xf numFmtId="0" fontId="10" fillId="10" borderId="16" xfId="1" applyFill="1" applyBorder="1" applyAlignment="1">
      <alignment horizontal="center" vertical="center"/>
    </xf>
    <xf numFmtId="0" fontId="10" fillId="14" borderId="16" xfId="1" applyFill="1" applyBorder="1" applyAlignment="1">
      <alignment horizontal="center" vertical="center"/>
    </xf>
    <xf numFmtId="0" fontId="10" fillId="13" borderId="16" xfId="1" applyFill="1" applyBorder="1" applyAlignment="1">
      <alignment horizontal="center" vertical="center"/>
    </xf>
    <xf numFmtId="0" fontId="10" fillId="11" borderId="16" xfId="1" applyFill="1" applyBorder="1" applyAlignment="1">
      <alignment horizontal="center" vertical="center"/>
    </xf>
    <xf numFmtId="0" fontId="10" fillId="12" borderId="1" xfId="1" applyFill="1"/>
    <xf numFmtId="0" fontId="10" fillId="11" borderId="17" xfId="1" applyFill="1" applyBorder="1" applyAlignment="1">
      <alignment horizontal="left" vertical="center"/>
    </xf>
    <xf numFmtId="0" fontId="10" fillId="12" borderId="17" xfId="1" applyFill="1" applyBorder="1" applyAlignment="1">
      <alignment horizontal="center" vertical="center"/>
    </xf>
    <xf numFmtId="0" fontId="10" fillId="14" borderId="17" xfId="1" applyFill="1" applyBorder="1" applyAlignment="1">
      <alignment horizontal="center" vertical="center"/>
    </xf>
    <xf numFmtId="0" fontId="10" fillId="10" borderId="17" xfId="1" applyFill="1" applyBorder="1" applyAlignment="1">
      <alignment horizontal="center" vertical="center"/>
    </xf>
    <xf numFmtId="0" fontId="10" fillId="13" borderId="17" xfId="1" applyFill="1" applyBorder="1" applyAlignment="1">
      <alignment horizontal="center" vertical="center"/>
    </xf>
    <xf numFmtId="0" fontId="10" fillId="11" borderId="17" xfId="1" applyFill="1" applyBorder="1" applyAlignment="1">
      <alignment horizontal="center" vertical="center"/>
    </xf>
    <xf numFmtId="0" fontId="10" fillId="14" borderId="13" xfId="1" applyFill="1" applyBorder="1" applyAlignment="1">
      <alignment vertical="center"/>
    </xf>
    <xf numFmtId="0" fontId="11" fillId="14" borderId="13" xfId="1" applyFont="1" applyFill="1" applyBorder="1" applyAlignment="1">
      <alignment horizontal="center" vertical="center"/>
    </xf>
    <xf numFmtId="0" fontId="10" fillId="15" borderId="1" xfId="1" applyFill="1"/>
    <xf numFmtId="0" fontId="13" fillId="14" borderId="14" xfId="1" applyFont="1" applyFill="1" applyBorder="1" applyAlignment="1">
      <alignment horizontal="left" vertical="center"/>
    </xf>
    <xf numFmtId="0" fontId="10" fillId="16" borderId="14" xfId="1" applyFill="1" applyBorder="1" applyAlignment="1">
      <alignment horizontal="center" vertical="center"/>
    </xf>
    <xf numFmtId="0" fontId="10" fillId="17" borderId="14" xfId="1" applyFill="1" applyBorder="1" applyAlignment="1">
      <alignment horizontal="center" vertical="center"/>
    </xf>
    <xf numFmtId="0" fontId="10" fillId="18" borderId="14" xfId="1" applyFill="1" applyBorder="1" applyAlignment="1">
      <alignment horizontal="center" vertical="center"/>
    </xf>
    <xf numFmtId="0" fontId="10" fillId="15" borderId="14" xfId="1" applyFill="1" applyBorder="1" applyAlignment="1">
      <alignment horizontal="center" vertical="center"/>
    </xf>
    <xf numFmtId="0" fontId="10" fillId="14" borderId="14" xfId="1" applyFill="1" applyBorder="1" applyAlignment="1">
      <alignment horizontal="center" vertical="center"/>
    </xf>
    <xf numFmtId="0" fontId="10" fillId="17" borderId="1" xfId="1" applyFill="1"/>
    <xf numFmtId="0" fontId="13" fillId="14" borderId="15" xfId="1" applyFont="1" applyFill="1" applyBorder="1" applyAlignment="1">
      <alignment horizontal="left" vertical="center"/>
    </xf>
    <xf numFmtId="0" fontId="10" fillId="16" borderId="15" xfId="1" applyFill="1" applyBorder="1" applyAlignment="1">
      <alignment horizontal="center" vertical="center"/>
    </xf>
    <xf numFmtId="0" fontId="10" fillId="18" borderId="15" xfId="1" applyFill="1" applyBorder="1" applyAlignment="1">
      <alignment horizontal="center" vertical="center"/>
    </xf>
    <xf numFmtId="0" fontId="10" fillId="17" borderId="15" xfId="1" applyFill="1" applyBorder="1" applyAlignment="1">
      <alignment horizontal="center" vertical="center"/>
    </xf>
    <xf numFmtId="0" fontId="10" fillId="14" borderId="15" xfId="1" applyFill="1" applyBorder="1" applyAlignment="1">
      <alignment horizontal="left" vertical="center"/>
    </xf>
    <xf numFmtId="0" fontId="10" fillId="15" borderId="15" xfId="1" applyFill="1" applyBorder="1" applyAlignment="1">
      <alignment horizontal="center" vertical="center"/>
    </xf>
    <xf numFmtId="0" fontId="10" fillId="18" borderId="1" xfId="1" applyFill="1"/>
    <xf numFmtId="0" fontId="10" fillId="14" borderId="16" xfId="1" applyFill="1" applyBorder="1" applyAlignment="1">
      <alignment horizontal="left" vertical="center"/>
    </xf>
    <xf numFmtId="0" fontId="10" fillId="16" borderId="16" xfId="1" applyFill="1" applyBorder="1" applyAlignment="1">
      <alignment horizontal="center" vertical="center"/>
    </xf>
    <xf numFmtId="0" fontId="10" fillId="18" borderId="16" xfId="1" applyFill="1" applyBorder="1" applyAlignment="1">
      <alignment horizontal="center" vertical="center"/>
    </xf>
    <xf numFmtId="0" fontId="10" fillId="17" borderId="16" xfId="1" applyFill="1" applyBorder="1" applyAlignment="1">
      <alignment horizontal="center" vertical="center"/>
    </xf>
    <xf numFmtId="0" fontId="10" fillId="16" borderId="1" xfId="1" applyFill="1"/>
    <xf numFmtId="0" fontId="10" fillId="14" borderId="17" xfId="1" applyFill="1" applyBorder="1" applyAlignment="1">
      <alignment horizontal="left" vertical="center"/>
    </xf>
    <xf numFmtId="0" fontId="10" fillId="16" borderId="17" xfId="1" applyFill="1" applyBorder="1" applyAlignment="1">
      <alignment horizontal="center" vertical="center"/>
    </xf>
    <xf numFmtId="0" fontId="10" fillId="18" borderId="17" xfId="1" applyFill="1" applyBorder="1" applyAlignment="1">
      <alignment horizontal="center" vertical="center"/>
    </xf>
    <xf numFmtId="0" fontId="10" fillId="17" borderId="17" xfId="1" applyFill="1" applyBorder="1" applyAlignment="1">
      <alignment horizontal="center" vertical="center"/>
    </xf>
    <xf numFmtId="0" fontId="10" fillId="0" borderId="1" xfId="1" applyAlignment="1">
      <alignment horizontal="center" vertical="center"/>
    </xf>
    <xf numFmtId="0" fontId="11" fillId="14" borderId="1" xfId="1" applyFont="1" applyFill="1" applyAlignment="1">
      <alignment wrapText="1"/>
    </xf>
    <xf numFmtId="0" fontId="11" fillId="14" borderId="1" xfId="1" applyFont="1" applyFill="1" applyAlignment="1">
      <alignment horizontal="center" vertical="center" wrapText="1"/>
    </xf>
    <xf numFmtId="0" fontId="10" fillId="0" borderId="1" xfId="1" applyAlignment="1">
      <alignment wrapText="1"/>
    </xf>
    <xf numFmtId="0" fontId="7" fillId="0" borderId="0" xfId="0" applyFont="1" applyAlignment="1">
      <alignment vertical="center"/>
    </xf>
    <xf numFmtId="0" fontId="7" fillId="0" borderId="0" xfId="0" applyFont="1"/>
    <xf numFmtId="0" fontId="15" fillId="0" borderId="1" xfId="1" applyFont="1" applyAlignment="1">
      <alignment vertical="center"/>
    </xf>
    <xf numFmtId="0" fontId="7" fillId="0" borderId="0" xfId="0" applyFont="1" applyAlignment="1">
      <alignment vertical="center" wrapText="1"/>
    </xf>
    <xf numFmtId="0" fontId="16" fillId="0" borderId="0" xfId="0" applyFont="1" applyAlignment="1">
      <alignment vertical="center"/>
    </xf>
    <xf numFmtId="0" fontId="15" fillId="0" borderId="0" xfId="0" applyFont="1" applyAlignment="1">
      <alignment horizontal="center" vertical="center"/>
    </xf>
    <xf numFmtId="0" fontId="20" fillId="10" borderId="1" xfId="1" applyFont="1" applyFill="1" applyAlignment="1">
      <alignment vertical="center"/>
    </xf>
    <xf numFmtId="0" fontId="18" fillId="0" borderId="0" xfId="0" applyFont="1" applyAlignment="1">
      <alignment vertical="center"/>
    </xf>
    <xf numFmtId="0" fontId="18" fillId="0" borderId="1" xfId="1" applyFont="1" applyAlignment="1">
      <alignment vertical="center"/>
    </xf>
    <xf numFmtId="0" fontId="18" fillId="0" borderId="1" xfId="0" applyFont="1" applyBorder="1" applyAlignment="1">
      <alignment vertical="center"/>
    </xf>
    <xf numFmtId="0" fontId="18" fillId="0" borderId="0" xfId="1" applyFont="1" applyBorder="1" applyAlignment="1">
      <alignment vertical="center"/>
    </xf>
    <xf numFmtId="0" fontId="19" fillId="0" borderId="0" xfId="0" applyFont="1" applyAlignment="1">
      <alignment vertical="center"/>
    </xf>
    <xf numFmtId="0" fontId="18" fillId="0" borderId="0" xfId="0" applyFont="1"/>
    <xf numFmtId="0" fontId="22" fillId="0" borderId="0" xfId="0" applyFont="1" applyAlignment="1">
      <alignment vertical="center"/>
    </xf>
    <xf numFmtId="0" fontId="18" fillId="0" borderId="1" xfId="1" applyFont="1"/>
    <xf numFmtId="0" fontId="9" fillId="0" borderId="0" xfId="0" applyFont="1"/>
    <xf numFmtId="0" fontId="0" fillId="0" borderId="0" xfId="0"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19" fillId="2" borderId="2" xfId="0" applyFont="1" applyFill="1" applyBorder="1" applyAlignment="1">
      <alignment horizontal="center" vertical="center"/>
    </xf>
    <xf numFmtId="0" fontId="18" fillId="2" borderId="3"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4" borderId="0" xfId="0" applyFont="1" applyFill="1" applyAlignment="1">
      <alignment horizontal="center" vertical="center" wrapText="1"/>
    </xf>
    <xf numFmtId="0" fontId="18" fillId="0" borderId="0" xfId="0" applyFont="1" applyAlignment="1">
      <alignment vertical="center" wrapText="1"/>
    </xf>
    <xf numFmtId="0" fontId="19" fillId="0" borderId="0" xfId="0" applyFont="1" applyAlignment="1">
      <alignment horizontal="center" vertical="center"/>
    </xf>
    <xf numFmtId="0" fontId="18" fillId="0" borderId="0" xfId="0" applyFont="1" applyAlignment="1">
      <alignment horizontal="center" vertical="center"/>
    </xf>
    <xf numFmtId="0" fontId="23" fillId="20" borderId="0" xfId="0" applyFont="1" applyFill="1" applyAlignment="1">
      <alignment horizontal="center" vertical="center"/>
    </xf>
    <xf numFmtId="0" fontId="18" fillId="6" borderId="0" xfId="0" applyFont="1" applyFill="1" applyAlignment="1">
      <alignment vertical="center"/>
    </xf>
    <xf numFmtId="0" fontId="19" fillId="5" borderId="0" xfId="0" applyFont="1" applyFill="1" applyAlignment="1">
      <alignment horizontal="left" vertical="center" wrapText="1"/>
    </xf>
    <xf numFmtId="0" fontId="22" fillId="0" borderId="0" xfId="0" applyFont="1" applyAlignment="1">
      <alignment vertical="center" wrapText="1"/>
    </xf>
    <xf numFmtId="1" fontId="18" fillId="0" borderId="0" xfId="0" applyNumberFormat="1" applyFont="1" applyAlignment="1">
      <alignment horizontal="center" vertical="center"/>
    </xf>
    <xf numFmtId="0" fontId="19" fillId="0" borderId="0" xfId="0" applyFont="1" applyAlignment="1">
      <alignment vertical="center" wrapText="1"/>
    </xf>
    <xf numFmtId="0" fontId="18" fillId="14" borderId="0" xfId="0" applyFont="1" applyFill="1" applyAlignment="1">
      <alignment vertical="center"/>
    </xf>
    <xf numFmtId="0" fontId="18" fillId="0" borderId="0" xfId="1" applyFont="1" applyBorder="1"/>
    <xf numFmtId="0" fontId="18" fillId="0" borderId="1" xfId="0" applyFont="1" applyBorder="1" applyAlignment="1">
      <alignment horizontal="center" vertical="center"/>
    </xf>
    <xf numFmtId="0" fontId="25" fillId="22" borderId="0" xfId="0" applyFont="1" applyFill="1" applyAlignment="1">
      <alignment wrapText="1"/>
    </xf>
    <xf numFmtId="0" fontId="25" fillId="0" borderId="0" xfId="0" applyFont="1" applyAlignment="1">
      <alignment wrapText="1"/>
    </xf>
    <xf numFmtId="0" fontId="27" fillId="0" borderId="0" xfId="0" applyFont="1" applyAlignment="1">
      <alignment wrapText="1"/>
    </xf>
    <xf numFmtId="0" fontId="25" fillId="23" borderId="0" xfId="0" applyFont="1" applyFill="1" applyAlignment="1">
      <alignment wrapText="1"/>
    </xf>
    <xf numFmtId="0" fontId="25" fillId="7" borderId="0" xfId="0" applyFont="1" applyFill="1" applyAlignment="1">
      <alignment wrapText="1"/>
    </xf>
    <xf numFmtId="0" fontId="18" fillId="22" borderId="0" xfId="0" applyFont="1" applyFill="1" applyAlignment="1">
      <alignment vertical="center" wrapText="1"/>
    </xf>
    <xf numFmtId="0" fontId="26" fillId="22" borderId="0" xfId="0" applyFont="1" applyFill="1" applyAlignment="1">
      <alignment wrapText="1"/>
    </xf>
    <xf numFmtId="0" fontId="18" fillId="10" borderId="0" xfId="0" applyFont="1" applyFill="1" applyAlignment="1">
      <alignment vertical="center"/>
    </xf>
    <xf numFmtId="0" fontId="28" fillId="22" borderId="0" xfId="0" applyFont="1" applyFill="1" applyAlignment="1">
      <alignment wrapText="1"/>
    </xf>
    <xf numFmtId="0" fontId="18" fillId="25" borderId="0" xfId="0" applyFont="1" applyFill="1" applyAlignment="1">
      <alignment vertical="center"/>
    </xf>
    <xf numFmtId="0" fontId="18" fillId="24" borderId="0" xfId="0" applyFont="1" applyFill="1" applyAlignment="1">
      <alignment vertical="center"/>
    </xf>
    <xf numFmtId="0" fontId="18" fillId="19" borderId="0" xfId="0" applyFont="1" applyFill="1" applyAlignment="1">
      <alignment vertical="center"/>
    </xf>
    <xf numFmtId="0" fontId="22" fillId="24" borderId="0" xfId="0" applyFont="1" applyFill="1" applyAlignment="1">
      <alignment vertical="center"/>
    </xf>
    <xf numFmtId="0" fontId="19" fillId="25" borderId="0" xfId="0" applyFont="1" applyFill="1" applyAlignment="1">
      <alignment vertical="center"/>
    </xf>
    <xf numFmtId="0" fontId="9" fillId="0" borderId="0" xfId="0" applyFont="1" applyAlignment="1">
      <alignment horizontal="center" vertical="center"/>
    </xf>
    <xf numFmtId="0" fontId="20" fillId="2" borderId="0" xfId="0" applyFont="1" applyFill="1" applyAlignment="1">
      <alignment horizontal="center" vertical="center"/>
    </xf>
    <xf numFmtId="0" fontId="21" fillId="2" borderId="0" xfId="0" applyFont="1" applyFill="1" applyAlignment="1">
      <alignment horizontal="center" vertical="center"/>
    </xf>
    <xf numFmtId="0" fontId="20" fillId="3" borderId="0" xfId="0" applyFont="1" applyFill="1" applyAlignment="1">
      <alignment vertical="center"/>
    </xf>
    <xf numFmtId="0" fontId="18" fillId="0" borderId="1" xfId="1" applyFont="1" applyAlignment="1">
      <alignment horizontal="center" vertical="center"/>
    </xf>
    <xf numFmtId="0" fontId="22" fillId="0" borderId="0" xfId="0" applyFont="1" applyAlignment="1">
      <alignment horizontal="center" vertical="center"/>
    </xf>
    <xf numFmtId="0" fontId="18" fillId="24" borderId="0" xfId="0" applyFont="1" applyFill="1"/>
    <xf numFmtId="0" fontId="24" fillId="0" borderId="0" xfId="0" applyFont="1" applyAlignment="1">
      <alignment horizontal="center" vertical="center"/>
    </xf>
    <xf numFmtId="0" fontId="2" fillId="3" borderId="0" xfId="0" applyFont="1" applyFill="1" applyAlignment="1">
      <alignment vertical="center"/>
    </xf>
    <xf numFmtId="0" fontId="3" fillId="0" borderId="8" xfId="0" applyFont="1" applyBorder="1" applyAlignment="1">
      <alignment vertical="center"/>
    </xf>
    <xf numFmtId="0" fontId="3" fillId="0" borderId="9" xfId="0" applyFont="1" applyBorder="1" applyAlignment="1">
      <alignment vertical="center" wrapText="1"/>
    </xf>
    <xf numFmtId="0" fontId="8" fillId="0" borderId="0" xfId="0" applyFont="1" applyAlignment="1">
      <alignment vertical="center"/>
    </xf>
    <xf numFmtId="0" fontId="6" fillId="0" borderId="9" xfId="0" applyFont="1" applyBorder="1" applyAlignment="1">
      <alignment vertical="center" wrapText="1"/>
    </xf>
    <xf numFmtId="0" fontId="4" fillId="0" borderId="9" xfId="0" applyFont="1" applyBorder="1" applyAlignment="1">
      <alignment vertical="center" wrapText="1"/>
    </xf>
    <xf numFmtId="0" fontId="18" fillId="0" borderId="11" xfId="0" applyFont="1" applyBorder="1" applyAlignment="1">
      <alignment vertical="center"/>
    </xf>
    <xf numFmtId="0" fontId="18" fillId="0" borderId="11" xfId="1" applyFont="1" applyBorder="1" applyAlignment="1">
      <alignment vertical="center"/>
    </xf>
    <xf numFmtId="0" fontId="3" fillId="0" borderId="11" xfId="0" applyFont="1" applyBorder="1" applyAlignment="1">
      <alignment horizontal="center" vertical="center"/>
    </xf>
    <xf numFmtId="0" fontId="7" fillId="0" borderId="11" xfId="0" applyFont="1" applyBorder="1"/>
    <xf numFmtId="0" fontId="7" fillId="0" borderId="12" xfId="0" applyFont="1" applyBorder="1"/>
    <xf numFmtId="0" fontId="18" fillId="0" borderId="5" xfId="0" applyFont="1" applyBorder="1" applyAlignment="1">
      <alignment vertical="center"/>
    </xf>
    <xf numFmtId="0" fontId="18" fillId="0" borderId="8" xfId="0" applyFont="1" applyBorder="1" applyAlignment="1">
      <alignment vertical="center"/>
    </xf>
    <xf numFmtId="0" fontId="18" fillId="24" borderId="10" xfId="0" applyFont="1" applyFill="1" applyBorder="1" applyAlignment="1">
      <alignment vertical="center"/>
    </xf>
    <xf numFmtId="0" fontId="20" fillId="26" borderId="0" xfId="0" applyFont="1" applyFill="1" applyAlignment="1">
      <alignment horizontal="center" vertical="center"/>
    </xf>
    <xf numFmtId="0" fontId="18" fillId="0" borderId="0" xfId="0" applyFont="1" applyAlignment="1">
      <alignment horizontal="left" vertical="center"/>
    </xf>
    <xf numFmtId="0" fontId="20" fillId="14" borderId="0" xfId="0" applyFont="1" applyFill="1" applyAlignment="1">
      <alignment vertical="center"/>
    </xf>
    <xf numFmtId="0" fontId="31" fillId="0" borderId="0" xfId="0" applyFont="1" applyAlignment="1">
      <alignment vertical="center"/>
    </xf>
    <xf numFmtId="0" fontId="32" fillId="0" borderId="0" xfId="0" applyFont="1" applyAlignment="1">
      <alignment vertical="center"/>
    </xf>
    <xf numFmtId="0" fontId="20" fillId="27" borderId="0" xfId="0" applyFont="1" applyFill="1" applyAlignment="1">
      <alignment vertical="center"/>
    </xf>
    <xf numFmtId="0" fontId="10" fillId="0" borderId="0" xfId="1" applyBorder="1"/>
    <xf numFmtId="0" fontId="18" fillId="0" borderId="1" xfId="0" applyFont="1" applyBorder="1"/>
    <xf numFmtId="0" fontId="18" fillId="25" borderId="1" xfId="0" applyFont="1" applyFill="1" applyBorder="1" applyAlignment="1">
      <alignment vertical="center"/>
    </xf>
    <xf numFmtId="0" fontId="18" fillId="25" borderId="0" xfId="1" applyFont="1" applyFill="1" applyBorder="1"/>
    <xf numFmtId="0" fontId="18" fillId="24" borderId="0" xfId="1" applyFont="1" applyFill="1" applyBorder="1"/>
    <xf numFmtId="0" fontId="18" fillId="25" borderId="0" xfId="1" applyFont="1" applyFill="1" applyBorder="1" applyAlignment="1">
      <alignment vertical="center"/>
    </xf>
    <xf numFmtId="0" fontId="18" fillId="0" borderId="0" xfId="1" applyFont="1" applyBorder="1" applyAlignment="1">
      <alignment horizontal="center" vertical="center"/>
    </xf>
    <xf numFmtId="1" fontId="18" fillId="0" borderId="1" xfId="0" applyNumberFormat="1" applyFont="1" applyBorder="1" applyAlignment="1">
      <alignment horizontal="center" vertical="center"/>
    </xf>
    <xf numFmtId="0" fontId="18" fillId="0" borderId="0" xfId="2" applyFont="1" applyBorder="1" applyAlignment="1">
      <alignment horizontal="center" vertical="center"/>
    </xf>
    <xf numFmtId="0" fontId="19" fillId="0" borderId="1" xfId="0" applyFont="1" applyBorder="1" applyAlignment="1">
      <alignment vertical="center"/>
    </xf>
    <xf numFmtId="0" fontId="18" fillId="0" borderId="1" xfId="0" applyFont="1" applyBorder="1" applyAlignment="1">
      <alignment vertical="center" wrapText="1"/>
    </xf>
    <xf numFmtId="0" fontId="25" fillId="22" borderId="1" xfId="0" applyFont="1" applyFill="1" applyBorder="1" applyAlignment="1">
      <alignment wrapText="1"/>
    </xf>
    <xf numFmtId="0" fontId="18" fillId="24" borderId="1" xfId="0" applyFont="1" applyFill="1" applyBorder="1" applyAlignment="1">
      <alignment vertical="center"/>
    </xf>
    <xf numFmtId="0" fontId="0" fillId="0" borderId="1" xfId="0" applyBorder="1"/>
    <xf numFmtId="0" fontId="18" fillId="10" borderId="0" xfId="0" applyFont="1" applyFill="1"/>
    <xf numFmtId="0" fontId="33" fillId="0" borderId="0" xfId="1" applyFont="1" applyBorder="1"/>
    <xf numFmtId="0" fontId="22" fillId="0" borderId="1" xfId="1" applyFont="1" applyAlignment="1">
      <alignment vertical="center"/>
    </xf>
    <xf numFmtId="0" fontId="18" fillId="7" borderId="0" xfId="0" applyFont="1" applyFill="1" applyAlignment="1">
      <alignment vertical="center" wrapText="1"/>
    </xf>
    <xf numFmtId="0" fontId="3" fillId="0" borderId="5" xfId="0" applyFont="1" applyBorder="1" applyAlignment="1">
      <alignment vertical="center"/>
    </xf>
    <xf numFmtId="0" fontId="21" fillId="0" borderId="0" xfId="0" applyFont="1" applyAlignment="1">
      <alignment horizontal="center" vertical="center"/>
    </xf>
    <xf numFmtId="0" fontId="2" fillId="0" borderId="0" xfId="0" applyFont="1" applyAlignment="1">
      <alignment vertical="center"/>
    </xf>
    <xf numFmtId="0" fontId="18" fillId="0" borderId="6" xfId="0" applyFont="1" applyBorder="1" applyAlignment="1">
      <alignment vertical="center"/>
    </xf>
    <xf numFmtId="0" fontId="3" fillId="0" borderId="6" xfId="0" applyFont="1" applyBorder="1" applyAlignment="1">
      <alignment vertical="center"/>
    </xf>
    <xf numFmtId="0" fontId="3" fillId="0" borderId="1" xfId="0" applyFont="1" applyBorder="1" applyAlignment="1">
      <alignment vertical="center"/>
    </xf>
    <xf numFmtId="0" fontId="22" fillId="25" borderId="0" xfId="0" applyFont="1" applyFill="1" applyAlignment="1">
      <alignment vertical="center"/>
    </xf>
    <xf numFmtId="0" fontId="22" fillId="0" borderId="0" xfId="0" applyFont="1"/>
    <xf numFmtId="0" fontId="18" fillId="25" borderId="0" xfId="0" applyFont="1" applyFill="1"/>
    <xf numFmtId="0" fontId="22" fillId="0" borderId="1" xfId="1" applyFont="1"/>
    <xf numFmtId="0" fontId="22" fillId="24" borderId="0" xfId="1" applyFont="1" applyFill="1" applyBorder="1"/>
    <xf numFmtId="0" fontId="22" fillId="0" borderId="0" xfId="1" applyFont="1" applyBorder="1" applyAlignment="1">
      <alignment horizontal="center" vertical="center"/>
    </xf>
    <xf numFmtId="0" fontId="22" fillId="24" borderId="0" xfId="0" applyFont="1" applyFill="1" applyAlignment="1">
      <alignment wrapText="1"/>
    </xf>
    <xf numFmtId="0" fontId="22" fillId="0" borderId="0" xfId="0" applyFont="1" applyAlignment="1">
      <alignment wrapText="1"/>
    </xf>
    <xf numFmtId="0" fontId="18" fillId="0" borderId="1" xfId="0" applyFont="1" applyBorder="1" applyAlignment="1">
      <alignment horizontal="center" vertical="center" wrapText="1"/>
    </xf>
    <xf numFmtId="0" fontId="22" fillId="25" borderId="0" xfId="0" applyFont="1" applyFill="1" applyAlignment="1">
      <alignment wrapText="1"/>
    </xf>
    <xf numFmtId="0" fontId="4" fillId="0" borderId="11" xfId="0" applyFont="1" applyBorder="1" applyAlignment="1">
      <alignment horizontal="center" vertical="center"/>
    </xf>
    <xf numFmtId="0" fontId="7" fillId="0" borderId="11" xfId="0" applyFont="1" applyBorder="1" applyAlignment="1">
      <alignment horizontal="center" vertical="center"/>
    </xf>
    <xf numFmtId="0" fontId="3" fillId="0" borderId="11" xfId="0" applyFont="1" applyBorder="1" applyAlignment="1">
      <alignment horizontal="center" vertical="center" wrapText="1"/>
    </xf>
    <xf numFmtId="0" fontId="18" fillId="0" borderId="0" xfId="0" applyFont="1" applyAlignment="1">
      <alignment horizontal="center"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18" fillId="28" borderId="0" xfId="0" applyFont="1" applyFill="1" applyAlignment="1">
      <alignment horizontal="center" vertical="center"/>
    </xf>
    <xf numFmtId="0" fontId="19" fillId="28" borderId="0" xfId="0" applyFont="1" applyFill="1" applyAlignment="1">
      <alignment horizontal="center" vertical="center"/>
    </xf>
    <xf numFmtId="0" fontId="18" fillId="28" borderId="1" xfId="0" applyFont="1" applyFill="1" applyBorder="1" applyAlignment="1">
      <alignment horizontal="center" vertical="center"/>
    </xf>
    <xf numFmtId="0" fontId="29" fillId="28" borderId="0" xfId="0" applyFont="1" applyFill="1" applyAlignment="1">
      <alignment horizontal="center" vertical="center"/>
    </xf>
    <xf numFmtId="0" fontId="23" fillId="28" borderId="0" xfId="0" applyFont="1" applyFill="1" applyAlignment="1">
      <alignment horizontal="center" vertical="center"/>
    </xf>
    <xf numFmtId="0" fontId="22" fillId="28" borderId="0" xfId="0" applyFont="1" applyFill="1" applyAlignment="1">
      <alignment horizontal="center" vertical="center"/>
    </xf>
    <xf numFmtId="0" fontId="3" fillId="29" borderId="0" xfId="0" applyFont="1" applyFill="1" applyAlignment="1">
      <alignment vertical="center"/>
    </xf>
    <xf numFmtId="0" fontId="10" fillId="30" borderId="1" xfId="1" applyFill="1"/>
    <xf numFmtId="0" fontId="34" fillId="0" borderId="0" xfId="0" applyFont="1" applyAlignment="1">
      <alignment horizontal="center"/>
    </xf>
    <xf numFmtId="0" fontId="18" fillId="21" borderId="0" xfId="0" applyFont="1" applyFill="1" applyAlignment="1">
      <alignment horizontal="center" vertical="center"/>
    </xf>
    <xf numFmtId="0" fontId="18" fillId="21" borderId="1" xfId="0" applyFont="1" applyFill="1" applyBorder="1" applyAlignment="1">
      <alignment horizontal="center" vertical="center"/>
    </xf>
    <xf numFmtId="0" fontId="18" fillId="25" borderId="1" xfId="1" applyFont="1" applyFill="1" applyAlignment="1">
      <alignment vertical="center"/>
    </xf>
    <xf numFmtId="0" fontId="18" fillId="0" borderId="18" xfId="1" applyFont="1" applyBorder="1"/>
    <xf numFmtId="0" fontId="3" fillId="0" borderId="19" xfId="0" applyFont="1" applyBorder="1" applyAlignment="1">
      <alignment vertical="center"/>
    </xf>
    <xf numFmtId="0" fontId="15" fillId="0" borderId="20" xfId="0" applyFont="1" applyBorder="1" applyAlignment="1">
      <alignment horizontal="center" vertical="center"/>
    </xf>
    <xf numFmtId="0" fontId="35" fillId="24" borderId="0" xfId="0" applyFont="1" applyFill="1"/>
    <xf numFmtId="0" fontId="35" fillId="25" borderId="0" xfId="0" applyFont="1" applyFill="1"/>
    <xf numFmtId="0" fontId="35" fillId="0" borderId="1" xfId="0" applyFont="1" applyBorder="1" applyAlignment="1">
      <alignment vertical="center"/>
    </xf>
    <xf numFmtId="0" fontId="35" fillId="25" borderId="0" xfId="0" applyFont="1" applyFill="1" applyAlignment="1">
      <alignment vertical="center"/>
    </xf>
    <xf numFmtId="0" fontId="18" fillId="31" borderId="0" xfId="0" applyFont="1" applyFill="1" applyAlignment="1">
      <alignment vertical="center"/>
    </xf>
    <xf numFmtId="0" fontId="19" fillId="0" borderId="0" xfId="0" applyFont="1"/>
    <xf numFmtId="0" fontId="18" fillId="0" borderId="11" xfId="0" applyFont="1" applyBorder="1"/>
    <xf numFmtId="0" fontId="36" fillId="12" borderId="0" xfId="0" applyFont="1" applyFill="1" applyAlignment="1">
      <alignment horizontal="center" vertical="center"/>
    </xf>
    <xf numFmtId="0" fontId="37" fillId="0" borderId="0" xfId="0" applyFont="1"/>
    <xf numFmtId="0" fontId="38" fillId="0" borderId="0" xfId="0" applyFont="1" applyAlignment="1">
      <alignment vertical="center"/>
    </xf>
    <xf numFmtId="0" fontId="38" fillId="0" borderId="1" xfId="1" applyFont="1"/>
    <xf numFmtId="0" fontId="38" fillId="0" borderId="0" xfId="0" applyFont="1"/>
    <xf numFmtId="0" fontId="29" fillId="10" borderId="0" xfId="0" applyFont="1" applyFill="1" applyAlignment="1">
      <alignment horizontal="center" vertical="center"/>
    </xf>
    <xf numFmtId="0" fontId="22" fillId="8" borderId="0" xfId="0" applyFont="1" applyFill="1"/>
    <xf numFmtId="0" fontId="29" fillId="0" borderId="0" xfId="0" applyFont="1" applyAlignment="1">
      <alignment horizontal="center" vertical="center"/>
    </xf>
    <xf numFmtId="0" fontId="22" fillId="0" borderId="0" xfId="1" applyFont="1" applyBorder="1"/>
    <xf numFmtId="0" fontId="40" fillId="0" borderId="1" xfId="1" applyFont="1" applyAlignment="1">
      <alignment vertical="center"/>
    </xf>
    <xf numFmtId="0" fontId="40" fillId="0" borderId="0" xfId="0" applyFont="1" applyAlignment="1">
      <alignment vertical="center"/>
    </xf>
    <xf numFmtId="0" fontId="40" fillId="0" borderId="1" xfId="1" applyFont="1"/>
    <xf numFmtId="0" fontId="40" fillId="0" borderId="0" xfId="0" applyFont="1"/>
    <xf numFmtId="0" fontId="40" fillId="0" borderId="1" xfId="0" applyFont="1" applyBorder="1" applyAlignment="1">
      <alignment vertical="center"/>
    </xf>
    <xf numFmtId="0" fontId="40" fillId="0" borderId="0" xfId="1" applyFont="1" applyBorder="1"/>
    <xf numFmtId="0" fontId="39" fillId="0" borderId="0" xfId="0" applyFont="1"/>
    <xf numFmtId="0" fontId="40" fillId="0" borderId="1" xfId="0" applyFont="1" applyBorder="1"/>
    <xf numFmtId="0" fontId="40" fillId="0" borderId="0" xfId="0" applyFont="1" applyAlignment="1">
      <alignment wrapText="1"/>
    </xf>
    <xf numFmtId="0" fontId="39" fillId="0" borderId="1" xfId="0" applyFont="1" applyBorder="1" applyAlignment="1">
      <alignment vertical="center"/>
    </xf>
    <xf numFmtId="0" fontId="40" fillId="0" borderId="0" xfId="1" applyFont="1" applyBorder="1" applyAlignment="1">
      <alignment vertical="center"/>
    </xf>
    <xf numFmtId="0" fontId="41" fillId="35" borderId="0" xfId="0" applyFont="1" applyFill="1" applyAlignment="1">
      <alignment vertical="center" wrapText="1"/>
    </xf>
    <xf numFmtId="0" fontId="42" fillId="0" borderId="0" xfId="0" applyFont="1" applyAlignment="1">
      <alignment vertical="center" wrapText="1"/>
    </xf>
    <xf numFmtId="0" fontId="44" fillId="10" borderId="0" xfId="0" applyFont="1" applyFill="1" applyAlignment="1">
      <alignment horizontal="center" vertical="center"/>
    </xf>
    <xf numFmtId="0" fontId="45" fillId="34" borderId="0" xfId="0" applyFont="1" applyFill="1" applyAlignment="1">
      <alignment vertical="center"/>
    </xf>
    <xf numFmtId="0" fontId="45" fillId="34" borderId="0" xfId="0" applyFont="1" applyFill="1"/>
    <xf numFmtId="0" fontId="45" fillId="0" borderId="0" xfId="0" applyFont="1" applyAlignment="1">
      <alignment vertical="center"/>
    </xf>
    <xf numFmtId="0" fontId="47" fillId="35" borderId="0" xfId="0" applyFont="1" applyFill="1"/>
    <xf numFmtId="0" fontId="46" fillId="0" borderId="0" xfId="0" applyFont="1"/>
    <xf numFmtId="0" fontId="26" fillId="35" borderId="0" xfId="0" applyFont="1" applyFill="1"/>
    <xf numFmtId="0" fontId="26" fillId="32" borderId="0" xfId="0" applyFont="1" applyFill="1"/>
    <xf numFmtId="0" fontId="49" fillId="35" borderId="0" xfId="0" applyFont="1" applyFill="1" applyAlignment="1">
      <alignment vertical="center" wrapText="1"/>
    </xf>
    <xf numFmtId="0" fontId="48" fillId="32" borderId="0" xfId="0" applyFont="1" applyFill="1"/>
    <xf numFmtId="0" fontId="26" fillId="34" borderId="0" xfId="0" applyFont="1" applyFill="1"/>
    <xf numFmtId="0" fontId="26" fillId="33" borderId="0" xfId="0" applyFont="1" applyFill="1"/>
    <xf numFmtId="0" fontId="49" fillId="34" borderId="0" xfId="0" applyFont="1" applyFill="1" applyAlignment="1">
      <alignment vertical="center" wrapText="1"/>
    </xf>
    <xf numFmtId="0" fontId="25" fillId="35" borderId="0" xfId="0" applyFont="1" applyFill="1"/>
    <xf numFmtId="0" fontId="48" fillId="35" borderId="0" xfId="0" applyFont="1" applyFill="1"/>
    <xf numFmtId="0" fontId="45" fillId="35" borderId="0" xfId="0" applyFont="1" applyFill="1" applyAlignment="1">
      <alignment vertical="center"/>
    </xf>
    <xf numFmtId="0" fontId="52" fillId="0" borderId="0" xfId="0" applyFont="1" applyAlignment="1">
      <alignment horizontal="center"/>
    </xf>
    <xf numFmtId="0" fontId="53" fillId="0" borderId="0" xfId="0" applyFont="1" applyAlignment="1">
      <alignment horizontal="center"/>
    </xf>
    <xf numFmtId="0" fontId="54" fillId="0" borderId="0" xfId="0" applyFont="1" applyAlignment="1">
      <alignment horizontal="center"/>
    </xf>
    <xf numFmtId="0" fontId="55" fillId="0" borderId="1" xfId="1" applyFont="1" applyAlignment="1">
      <alignment horizontal="center"/>
    </xf>
    <xf numFmtId="0" fontId="35" fillId="0" borderId="0" xfId="0" applyFont="1"/>
    <xf numFmtId="0" fontId="35" fillId="0" borderId="0" xfId="0" applyFont="1" applyAlignment="1">
      <alignment vertical="center"/>
    </xf>
    <xf numFmtId="164" fontId="0" fillId="0" borderId="0" xfId="0" applyNumberFormat="1" applyAlignment="1">
      <alignment horizontal="center"/>
    </xf>
    <xf numFmtId="0" fontId="16" fillId="19" borderId="5" xfId="0" applyFont="1" applyFill="1" applyBorder="1" applyAlignment="1">
      <alignment horizontal="left" vertical="center"/>
    </xf>
    <xf numFmtId="0" fontId="16" fillId="19" borderId="6" xfId="0" applyFont="1" applyFill="1" applyBorder="1" applyAlignment="1">
      <alignment horizontal="left" vertical="center"/>
    </xf>
    <xf numFmtId="0" fontId="16" fillId="19" borderId="7" xfId="0" applyFont="1" applyFill="1" applyBorder="1" applyAlignment="1">
      <alignment horizontal="left" vertical="center"/>
    </xf>
    <xf numFmtId="0" fontId="30" fillId="0" borderId="7" xfId="0" applyFont="1" applyBorder="1" applyAlignment="1">
      <alignment horizontal="center" vertical="center" wrapText="1"/>
    </xf>
    <xf numFmtId="0" fontId="30" fillId="0" borderId="9" xfId="0" applyFont="1" applyBorder="1" applyAlignment="1">
      <alignment horizontal="center" vertical="center" wrapText="1"/>
    </xf>
    <xf numFmtId="0" fontId="30" fillId="0" borderId="12" xfId="0" applyFont="1" applyBorder="1" applyAlignment="1">
      <alignment horizontal="center" vertical="center" wrapText="1"/>
    </xf>
    <xf numFmtId="0" fontId="0" fillId="0" borderId="0" xfId="0" applyAlignment="1">
      <alignment horizontal="left" wrapText="1"/>
    </xf>
    <xf numFmtId="0" fontId="18" fillId="0" borderId="0" xfId="0" applyFont="1" applyAlignment="1">
      <alignment horizontal="left" vertical="center" wrapText="1"/>
    </xf>
    <xf numFmtId="0" fontId="10" fillId="0" borderId="1" xfId="1" applyAlignment="1">
      <alignment horizontal="center"/>
    </xf>
    <xf numFmtId="0" fontId="0" fillId="0" borderId="0" xfId="0" applyBorder="1"/>
    <xf numFmtId="0" fontId="18" fillId="0" borderId="1" xfId="1" applyFont="1" applyBorder="1"/>
    <xf numFmtId="0" fontId="18" fillId="0" borderId="0" xfId="0" applyFont="1" applyBorder="1" applyAlignment="1">
      <alignment vertical="center"/>
    </xf>
    <xf numFmtId="0" fontId="10" fillId="0" borderId="1" xfId="1" applyBorder="1"/>
    <xf numFmtId="0" fontId="18" fillId="0" borderId="0" xfId="0" applyFont="1" applyBorder="1"/>
    <xf numFmtId="0" fontId="18" fillId="0" borderId="1" xfId="1" applyFont="1" applyBorder="1" applyAlignment="1">
      <alignment vertical="center"/>
    </xf>
    <xf numFmtId="0" fontId="18" fillId="25" borderId="0" xfId="0" applyFont="1" applyFill="1" applyBorder="1" applyAlignment="1">
      <alignment vertical="center"/>
    </xf>
    <xf numFmtId="0" fontId="18" fillId="24" borderId="0" xfId="0" applyFont="1" applyFill="1" applyBorder="1" applyAlignment="1">
      <alignment vertical="center"/>
    </xf>
    <xf numFmtId="0" fontId="22" fillId="0" borderId="1" xfId="0" applyFont="1" applyBorder="1" applyAlignment="1">
      <alignment wrapText="1"/>
    </xf>
    <xf numFmtId="0" fontId="35" fillId="0" borderId="0" xfId="0" applyFont="1" applyBorder="1" applyAlignment="1">
      <alignment vertical="center"/>
    </xf>
    <xf numFmtId="0" fontId="18" fillId="0" borderId="0" xfId="0" applyFont="1" applyBorder="1" applyAlignment="1">
      <alignment horizontal="center" vertical="center"/>
    </xf>
    <xf numFmtId="0" fontId="18" fillId="28" borderId="0" xfId="0" applyFont="1" applyFill="1" applyBorder="1" applyAlignment="1">
      <alignment horizontal="center" vertical="center"/>
    </xf>
    <xf numFmtId="0" fontId="18" fillId="0" borderId="0" xfId="0" applyFont="1" applyBorder="1" applyAlignment="1">
      <alignment horizontal="center" vertical="center" wrapText="1"/>
    </xf>
    <xf numFmtId="0" fontId="18" fillId="21" borderId="0" xfId="0" applyFont="1" applyFill="1" applyBorder="1" applyAlignment="1">
      <alignment horizontal="center" vertical="center"/>
    </xf>
    <xf numFmtId="1" fontId="18" fillId="0" borderId="0" xfId="0" applyNumberFormat="1" applyFont="1" applyBorder="1" applyAlignment="1">
      <alignment horizontal="center" vertical="center"/>
    </xf>
    <xf numFmtId="0" fontId="19" fillId="0" borderId="0" xfId="0" applyFont="1" applyBorder="1" applyAlignment="1">
      <alignment vertical="center"/>
    </xf>
    <xf numFmtId="0" fontId="18" fillId="0" borderId="0" xfId="0" applyFont="1" applyBorder="1" applyAlignment="1">
      <alignment vertical="center" wrapText="1"/>
    </xf>
    <xf numFmtId="0" fontId="25" fillId="0" borderId="0" xfId="0" applyFont="1" applyBorder="1" applyAlignment="1">
      <alignment wrapText="1"/>
    </xf>
    <xf numFmtId="0" fontId="28" fillId="0" borderId="0" xfId="0" applyFont="1" applyBorder="1" applyAlignment="1">
      <alignment wrapText="1"/>
    </xf>
    <xf numFmtId="0" fontId="25" fillId="22" borderId="0" xfId="0" applyFont="1" applyFill="1" applyBorder="1" applyAlignment="1">
      <alignment wrapText="1"/>
    </xf>
  </cellXfs>
  <cellStyles count="3">
    <cellStyle name="Normal" xfId="0" builtinId="0"/>
    <cellStyle name="Normal 2" xfId="1" xr:uid="{00000000-0005-0000-0000-000001000000}"/>
    <cellStyle name="Normal 2 2" xfId="2" xr:uid="{00000000-0005-0000-0000-000002000000}"/>
  </cellStyles>
  <dxfs count="151">
    <dxf>
      <font>
        <color rgb="FF9C0006"/>
      </font>
      <fill>
        <patternFill>
          <bgColor rgb="FFFFC7CE"/>
        </patternFill>
      </fill>
    </dxf>
    <dxf>
      <font>
        <color rgb="FFC00000"/>
      </font>
      <fill>
        <patternFill>
          <bgColor rgb="FFFFCCCC"/>
        </patternFill>
      </fill>
    </dxf>
    <dxf>
      <font>
        <color rgb="FF9C0006"/>
      </font>
      <fill>
        <patternFill>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C00000"/>
      </font>
      <fill>
        <patternFill>
          <bgColor rgb="FFFFCCC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b/>
        <i val="0"/>
        <color theme="0"/>
      </font>
      <fill>
        <patternFill>
          <bgColor rgb="FFC00000"/>
        </patternFill>
      </fill>
    </dxf>
    <dxf>
      <fill>
        <patternFill>
          <bgColor theme="9" tint="0.39994506668294322"/>
        </patternFill>
      </fill>
    </dxf>
    <dxf>
      <font>
        <color rgb="FF9C0006"/>
      </font>
      <fill>
        <patternFill>
          <bgColor rgb="FFFFC7CE"/>
        </patternFill>
      </fill>
    </dxf>
    <dxf>
      <font>
        <color rgb="FFC00000"/>
      </font>
      <fill>
        <patternFill>
          <bgColor rgb="FFFFCCCC"/>
        </patternFill>
      </fill>
    </dxf>
    <dxf>
      <font>
        <color rgb="FF9C0006"/>
      </font>
      <fill>
        <patternFill>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C00000"/>
      </font>
      <fill>
        <patternFill>
          <bgColor rgb="FFFFCCC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C00000"/>
      </font>
      <fill>
        <patternFill>
          <bgColor rgb="FFFFCCCC"/>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theme="0"/>
      </font>
      <fill>
        <patternFill patternType="solid">
          <fgColor rgb="FF7030A0"/>
          <bgColor rgb="FF7030A0"/>
        </patternFill>
      </fill>
    </dxf>
    <dxf>
      <font>
        <color theme="0"/>
      </font>
      <fill>
        <patternFill patternType="solid">
          <fgColor rgb="FF7030A0"/>
          <bgColor rgb="FF7030A0"/>
        </patternFill>
      </fill>
    </dxf>
    <dxf>
      <font>
        <color theme="0"/>
      </font>
      <fill>
        <patternFill patternType="solid">
          <fgColor rgb="FF7030A0"/>
          <bgColor rgb="FF7030A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theme="0"/>
      </font>
      <fill>
        <patternFill patternType="solid">
          <fgColor rgb="FF7030A0"/>
          <bgColor rgb="FF7030A0"/>
        </patternFill>
      </fill>
    </dxf>
    <dxf>
      <font>
        <color theme="0"/>
      </font>
      <fill>
        <patternFill patternType="solid">
          <fgColor rgb="FF7030A0"/>
          <bgColor rgb="FF7030A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theme="0"/>
      </font>
      <fill>
        <patternFill patternType="solid">
          <fgColor rgb="FF7030A0"/>
          <bgColor rgb="FF7030A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s>
  <tableStyles count="0" defaultTableStyle="TableStyleMedium2" defaultPivotStyle="PivotStyleLight16"/>
  <colors>
    <mruColors>
      <color rgb="FF9966FF"/>
      <color rgb="FFFF7C80"/>
      <color rgb="FFFF3399"/>
      <color rgb="FFFF832F"/>
      <color rgb="FFFFCCCC"/>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linia.espiritosantensis_souza.m.c.sn/" TargetMode="External"/><Relationship Id="rId1" Type="http://schemas.openxmlformats.org/officeDocument/2006/relationships/hyperlink" Target="http://plinia.espiritosantensis_souza.m.c.s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plinia.espiritosantensis_souza.m.c.sn/" TargetMode="External"/><Relationship Id="rId1" Type="http://schemas.openxmlformats.org/officeDocument/2006/relationships/hyperlink" Target="http://plinia.espiritosantensis_souza.m.c.sn/"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AB1135"/>
  <sheetViews>
    <sheetView tabSelected="1" topLeftCell="A109" workbookViewId="0">
      <selection activeCell="Z399" sqref="Z399"/>
    </sheetView>
  </sheetViews>
  <sheetFormatPr baseColWidth="10" defaultColWidth="11.28515625" defaultRowHeight="16" x14ac:dyDescent="0.2"/>
  <cols>
    <col min="1" max="1" width="11.28515625" style="73"/>
    <col min="2" max="2" width="4.5703125" style="72" bestFit="1" customWidth="1"/>
    <col min="3" max="3" width="3.85546875" style="72" bestFit="1" customWidth="1"/>
    <col min="4" max="4" width="3.85546875" style="72" customWidth="1"/>
    <col min="5" max="5" width="29.42578125" style="72" customWidth="1"/>
    <col min="6" max="6" width="30.7109375" style="74" customWidth="1"/>
    <col min="7" max="7" width="35.7109375" style="72" customWidth="1"/>
    <col min="8" max="8" width="31.7109375" style="72" bestFit="1" customWidth="1"/>
    <col min="9" max="9" width="36.140625" style="72" bestFit="1" customWidth="1"/>
    <col min="10" max="10" width="25" style="77" customWidth="1"/>
    <col min="11" max="11" width="10.28515625" style="77" customWidth="1"/>
    <col min="12" max="12" width="10.42578125" style="77" customWidth="1"/>
    <col min="13" max="14" width="10.28515625" style="77" customWidth="1"/>
    <col min="15" max="16" width="13.42578125" style="77" customWidth="1"/>
    <col min="17" max="17" width="13.7109375" style="77" customWidth="1"/>
    <col min="18" max="18" width="10.28515625" style="77" customWidth="1"/>
    <col min="19" max="19" width="5.85546875" style="72" customWidth="1"/>
    <col min="20" max="20" width="7.140625" style="72" customWidth="1"/>
    <col min="21" max="21" width="5" style="72" customWidth="1"/>
    <col min="22" max="22" width="18.7109375" style="72" customWidth="1"/>
    <col min="23" max="23" width="10.7109375" style="79" customWidth="1"/>
    <col min="24" max="24" width="13.5703125" style="79" customWidth="1"/>
    <col min="25" max="25" width="16.85546875" style="79" bestFit="1" customWidth="1"/>
    <col min="26" max="26" width="51.140625" style="75" customWidth="1"/>
    <col min="27" max="27" width="41.42578125" style="213" customWidth="1"/>
    <col min="28" max="28" width="64.7109375" customWidth="1"/>
    <col min="29" max="16384" width="11.28515625" style="73"/>
  </cols>
  <sheetData>
    <row r="1" spans="1:28" s="84" customFormat="1" x14ac:dyDescent="0.2">
      <c r="A1" s="84" t="s">
        <v>5737</v>
      </c>
      <c r="B1" s="123" t="s">
        <v>0</v>
      </c>
      <c r="C1" s="123" t="s">
        <v>1</v>
      </c>
      <c r="D1" s="123" t="s">
        <v>2</v>
      </c>
      <c r="E1" s="123" t="s">
        <v>3</v>
      </c>
      <c r="F1" s="78" t="s">
        <v>4022</v>
      </c>
      <c r="G1" s="124" t="s">
        <v>5843</v>
      </c>
      <c r="H1" s="169" t="s">
        <v>6530</v>
      </c>
      <c r="I1" s="169" t="s">
        <v>6602</v>
      </c>
      <c r="J1" s="91" t="s">
        <v>4</v>
      </c>
      <c r="K1" s="92" t="s">
        <v>5</v>
      </c>
      <c r="L1" s="92" t="s">
        <v>6</v>
      </c>
      <c r="M1" s="92" t="s">
        <v>7</v>
      </c>
      <c r="N1" s="92" t="s">
        <v>8</v>
      </c>
      <c r="O1" s="92" t="s">
        <v>9</v>
      </c>
      <c r="P1" s="92" t="s">
        <v>10</v>
      </c>
      <c r="Q1" s="92" t="s">
        <v>11</v>
      </c>
      <c r="R1" s="92" t="s">
        <v>12</v>
      </c>
      <c r="S1" s="93" t="s">
        <v>13</v>
      </c>
      <c r="T1" s="93" t="s">
        <v>14</v>
      </c>
      <c r="U1" s="94" t="s">
        <v>15</v>
      </c>
      <c r="V1" s="125" t="s">
        <v>16</v>
      </c>
      <c r="W1" s="105" t="s">
        <v>6160</v>
      </c>
      <c r="X1" s="105" t="s">
        <v>3973</v>
      </c>
      <c r="Y1" s="105" t="s">
        <v>3974</v>
      </c>
      <c r="Z1" s="95" t="s">
        <v>6606</v>
      </c>
      <c r="AA1" s="212" t="s">
        <v>6605</v>
      </c>
      <c r="AB1"/>
    </row>
    <row r="2" spans="1:28" s="84" customFormat="1" x14ac:dyDescent="0.2">
      <c r="A2" s="84">
        <v>1027</v>
      </c>
      <c r="B2"/>
      <c r="C2"/>
      <c r="D2"/>
      <c r="E2"/>
      <c r="F2" s="151"/>
      <c r="G2" s="151" t="s">
        <v>6515</v>
      </c>
      <c r="H2" s="151" t="s">
        <v>6515</v>
      </c>
      <c r="I2" s="151"/>
      <c r="J2" s="98" t="s">
        <v>6397</v>
      </c>
      <c r="K2" s="98" t="s">
        <v>6398</v>
      </c>
      <c r="L2" s="98" t="s">
        <v>6396</v>
      </c>
      <c r="M2" s="98" t="s">
        <v>23</v>
      </c>
      <c r="N2" s="98" t="s">
        <v>23</v>
      </c>
      <c r="O2" s="98" t="s">
        <v>23</v>
      </c>
      <c r="P2" s="98" t="s">
        <v>23</v>
      </c>
      <c r="Q2" s="98" t="s">
        <v>23</v>
      </c>
      <c r="R2" s="98" t="s">
        <v>23</v>
      </c>
      <c r="S2" s="98">
        <f>2-(SUM(IF(J2="NA",1,0),IF(K2="NA",1,0)))</f>
        <v>2</v>
      </c>
      <c r="T2" s="98">
        <f>7-SUM(IF(L2="NA",1,0),IF(M2="NA",1,0),IF(N2="NA",1,0),IF(O2="NA",1,0),IF(P2="NA",1,0),IF(Q2="NA",1,0),IF(R2="NA",1,0))</f>
        <v>1</v>
      </c>
      <c r="U2" s="98">
        <f>SUM(S2:T2)</f>
        <v>3</v>
      </c>
      <c r="V2"/>
      <c r="W2" s="84" t="s">
        <v>4715</v>
      </c>
      <c r="X2" s="79" t="s">
        <v>3312</v>
      </c>
      <c r="Y2" s="115" t="s">
        <v>4079</v>
      </c>
      <c r="Z2"/>
      <c r="AA2"/>
      <c r="AB2"/>
    </row>
    <row r="3" spans="1:28" s="84" customFormat="1" x14ac:dyDescent="0.2">
      <c r="A3" s="84">
        <v>920</v>
      </c>
      <c r="B3" s="106"/>
      <c r="C3" s="106"/>
      <c r="D3" s="106"/>
      <c r="E3" s="106" t="s">
        <v>4712</v>
      </c>
      <c r="F3" s="267" t="s">
        <v>4771</v>
      </c>
      <c r="G3" s="267" t="s">
        <v>4771</v>
      </c>
      <c r="H3" s="267" t="s">
        <v>4771</v>
      </c>
      <c r="I3" s="86"/>
      <c r="J3" s="129" t="s">
        <v>4713</v>
      </c>
      <c r="K3" s="98" t="s">
        <v>23</v>
      </c>
      <c r="L3" s="98" t="s">
        <v>23</v>
      </c>
      <c r="M3" s="98" t="s">
        <v>23</v>
      </c>
      <c r="N3" s="98" t="s">
        <v>23</v>
      </c>
      <c r="O3" s="98" t="s">
        <v>23</v>
      </c>
      <c r="P3" s="97" t="s">
        <v>4714</v>
      </c>
      <c r="Q3" s="98" t="s">
        <v>23</v>
      </c>
      <c r="R3" s="98" t="s">
        <v>23</v>
      </c>
      <c r="S3" s="98">
        <f>2-(SUM(IF(J3="NA",1,0),IF(K3="NA",1,0)))</f>
        <v>1</v>
      </c>
      <c r="T3" s="98">
        <f>7-SUM(IF(L3="NA",1,0),IF(M3="NA",1,0),IF(N3="NA",1,0),IF(O3="NA",1,0),IF(P3="NA",1,0),IF(Q3="NA",1,0),IF(R3="NA",1,0))</f>
        <v>1</v>
      </c>
      <c r="U3" s="98">
        <f>SUM(S3:T3)</f>
        <v>2</v>
      </c>
      <c r="V3" s="106"/>
      <c r="W3" s="106" t="s">
        <v>4715</v>
      </c>
      <c r="X3" s="106" t="s">
        <v>3312</v>
      </c>
      <c r="Y3" s="115" t="s">
        <v>4079</v>
      </c>
      <c r="Z3" s="106"/>
      <c r="AA3" s="73"/>
      <c r="AB3"/>
    </row>
    <row r="4" spans="1:28" s="84" customFormat="1" x14ac:dyDescent="0.2">
      <c r="A4" s="84">
        <v>918</v>
      </c>
      <c r="B4" s="106"/>
      <c r="C4" s="106"/>
      <c r="D4" s="106"/>
      <c r="E4" s="106" t="s">
        <v>4702</v>
      </c>
      <c r="F4" s="267" t="s">
        <v>4702</v>
      </c>
      <c r="G4" s="154" t="s">
        <v>4702</v>
      </c>
      <c r="H4" s="154" t="s">
        <v>4702</v>
      </c>
      <c r="I4" s="154"/>
      <c r="J4" s="156" t="s">
        <v>4703</v>
      </c>
      <c r="K4" s="129" t="s">
        <v>4704</v>
      </c>
      <c r="L4" s="129" t="s">
        <v>4705</v>
      </c>
      <c r="M4" s="98" t="s">
        <v>23</v>
      </c>
      <c r="N4" s="98" t="s">
        <v>23</v>
      </c>
      <c r="O4" s="98" t="s">
        <v>23</v>
      </c>
      <c r="P4" s="98" t="s">
        <v>23</v>
      </c>
      <c r="Q4" s="98" t="s">
        <v>23</v>
      </c>
      <c r="R4" s="98" t="s">
        <v>23</v>
      </c>
      <c r="S4" s="98">
        <f>2-(SUM(IF(J4="NA",1,0),IF(K4="NA",1,0)))</f>
        <v>2</v>
      </c>
      <c r="T4" s="98">
        <f>7-SUM(IF(L4="NA",1,0),IF(M4="NA",1,0),IF(N4="NA",1,0),IF(O4="NA",1,0),IF(P4="NA",1,0),IF(Q4="NA",1,0),IF(R4="NA",1,0))</f>
        <v>1</v>
      </c>
      <c r="U4" s="98">
        <f>SUM(S4:T4)</f>
        <v>3</v>
      </c>
      <c r="V4" s="106"/>
      <c r="W4" s="79" t="s">
        <v>6417</v>
      </c>
      <c r="X4" s="106" t="s">
        <v>3312</v>
      </c>
      <c r="Y4" s="115" t="s">
        <v>4079</v>
      </c>
      <c r="Z4" s="106"/>
      <c r="AA4" s="150"/>
      <c r="AB4"/>
    </row>
    <row r="5" spans="1:28" s="84" customFormat="1" x14ac:dyDescent="0.2">
      <c r="A5" s="84">
        <v>919</v>
      </c>
      <c r="B5" s="106"/>
      <c r="C5" s="106"/>
      <c r="D5" s="106"/>
      <c r="E5" s="106" t="s">
        <v>4706</v>
      </c>
      <c r="F5" s="267" t="s">
        <v>4706</v>
      </c>
      <c r="G5" s="153" t="s">
        <v>4706</v>
      </c>
      <c r="H5" s="153" t="s">
        <v>4706</v>
      </c>
      <c r="I5" s="153"/>
      <c r="J5" s="98" t="s">
        <v>23</v>
      </c>
      <c r="K5" s="98" t="s">
        <v>23</v>
      </c>
      <c r="L5" s="98" t="s">
        <v>23</v>
      </c>
      <c r="M5" s="129" t="s">
        <v>4707</v>
      </c>
      <c r="N5" s="129" t="s">
        <v>4708</v>
      </c>
      <c r="O5" s="98" t="s">
        <v>4709</v>
      </c>
      <c r="P5" s="98" t="s">
        <v>23</v>
      </c>
      <c r="Q5" s="129" t="s">
        <v>4710</v>
      </c>
      <c r="R5" s="98" t="s">
        <v>4711</v>
      </c>
      <c r="S5" s="98">
        <f>2-(SUM(IF(J5="NA",1,0),IF(K5="NA",1,0)))</f>
        <v>0</v>
      </c>
      <c r="T5" s="98">
        <f>7-SUM(IF(L5="NA",1,0),IF(M5="NA",1,0),IF(N5="NA",1,0),IF(O5="NA",1,0),IF(P5="NA",1,0),IF(Q5="NA",1,0),IF(R5="NA",1,0))</f>
        <v>5</v>
      </c>
      <c r="U5" s="98">
        <f>SUM(S5:T5)</f>
        <v>5</v>
      </c>
      <c r="V5" s="106"/>
      <c r="W5" s="79" t="s">
        <v>6417</v>
      </c>
      <c r="X5" s="106" t="s">
        <v>3312</v>
      </c>
      <c r="Y5" s="115" t="s">
        <v>4079</v>
      </c>
      <c r="Z5" s="106"/>
      <c r="AA5" s="150"/>
      <c r="AB5"/>
    </row>
    <row r="6" spans="1:28" s="84" customFormat="1" x14ac:dyDescent="0.2">
      <c r="A6" s="84">
        <v>1026</v>
      </c>
      <c r="B6" s="163"/>
      <c r="C6" s="163"/>
      <c r="D6" s="163"/>
      <c r="E6" s="163"/>
      <c r="F6" s="151"/>
      <c r="G6" s="151" t="s">
        <v>6514</v>
      </c>
      <c r="H6" s="151" t="s">
        <v>6514</v>
      </c>
      <c r="I6" s="151"/>
      <c r="J6" s="98" t="s">
        <v>6392</v>
      </c>
      <c r="K6" s="98" t="s">
        <v>6393</v>
      </c>
      <c r="L6" s="98" t="s">
        <v>6395</v>
      </c>
      <c r="M6" s="98" t="s">
        <v>23</v>
      </c>
      <c r="N6" s="98" t="s">
        <v>23</v>
      </c>
      <c r="O6" s="98" t="s">
        <v>23</v>
      </c>
      <c r="P6" s="98" t="s">
        <v>6394</v>
      </c>
      <c r="Q6" s="98" t="s">
        <v>23</v>
      </c>
      <c r="R6" s="98" t="s">
        <v>23</v>
      </c>
      <c r="S6" s="98">
        <f>2-(SUM(IF(J6="NA",1,0),IF(K6="NA",1,0)))</f>
        <v>2</v>
      </c>
      <c r="T6" s="98">
        <f>7-SUM(IF(L6="NA",1,0),IF(M6="NA",1,0),IF(N6="NA",1,0),IF(O6="NA",1,0),IF(P6="NA",1,0),IF(Q6="NA",1,0),IF(R6="NA",1,0))</f>
        <v>2</v>
      </c>
      <c r="U6" s="98">
        <f>SUM(S6:T6)</f>
        <v>4</v>
      </c>
      <c r="V6" s="163"/>
      <c r="W6" s="151" t="s">
        <v>6417</v>
      </c>
      <c r="X6" s="79" t="s">
        <v>3312</v>
      </c>
      <c r="Y6" s="115" t="s">
        <v>4079</v>
      </c>
      <c r="Z6" s="163"/>
      <c r="AA6"/>
      <c r="AB6"/>
    </row>
    <row r="7" spans="1:28" s="84" customFormat="1" x14ac:dyDescent="0.2">
      <c r="A7" s="84">
        <v>900</v>
      </c>
      <c r="B7" s="79">
        <v>922</v>
      </c>
      <c r="C7" s="79">
        <v>797</v>
      </c>
      <c r="D7" s="79">
        <v>924</v>
      </c>
      <c r="E7" s="79" t="s">
        <v>3354</v>
      </c>
      <c r="F7" s="271" t="s">
        <v>3354</v>
      </c>
      <c r="G7" s="79" t="s">
        <v>3354</v>
      </c>
      <c r="H7" s="79" t="s">
        <v>3354</v>
      </c>
      <c r="I7" s="79"/>
      <c r="J7" s="98" t="s">
        <v>3355</v>
      </c>
      <c r="K7" s="98" t="s">
        <v>3356</v>
      </c>
      <c r="L7" s="98" t="s">
        <v>3357</v>
      </c>
      <c r="M7" s="98" t="s">
        <v>23</v>
      </c>
      <c r="N7" s="98" t="s">
        <v>3358</v>
      </c>
      <c r="O7" s="98" t="s">
        <v>23</v>
      </c>
      <c r="P7" s="98" t="s">
        <v>23</v>
      </c>
      <c r="Q7" s="98" t="s">
        <v>3359</v>
      </c>
      <c r="R7" s="98" t="s">
        <v>3360</v>
      </c>
      <c r="S7" s="98">
        <f>2-(SUM(IF(J7="NA",1,0),IF(K7="NA",1,0)))</f>
        <v>2</v>
      </c>
      <c r="T7" s="98">
        <f>7-SUM(IF(L7="NA",1,0),IF(M7="NA",1,0),IF(N7="NA",1,0),IF(O7="NA",1,0),IF(P7="NA",1,0),IF(Q7="NA",1,0),IF(R7="NA",1,0))</f>
        <v>4</v>
      </c>
      <c r="U7" s="98">
        <f>SUM(S7:T7)</f>
        <v>6</v>
      </c>
      <c r="V7" s="79"/>
      <c r="W7" s="79" t="s">
        <v>6417</v>
      </c>
      <c r="X7" s="106" t="s">
        <v>3312</v>
      </c>
      <c r="Y7" s="115" t="s">
        <v>4079</v>
      </c>
      <c r="Z7" s="96"/>
      <c r="AA7" s="150"/>
      <c r="AB7"/>
    </row>
    <row r="8" spans="1:28" s="84" customFormat="1" x14ac:dyDescent="0.2">
      <c r="A8" s="84">
        <v>1034</v>
      </c>
      <c r="B8"/>
      <c r="C8"/>
      <c r="D8"/>
      <c r="E8"/>
      <c r="F8" s="151"/>
      <c r="G8" s="84" t="s">
        <v>6522</v>
      </c>
      <c r="H8" s="84" t="s">
        <v>6522</v>
      </c>
      <c r="J8" s="98" t="s">
        <v>6430</v>
      </c>
      <c r="K8" s="98" t="s">
        <v>6431</v>
      </c>
      <c r="L8" s="98" t="s">
        <v>6429</v>
      </c>
      <c r="M8" s="98" t="s">
        <v>23</v>
      </c>
      <c r="N8" s="98" t="s">
        <v>23</v>
      </c>
      <c r="O8" s="98" t="s">
        <v>23</v>
      </c>
      <c r="P8" s="98" t="s">
        <v>6432</v>
      </c>
      <c r="Q8" s="98" t="s">
        <v>23</v>
      </c>
      <c r="R8" s="98" t="s">
        <v>23</v>
      </c>
      <c r="S8" s="98">
        <f>2-(SUM(IF(J8="NA",1,0),IF(K8="NA",1,0)))</f>
        <v>2</v>
      </c>
      <c r="T8" s="98">
        <f>7-SUM(IF(L8="NA",1,0),IF(M8="NA",1,0),IF(N8="NA",1,0),IF(O8="NA",1,0),IF(P8="NA",1,0),IF(Q8="NA",1,0),IF(R8="NA",1,0))</f>
        <v>2</v>
      </c>
      <c r="U8" s="98">
        <f>SUM(S8:T8)</f>
        <v>4</v>
      </c>
      <c r="V8"/>
      <c r="W8" s="84" t="s">
        <v>6412</v>
      </c>
      <c r="X8" s="79" t="s">
        <v>3312</v>
      </c>
      <c r="Y8" s="164" t="s">
        <v>4079</v>
      </c>
      <c r="Z8"/>
      <c r="AA8"/>
      <c r="AB8"/>
    </row>
    <row r="9" spans="1:28" s="84" customFormat="1" x14ac:dyDescent="0.2">
      <c r="A9" s="84">
        <v>1030</v>
      </c>
      <c r="B9"/>
      <c r="C9"/>
      <c r="D9"/>
      <c r="E9"/>
      <c r="F9" s="151"/>
      <c r="G9" s="84" t="s">
        <v>6518</v>
      </c>
      <c r="H9" s="84" t="s">
        <v>6518</v>
      </c>
      <c r="I9" s="84" t="s">
        <v>7711</v>
      </c>
      <c r="J9" s="98" t="s">
        <v>6407</v>
      </c>
      <c r="K9" s="98" t="s">
        <v>6408</v>
      </c>
      <c r="L9" s="98" t="s">
        <v>23</v>
      </c>
      <c r="M9" s="98" t="s">
        <v>23</v>
      </c>
      <c r="N9" s="98" t="s">
        <v>23</v>
      </c>
      <c r="O9" s="98" t="s">
        <v>23</v>
      </c>
      <c r="P9" s="98" t="s">
        <v>23</v>
      </c>
      <c r="Q9" s="98" t="s">
        <v>23</v>
      </c>
      <c r="R9" s="98" t="s">
        <v>23</v>
      </c>
      <c r="S9" s="98">
        <f>2-(SUM(IF(J9="NA",1,0),IF(K9="NA",1,0)))</f>
        <v>2</v>
      </c>
      <c r="T9" s="98">
        <f>7-SUM(IF(L9="NA",1,0),IF(M9="NA",1,0),IF(N9="NA",1,0),IF(O9="NA",1,0),IF(P9="NA",1,0),IF(Q9="NA",1,0),IF(R9="NA",1,0))</f>
        <v>0</v>
      </c>
      <c r="U9" s="98">
        <f>SUM(S9:T9)</f>
        <v>2</v>
      </c>
      <c r="V9"/>
      <c r="W9" s="84" t="s">
        <v>6412</v>
      </c>
      <c r="X9" s="79" t="s">
        <v>3312</v>
      </c>
      <c r="Y9" s="115" t="s">
        <v>4079</v>
      </c>
      <c r="Z9"/>
      <c r="AA9"/>
      <c r="AB9"/>
    </row>
    <row r="10" spans="1:28" s="84" customFormat="1" x14ac:dyDescent="0.2">
      <c r="A10" s="84">
        <v>1031</v>
      </c>
      <c r="B10" s="163"/>
      <c r="C10" s="163"/>
      <c r="D10" s="163"/>
      <c r="E10" s="163"/>
      <c r="F10" s="151"/>
      <c r="G10" s="151" t="s">
        <v>6519</v>
      </c>
      <c r="H10" s="151" t="s">
        <v>6519</v>
      </c>
      <c r="I10" s="151"/>
      <c r="J10" s="98" t="s">
        <v>23</v>
      </c>
      <c r="K10" s="98" t="s">
        <v>6410</v>
      </c>
      <c r="L10" s="98" t="s">
        <v>6409</v>
      </c>
      <c r="M10" s="98" t="s">
        <v>23</v>
      </c>
      <c r="N10" s="98" t="s">
        <v>23</v>
      </c>
      <c r="O10" s="98" t="s">
        <v>23</v>
      </c>
      <c r="P10" s="98" t="s">
        <v>23</v>
      </c>
      <c r="Q10" s="98" t="s">
        <v>23</v>
      </c>
      <c r="R10" s="98" t="s">
        <v>23</v>
      </c>
      <c r="S10" s="98">
        <f>2-(SUM(IF(J10="NA",1,0),IF(K10="NA",1,0)))</f>
        <v>1</v>
      </c>
      <c r="T10" s="98">
        <f>7-SUM(IF(L10="NA",1,0),IF(M10="NA",1,0),IF(N10="NA",1,0),IF(O10="NA",1,0),IF(P10="NA",1,0),IF(Q10="NA",1,0),IF(R10="NA",1,0))</f>
        <v>1</v>
      </c>
      <c r="U10" s="98">
        <f>SUM(S10:T10)</f>
        <v>2</v>
      </c>
      <c r="V10" s="163"/>
      <c r="W10" s="84" t="s">
        <v>4020</v>
      </c>
      <c r="X10" s="81" t="s">
        <v>3312</v>
      </c>
      <c r="Y10" s="115" t="s">
        <v>4079</v>
      </c>
      <c r="Z10" s="163"/>
      <c r="AA10"/>
      <c r="AB10"/>
    </row>
    <row r="11" spans="1:28" s="84" customFormat="1" x14ac:dyDescent="0.2">
      <c r="A11" s="84">
        <v>888</v>
      </c>
      <c r="B11" s="79"/>
      <c r="C11" s="79"/>
      <c r="D11" s="79"/>
      <c r="E11" s="79" t="s">
        <v>4637</v>
      </c>
      <c r="F11" s="81" t="s">
        <v>4637</v>
      </c>
      <c r="G11" s="79" t="s">
        <v>4780</v>
      </c>
      <c r="H11" s="79" t="s">
        <v>4780</v>
      </c>
      <c r="I11" s="79"/>
      <c r="J11" s="98" t="s">
        <v>23</v>
      </c>
      <c r="K11" s="98" t="s">
        <v>23</v>
      </c>
      <c r="L11" s="98" t="s">
        <v>6540</v>
      </c>
      <c r="M11" s="98" t="s">
        <v>6540</v>
      </c>
      <c r="N11" s="98" t="s">
        <v>6540</v>
      </c>
      <c r="O11" s="98" t="s">
        <v>6540</v>
      </c>
      <c r="P11" s="98" t="s">
        <v>6540</v>
      </c>
      <c r="Q11" s="98" t="s">
        <v>6540</v>
      </c>
      <c r="R11" s="98" t="s">
        <v>6540</v>
      </c>
      <c r="S11" s="98">
        <f>2-(SUM(IF(J11="NA",1,0),IF(K11="NA",1,0)))</f>
        <v>0</v>
      </c>
      <c r="T11" s="98">
        <f>7-SUM(IF(L11="NA",1,0),IF(M11="NA",1,0),IF(N11="NA",1,0),IF(O11="NA",1,0),IF(P11="NA",1,0),IF(Q11="NA",1,0),IF(R11="NA",1,0))</f>
        <v>7</v>
      </c>
      <c r="U11" s="98">
        <f>SUM(S11:T11)</f>
        <v>7</v>
      </c>
      <c r="V11" s="79"/>
      <c r="W11" s="79" t="s">
        <v>4021</v>
      </c>
      <c r="X11" s="79" t="s">
        <v>3312</v>
      </c>
      <c r="Y11" s="115" t="s">
        <v>4079</v>
      </c>
      <c r="Z11" s="96"/>
      <c r="AA11"/>
      <c r="AB11"/>
    </row>
    <row r="12" spans="1:28" s="84" customFormat="1" x14ac:dyDescent="0.2">
      <c r="A12" s="84">
        <v>914</v>
      </c>
      <c r="B12" s="106"/>
      <c r="C12" s="106"/>
      <c r="D12" s="106"/>
      <c r="E12" s="106" t="s">
        <v>4674</v>
      </c>
      <c r="F12" s="267" t="s">
        <v>4674</v>
      </c>
      <c r="G12" s="106" t="s">
        <v>4781</v>
      </c>
      <c r="H12" s="106" t="s">
        <v>4781</v>
      </c>
      <c r="I12" s="106"/>
      <c r="J12" s="98" t="s">
        <v>23</v>
      </c>
      <c r="K12" s="98" t="s">
        <v>23</v>
      </c>
      <c r="L12" s="98" t="s">
        <v>6541</v>
      </c>
      <c r="M12" s="98" t="s">
        <v>6541</v>
      </c>
      <c r="N12" s="98" t="s">
        <v>6541</v>
      </c>
      <c r="O12" s="98" t="s">
        <v>6541</v>
      </c>
      <c r="P12" s="98" t="s">
        <v>6541</v>
      </c>
      <c r="Q12" s="98" t="s">
        <v>6541</v>
      </c>
      <c r="R12" s="98" t="s">
        <v>6541</v>
      </c>
      <c r="S12" s="98">
        <f>2-(SUM(IF(J12="NA",1,0),IF(K12="NA",1,0)))</f>
        <v>0</v>
      </c>
      <c r="T12" s="98">
        <f>7-SUM(IF(L12="NA",1,0),IF(M12="NA",1,0),IF(N12="NA",1,0),IF(O12="NA",1,0),IF(P12="NA",1,0),IF(Q12="NA",1,0),IF(R12="NA",1,0))</f>
        <v>7</v>
      </c>
      <c r="U12" s="98">
        <f>SUM(S12:T12)</f>
        <v>7</v>
      </c>
      <c r="V12" s="106"/>
      <c r="W12" s="79" t="s">
        <v>4021</v>
      </c>
      <c r="X12" s="106" t="s">
        <v>3312</v>
      </c>
      <c r="Y12" s="115" t="s">
        <v>4079</v>
      </c>
      <c r="Z12" s="106"/>
      <c r="AA12"/>
      <c r="AB12"/>
    </row>
    <row r="13" spans="1:28" s="84" customFormat="1" x14ac:dyDescent="0.2">
      <c r="A13" s="84">
        <v>889</v>
      </c>
      <c r="B13" s="79"/>
      <c r="C13" s="79"/>
      <c r="D13" s="79"/>
      <c r="E13" s="79" t="s">
        <v>4036</v>
      </c>
      <c r="F13" s="271" t="s">
        <v>4036</v>
      </c>
      <c r="G13" s="79" t="s">
        <v>4036</v>
      </c>
      <c r="H13" s="79" t="s">
        <v>4036</v>
      </c>
      <c r="I13" s="79"/>
      <c r="J13" s="98" t="s">
        <v>4037</v>
      </c>
      <c r="K13" s="98" t="s">
        <v>4038</v>
      </c>
      <c r="L13" s="98" t="s">
        <v>4039</v>
      </c>
      <c r="M13" s="190" t="s">
        <v>74</v>
      </c>
      <c r="N13" s="98" t="s">
        <v>4515</v>
      </c>
      <c r="O13" s="98" t="s">
        <v>4040</v>
      </c>
      <c r="P13" s="98" t="s">
        <v>4041</v>
      </c>
      <c r="Q13" s="98" t="s">
        <v>4042</v>
      </c>
      <c r="R13" s="98" t="s">
        <v>23</v>
      </c>
      <c r="S13" s="98">
        <f>2-(SUM(IF(J13="NA",1,0),IF(K13="NA",1,0)))</f>
        <v>2</v>
      </c>
      <c r="T13" s="98">
        <f>7-SUM(IF(L13="NA",1,0),IF(M13="NA",1,0),IF(N13="NA",1,0),IF(O13="NA",1,0),IF(P13="NA",1,0),IF(Q13="NA",1,0),IF(R13="NA",1,0))</f>
        <v>6</v>
      </c>
      <c r="U13" s="98">
        <f>SUM(S13:T13)</f>
        <v>8</v>
      </c>
      <c r="V13" s="79"/>
      <c r="W13" s="79" t="s">
        <v>4021</v>
      </c>
      <c r="X13" s="79" t="s">
        <v>3312</v>
      </c>
      <c r="Y13" s="115" t="s">
        <v>4079</v>
      </c>
      <c r="Z13" s="96"/>
      <c r="AA13" s="150"/>
      <c r="AB13"/>
    </row>
    <row r="14" spans="1:28" s="84" customFormat="1" x14ac:dyDescent="0.2">
      <c r="A14" s="84">
        <v>890</v>
      </c>
      <c r="B14" s="81">
        <v>924</v>
      </c>
      <c r="C14" s="81">
        <v>789</v>
      </c>
      <c r="D14" s="81">
        <v>914</v>
      </c>
      <c r="E14" s="81" t="s">
        <v>3361</v>
      </c>
      <c r="F14" s="271" t="s">
        <v>3362</v>
      </c>
      <c r="G14" s="81" t="s">
        <v>3362</v>
      </c>
      <c r="H14" s="81" t="s">
        <v>3362</v>
      </c>
      <c r="I14" s="81"/>
      <c r="J14" s="98" t="s">
        <v>3363</v>
      </c>
      <c r="K14" s="98" t="s">
        <v>3364</v>
      </c>
      <c r="L14" s="98" t="s">
        <v>3365</v>
      </c>
      <c r="M14" s="98" t="s">
        <v>23</v>
      </c>
      <c r="N14" s="98" t="s">
        <v>23</v>
      </c>
      <c r="O14" s="98" t="s">
        <v>23</v>
      </c>
      <c r="P14" s="98" t="s">
        <v>23</v>
      </c>
      <c r="Q14" s="98" t="s">
        <v>23</v>
      </c>
      <c r="R14" s="98" t="s">
        <v>23</v>
      </c>
      <c r="S14" s="98">
        <f>2-(SUM(IF(J14="NA",1,0),IF(K14="NA",1,0)))</f>
        <v>2</v>
      </c>
      <c r="T14" s="98">
        <f>7-SUM(IF(L14="NA",1,0),IF(M14="NA",1,0),IF(N14="NA",1,0),IF(O14="NA",1,0),IF(P14="NA",1,0),IF(Q14="NA",1,0),IF(R14="NA",1,0))</f>
        <v>1</v>
      </c>
      <c r="U14" s="98">
        <f>SUM(S14:T14)</f>
        <v>3</v>
      </c>
      <c r="V14" s="81"/>
      <c r="W14" s="79" t="s">
        <v>4021</v>
      </c>
      <c r="X14" s="81" t="s">
        <v>3312</v>
      </c>
      <c r="Y14" s="115" t="s">
        <v>4079</v>
      </c>
      <c r="Z14" s="160"/>
      <c r="AA14" s="150"/>
      <c r="AB14"/>
    </row>
    <row r="15" spans="1:28" s="84" customFormat="1" x14ac:dyDescent="0.2">
      <c r="A15" s="84">
        <v>929</v>
      </c>
      <c r="B15" s="106"/>
      <c r="C15" s="106"/>
      <c r="D15" s="106"/>
      <c r="E15" s="106" t="s">
        <v>4741</v>
      </c>
      <c r="F15" s="86" t="s">
        <v>4741</v>
      </c>
      <c r="G15" s="106" t="s">
        <v>5931</v>
      </c>
      <c r="H15" s="106" t="s">
        <v>5931</v>
      </c>
      <c r="I15" s="106"/>
      <c r="J15" s="156" t="s">
        <v>4749</v>
      </c>
      <c r="K15" s="98" t="s">
        <v>23</v>
      </c>
      <c r="L15" s="156" t="s">
        <v>4750</v>
      </c>
      <c r="M15" s="98" t="s">
        <v>23</v>
      </c>
      <c r="N15" s="98" t="s">
        <v>23</v>
      </c>
      <c r="O15" s="98" t="s">
        <v>4751</v>
      </c>
      <c r="P15" s="98" t="s">
        <v>23</v>
      </c>
      <c r="Q15" s="98" t="s">
        <v>23</v>
      </c>
      <c r="R15" s="98" t="s">
        <v>23</v>
      </c>
      <c r="S15" s="98">
        <f>2-(SUM(IF(J15="NA",1,0),IF(K15="NA",1,0)))</f>
        <v>1</v>
      </c>
      <c r="T15" s="98">
        <f>7-SUM(IF(L15="NA",1,0),IF(M15="NA",1,0),IF(N15="NA",1,0),IF(O15="NA",1,0),IF(P15="NA",1,0),IF(Q15="NA",1,0),IF(R15="NA",1,0))</f>
        <v>2</v>
      </c>
      <c r="U15" s="98">
        <f>SUM(S15:T15)</f>
        <v>3</v>
      </c>
      <c r="V15" s="106"/>
      <c r="W15" s="79" t="s">
        <v>4021</v>
      </c>
      <c r="X15" s="81" t="s">
        <v>3312</v>
      </c>
      <c r="Y15" s="115" t="s">
        <v>4079</v>
      </c>
      <c r="Z15" s="285" t="s">
        <v>5811</v>
      </c>
      <c r="AA15" s="150"/>
      <c r="AB15"/>
    </row>
    <row r="16" spans="1:28" s="84" customFormat="1" x14ac:dyDescent="0.2">
      <c r="A16" s="84">
        <v>928</v>
      </c>
      <c r="B16" s="106"/>
      <c r="C16" s="106"/>
      <c r="D16" s="106"/>
      <c r="E16" s="106" t="s">
        <v>4740</v>
      </c>
      <c r="F16" s="86" t="s">
        <v>4740</v>
      </c>
      <c r="G16" s="106" t="s">
        <v>5932</v>
      </c>
      <c r="H16" s="106" t="s">
        <v>5932</v>
      </c>
      <c r="I16" s="106"/>
      <c r="J16" s="156" t="s">
        <v>4752</v>
      </c>
      <c r="K16" s="98" t="s">
        <v>23</v>
      </c>
      <c r="L16" s="156" t="s">
        <v>4753</v>
      </c>
      <c r="M16" s="98" t="s">
        <v>23</v>
      </c>
      <c r="N16" s="98" t="s">
        <v>23</v>
      </c>
      <c r="O16" s="98" t="s">
        <v>4754</v>
      </c>
      <c r="P16" s="98" t="s">
        <v>23</v>
      </c>
      <c r="Q16" s="98" t="s">
        <v>23</v>
      </c>
      <c r="R16" s="98" t="s">
        <v>23</v>
      </c>
      <c r="S16" s="98">
        <f>2-(SUM(IF(J16="NA",1,0),IF(K16="NA",1,0)))</f>
        <v>1</v>
      </c>
      <c r="T16" s="98">
        <f>7-SUM(IF(L16="NA",1,0),IF(M16="NA",1,0),IF(N16="NA",1,0),IF(O16="NA",1,0),IF(P16="NA",1,0),IF(Q16="NA",1,0),IF(R16="NA",1,0))</f>
        <v>2</v>
      </c>
      <c r="U16" s="98">
        <f>SUM(S16:T16)</f>
        <v>3</v>
      </c>
      <c r="V16" s="106"/>
      <c r="W16" s="79" t="s">
        <v>4021</v>
      </c>
      <c r="X16" s="79" t="s">
        <v>3312</v>
      </c>
      <c r="Y16" s="115" t="s">
        <v>4079</v>
      </c>
      <c r="Z16" s="106"/>
      <c r="AA16" s="150"/>
      <c r="AB16"/>
    </row>
    <row r="17" spans="1:28" s="84" customFormat="1" x14ac:dyDescent="0.2">
      <c r="A17" s="84">
        <v>933</v>
      </c>
      <c r="B17" s="106"/>
      <c r="C17" s="106"/>
      <c r="D17" s="106"/>
      <c r="E17" s="106" t="s">
        <v>4757</v>
      </c>
      <c r="F17" s="86" t="s">
        <v>4757</v>
      </c>
      <c r="G17" s="106" t="s">
        <v>6391</v>
      </c>
      <c r="H17" s="106" t="s">
        <v>6391</v>
      </c>
      <c r="I17" s="106"/>
      <c r="J17" s="156" t="s">
        <v>4775</v>
      </c>
      <c r="K17" s="98" t="s">
        <v>23</v>
      </c>
      <c r="L17" s="98" t="s">
        <v>23</v>
      </c>
      <c r="M17" s="98" t="s">
        <v>23</v>
      </c>
      <c r="N17" s="156" t="s">
        <v>4759</v>
      </c>
      <c r="O17" s="98" t="s">
        <v>23</v>
      </c>
      <c r="P17" s="98" t="s">
        <v>4758</v>
      </c>
      <c r="Q17" s="98" t="s">
        <v>23</v>
      </c>
      <c r="R17" s="156" t="s">
        <v>4760</v>
      </c>
      <c r="S17" s="98">
        <f>2-(SUM(IF(J17="NA",1,0),IF(K17="NA",1,0)))</f>
        <v>1</v>
      </c>
      <c r="T17" s="98">
        <f>7-SUM(IF(L17="NA",1,0),IF(M17="NA",1,0),IF(N17="NA",1,0),IF(O17="NA",1,0),IF(P17="NA",1,0),IF(Q17="NA",1,0),IF(R17="NA",1,0))</f>
        <v>3</v>
      </c>
      <c r="U17" s="98">
        <f>SUM(S17:T17)</f>
        <v>4</v>
      </c>
      <c r="V17" s="106"/>
      <c r="W17" s="79" t="s">
        <v>4725</v>
      </c>
      <c r="X17" s="79" t="s">
        <v>3312</v>
      </c>
      <c r="Y17" s="79" t="s">
        <v>4079</v>
      </c>
      <c r="Z17" s="106"/>
      <c r="AA17"/>
      <c r="AB17"/>
    </row>
    <row r="18" spans="1:28" s="84" customFormat="1" x14ac:dyDescent="0.2">
      <c r="A18" s="84">
        <v>1032</v>
      </c>
      <c r="B18"/>
      <c r="C18"/>
      <c r="D18"/>
      <c r="E18"/>
      <c r="F18" s="151"/>
      <c r="G18" s="84" t="s">
        <v>6520</v>
      </c>
      <c r="H18" s="84" t="s">
        <v>6520</v>
      </c>
      <c r="J18" s="98" t="s">
        <v>6420</v>
      </c>
      <c r="K18" s="98" t="s">
        <v>6421</v>
      </c>
      <c r="L18" s="98" t="s">
        <v>6419</v>
      </c>
      <c r="M18" s="98" t="s">
        <v>23</v>
      </c>
      <c r="N18" s="98" t="s">
        <v>6422</v>
      </c>
      <c r="O18" s="98" t="s">
        <v>23</v>
      </c>
      <c r="P18" s="98" t="s">
        <v>6423</v>
      </c>
      <c r="Q18" s="98" t="s">
        <v>23</v>
      </c>
      <c r="R18" s="98" t="s">
        <v>23</v>
      </c>
      <c r="S18" s="98">
        <f>2-(SUM(IF(J18="NA",1,0),IF(K18="NA",1,0)))</f>
        <v>2</v>
      </c>
      <c r="T18" s="98">
        <f>7-SUM(IF(L18="NA",1,0),IF(M18="NA",1,0),IF(N18="NA",1,0),IF(O18="NA",1,0),IF(P18="NA",1,0),IF(Q18="NA",1,0),IF(R18="NA",1,0))</f>
        <v>3</v>
      </c>
      <c r="U18" s="98">
        <f>SUM(S18:T18)</f>
        <v>5</v>
      </c>
      <c r="V18"/>
      <c r="W18" s="84" t="s">
        <v>6414</v>
      </c>
      <c r="X18" s="79" t="s">
        <v>3312</v>
      </c>
      <c r="Y18" s="115" t="s">
        <v>4079</v>
      </c>
      <c r="Z18"/>
      <c r="AA18"/>
      <c r="AB18"/>
    </row>
    <row r="19" spans="1:28" s="84" customFormat="1" x14ac:dyDescent="0.2">
      <c r="A19" s="84">
        <v>1</v>
      </c>
      <c r="B19" s="79">
        <v>826</v>
      </c>
      <c r="C19" s="79">
        <v>38</v>
      </c>
      <c r="D19" s="79">
        <v>95</v>
      </c>
      <c r="E19" s="79" t="s">
        <v>3725</v>
      </c>
      <c r="F19" s="80" t="s">
        <v>4215</v>
      </c>
      <c r="G19" s="82" t="s">
        <v>4215</v>
      </c>
      <c r="H19" s="82" t="s">
        <v>4215</v>
      </c>
      <c r="I19" s="82"/>
      <c r="J19" s="98" t="s">
        <v>23</v>
      </c>
      <c r="K19" s="190" t="s">
        <v>22</v>
      </c>
      <c r="L19" s="190" t="s">
        <v>22</v>
      </c>
      <c r="M19" s="98" t="s">
        <v>23</v>
      </c>
      <c r="N19" s="98" t="s">
        <v>23</v>
      </c>
      <c r="O19" s="98" t="s">
        <v>23</v>
      </c>
      <c r="P19" s="98" t="s">
        <v>23</v>
      </c>
      <c r="Q19" s="98" t="s">
        <v>23</v>
      </c>
      <c r="R19" s="98" t="s">
        <v>23</v>
      </c>
      <c r="S19" s="98">
        <f>2-(SUM(IF(J19="NA",1,0),IF(K19="NA",1,0)))</f>
        <v>1</v>
      </c>
      <c r="T19" s="98">
        <f>7-SUM(IF(L19="NA",1,0),IF(M19="NA",1,0),IF(N19="NA",1,0),IF(O19="NA",1,0),IF(P19="NA",1,0),IF(Q19="NA",1,0),IF(R19="NA",1,0))</f>
        <v>1</v>
      </c>
      <c r="U19" s="98">
        <f>SUM(S19:T19)</f>
        <v>2</v>
      </c>
      <c r="V19" s="79"/>
      <c r="W19" s="79" t="s">
        <v>4766</v>
      </c>
      <c r="X19" s="79" t="s">
        <v>4007</v>
      </c>
      <c r="Y19" s="79" t="s">
        <v>4008</v>
      </c>
      <c r="Z19" s="96"/>
      <c r="AA19"/>
      <c r="AB19"/>
    </row>
    <row r="20" spans="1:28" s="84" customFormat="1" x14ac:dyDescent="0.2">
      <c r="A20" s="84">
        <v>2</v>
      </c>
      <c r="B20" s="79">
        <v>825</v>
      </c>
      <c r="C20" s="79">
        <v>39</v>
      </c>
      <c r="D20" s="79">
        <v>96</v>
      </c>
      <c r="E20" s="79" t="s">
        <v>3724</v>
      </c>
      <c r="F20" s="80" t="s">
        <v>4214</v>
      </c>
      <c r="G20" s="82" t="s">
        <v>4214</v>
      </c>
      <c r="H20" s="82" t="s">
        <v>4214</v>
      </c>
      <c r="I20" s="82"/>
      <c r="J20" s="190" t="s">
        <v>22</v>
      </c>
      <c r="K20" s="98" t="s">
        <v>23</v>
      </c>
      <c r="L20" s="190" t="s">
        <v>22</v>
      </c>
      <c r="M20" s="98" t="s">
        <v>23</v>
      </c>
      <c r="N20" s="190" t="s">
        <v>22</v>
      </c>
      <c r="O20" s="98" t="s">
        <v>23</v>
      </c>
      <c r="P20" s="98" t="s">
        <v>23</v>
      </c>
      <c r="Q20" s="98" t="s">
        <v>23</v>
      </c>
      <c r="R20" s="98" t="s">
        <v>23</v>
      </c>
      <c r="S20" s="98">
        <f>2-(SUM(IF(J20="NA",1,0),IF(K20="NA",1,0)))</f>
        <v>1</v>
      </c>
      <c r="T20" s="98">
        <f>7-SUM(IF(L20="NA",1,0),IF(M20="NA",1,0),IF(N20="NA",1,0),IF(O20="NA",1,0),IF(P20="NA",1,0),IF(Q20="NA",1,0),IF(R20="NA",1,0))</f>
        <v>2</v>
      </c>
      <c r="U20" s="98">
        <f>SUM(S20:T20)</f>
        <v>3</v>
      </c>
      <c r="V20" s="79"/>
      <c r="W20" s="79" t="s">
        <v>4766</v>
      </c>
      <c r="X20" s="79" t="s">
        <v>4007</v>
      </c>
      <c r="Y20" s="79" t="s">
        <v>4008</v>
      </c>
      <c r="Z20" s="96"/>
      <c r="AA20"/>
      <c r="AB20"/>
    </row>
    <row r="21" spans="1:28" s="84" customFormat="1" x14ac:dyDescent="0.2">
      <c r="A21" s="84">
        <v>4</v>
      </c>
      <c r="B21" s="79">
        <v>894</v>
      </c>
      <c r="C21" s="79">
        <v>40</v>
      </c>
      <c r="D21" s="79">
        <v>97</v>
      </c>
      <c r="E21" s="79" t="s">
        <v>3300</v>
      </c>
      <c r="F21" s="80" t="s">
        <v>3301</v>
      </c>
      <c r="G21" s="117" t="s">
        <v>3301</v>
      </c>
      <c r="H21" s="117" t="s">
        <v>3301</v>
      </c>
      <c r="I21" s="117"/>
      <c r="J21" s="190" t="s">
        <v>22</v>
      </c>
      <c r="K21" s="190" t="s">
        <v>22</v>
      </c>
      <c r="L21" s="190" t="s">
        <v>22</v>
      </c>
      <c r="M21" s="98" t="s">
        <v>23</v>
      </c>
      <c r="N21" s="190" t="s">
        <v>22</v>
      </c>
      <c r="O21" s="98" t="s">
        <v>23</v>
      </c>
      <c r="P21" s="98" t="s">
        <v>23</v>
      </c>
      <c r="Q21" s="98" t="s">
        <v>23</v>
      </c>
      <c r="R21" s="98" t="s">
        <v>23</v>
      </c>
      <c r="S21" s="98">
        <f>2-(SUM(IF(J21="NA",1,0),IF(K21="NA",1,0)))</f>
        <v>2</v>
      </c>
      <c r="T21" s="98">
        <f>7-SUM(IF(L21="NA",1,0),IF(M21="NA",1,0),IF(N21="NA",1,0),IF(O21="NA",1,0),IF(P21="NA",1,0),IF(Q21="NA",1,0),IF(R21="NA",1,0))</f>
        <v>2</v>
      </c>
      <c r="U21" s="98">
        <f>SUM(S21:T21)</f>
        <v>4</v>
      </c>
      <c r="V21" s="79"/>
      <c r="W21" s="79" t="s">
        <v>4766</v>
      </c>
      <c r="X21" s="79" t="s">
        <v>3271</v>
      </c>
      <c r="Y21" s="79" t="s">
        <v>3271</v>
      </c>
      <c r="Z21" s="96"/>
      <c r="AA21"/>
      <c r="AB21"/>
    </row>
    <row r="22" spans="1:28" s="84" customFormat="1" x14ac:dyDescent="0.2">
      <c r="A22" s="84">
        <v>5</v>
      </c>
      <c r="B22" s="79">
        <v>893</v>
      </c>
      <c r="C22" s="79">
        <v>41</v>
      </c>
      <c r="D22" s="79">
        <v>98</v>
      </c>
      <c r="E22" s="79" t="s">
        <v>3293</v>
      </c>
      <c r="F22" s="80" t="s">
        <v>3293</v>
      </c>
      <c r="G22" s="118" t="s">
        <v>3293</v>
      </c>
      <c r="H22" s="118" t="s">
        <v>3293</v>
      </c>
      <c r="I22" s="118"/>
      <c r="J22" s="98" t="s">
        <v>3294</v>
      </c>
      <c r="K22" s="190" t="s">
        <v>74</v>
      </c>
      <c r="L22" s="98" t="s">
        <v>3295</v>
      </c>
      <c r="M22" s="98" t="s">
        <v>23</v>
      </c>
      <c r="N22" s="98" t="s">
        <v>3296</v>
      </c>
      <c r="O22" s="98" t="s">
        <v>23</v>
      </c>
      <c r="P22" s="98" t="s">
        <v>3297</v>
      </c>
      <c r="Q22" s="98" t="s">
        <v>3298</v>
      </c>
      <c r="R22" s="98" t="s">
        <v>3299</v>
      </c>
      <c r="S22" s="98">
        <f>2-(SUM(IF(J22="NA",1,0),IF(K22="NA",1,0)))</f>
        <v>2</v>
      </c>
      <c r="T22" s="98">
        <f>7-SUM(IF(L22="NA",1,0),IF(M22="NA",1,0),IF(N22="NA",1,0),IF(O22="NA",1,0),IF(P22="NA",1,0),IF(Q22="NA",1,0),IF(R22="NA",1,0))</f>
        <v>5</v>
      </c>
      <c r="U22" s="98">
        <f>SUM(S22:T22)</f>
        <v>7</v>
      </c>
      <c r="V22" s="79"/>
      <c r="W22" s="79" t="s">
        <v>4766</v>
      </c>
      <c r="X22" s="79" t="s">
        <v>3271</v>
      </c>
      <c r="Y22" s="79" t="s">
        <v>3271</v>
      </c>
      <c r="Z22" s="96"/>
      <c r="AA22"/>
      <c r="AB22"/>
    </row>
    <row r="23" spans="1:28" s="84" customFormat="1" x14ac:dyDescent="0.2">
      <c r="A23" s="84">
        <v>6</v>
      </c>
      <c r="B23" s="79">
        <v>379</v>
      </c>
      <c r="C23" s="79">
        <v>43</v>
      </c>
      <c r="D23" s="79">
        <v>100</v>
      </c>
      <c r="E23" s="79" t="s">
        <v>3463</v>
      </c>
      <c r="F23" s="80" t="s">
        <v>3463</v>
      </c>
      <c r="G23" s="118" t="s">
        <v>3463</v>
      </c>
      <c r="H23" s="118" t="s">
        <v>3463</v>
      </c>
      <c r="I23" s="118"/>
      <c r="J23" s="98" t="s">
        <v>3464</v>
      </c>
      <c r="K23" s="98" t="s">
        <v>3465</v>
      </c>
      <c r="L23" s="98" t="s">
        <v>3466</v>
      </c>
      <c r="M23" s="98" t="s">
        <v>3467</v>
      </c>
      <c r="N23" s="98" t="s">
        <v>3468</v>
      </c>
      <c r="O23" s="98" t="s">
        <v>3469</v>
      </c>
      <c r="P23" s="98" t="s">
        <v>3470</v>
      </c>
      <c r="Q23" s="190" t="s">
        <v>1201</v>
      </c>
      <c r="R23" s="98" t="s">
        <v>3471</v>
      </c>
      <c r="S23" s="98">
        <f>2-(SUM(IF(J23="NA",1,0),IF(K23="NA",1,0)))</f>
        <v>2</v>
      </c>
      <c r="T23" s="98">
        <f>7-SUM(IF(L23="NA",1,0),IF(M23="NA",1,0),IF(N23="NA",1,0),IF(O23="NA",1,0),IF(P23="NA",1,0),IF(Q23="NA",1,0),IF(R23="NA",1,0))</f>
        <v>7</v>
      </c>
      <c r="U23" s="98">
        <f>SUM(S23:T23)</f>
        <v>9</v>
      </c>
      <c r="V23" s="83" t="s">
        <v>3369</v>
      </c>
      <c r="W23" s="79" t="s">
        <v>4766</v>
      </c>
      <c r="X23" s="79" t="s">
        <v>3370</v>
      </c>
      <c r="Y23" s="79" t="s">
        <v>3987</v>
      </c>
      <c r="Z23" s="96"/>
      <c r="AA23"/>
      <c r="AB23"/>
    </row>
    <row r="24" spans="1:28" s="84" customFormat="1" x14ac:dyDescent="0.2">
      <c r="A24" s="84">
        <v>7</v>
      </c>
      <c r="B24" s="81">
        <v>378</v>
      </c>
      <c r="C24" s="81">
        <v>42</v>
      </c>
      <c r="D24" s="81">
        <v>99</v>
      </c>
      <c r="E24" s="81" t="s">
        <v>3461</v>
      </c>
      <c r="F24" s="80" t="s">
        <v>3462</v>
      </c>
      <c r="G24" s="152" t="s">
        <v>3462</v>
      </c>
      <c r="H24" s="152" t="s">
        <v>3462</v>
      </c>
      <c r="I24" s="152"/>
      <c r="J24" s="190" t="s">
        <v>22</v>
      </c>
      <c r="K24" s="98" t="s">
        <v>23</v>
      </c>
      <c r="L24" s="190" t="s">
        <v>22</v>
      </c>
      <c r="M24" s="98" t="s">
        <v>23</v>
      </c>
      <c r="N24" s="190" t="s">
        <v>22</v>
      </c>
      <c r="O24" s="98" t="s">
        <v>23</v>
      </c>
      <c r="P24" s="98" t="s">
        <v>23</v>
      </c>
      <c r="Q24" s="98" t="s">
        <v>23</v>
      </c>
      <c r="R24" s="190" t="s">
        <v>22</v>
      </c>
      <c r="S24" s="98">
        <f>2-(SUM(IF(J24="NA",1,0),IF(K24="NA",1,0)))</f>
        <v>1</v>
      </c>
      <c r="T24" s="98">
        <f>7-SUM(IF(L24="NA",1,0),IF(M24="NA",1,0),IF(N24="NA",1,0),IF(O24="NA",1,0),IF(P24="NA",1,0),IF(Q24="NA",1,0),IF(R24="NA",1,0))</f>
        <v>3</v>
      </c>
      <c r="U24" s="98">
        <f>SUM(S24:T24)</f>
        <v>4</v>
      </c>
      <c r="V24" s="159" t="s">
        <v>3369</v>
      </c>
      <c r="W24" s="79" t="s">
        <v>4766</v>
      </c>
      <c r="X24" s="79" t="s">
        <v>3370</v>
      </c>
      <c r="Y24" s="81" t="s">
        <v>3987</v>
      </c>
      <c r="Z24" s="160"/>
      <c r="AA24"/>
      <c r="AB24"/>
    </row>
    <row r="25" spans="1:28" s="84" customFormat="1" x14ac:dyDescent="0.2">
      <c r="A25" s="84">
        <v>8</v>
      </c>
      <c r="B25" s="79">
        <v>380</v>
      </c>
      <c r="C25" s="79">
        <v>44</v>
      </c>
      <c r="D25" s="79">
        <v>101</v>
      </c>
      <c r="E25" s="79" t="s">
        <v>3472</v>
      </c>
      <c r="F25" s="80" t="s">
        <v>3472</v>
      </c>
      <c r="G25" s="79" t="s">
        <v>3472</v>
      </c>
      <c r="H25" s="79" t="s">
        <v>3472</v>
      </c>
      <c r="I25" s="79"/>
      <c r="J25" s="98" t="s">
        <v>3473</v>
      </c>
      <c r="K25" s="98" t="s">
        <v>23</v>
      </c>
      <c r="L25" s="98" t="s">
        <v>3474</v>
      </c>
      <c r="M25" s="98" t="s">
        <v>3475</v>
      </c>
      <c r="N25" s="98" t="s">
        <v>3476</v>
      </c>
      <c r="O25" s="98" t="s">
        <v>23</v>
      </c>
      <c r="P25" s="98" t="s">
        <v>23</v>
      </c>
      <c r="Q25" s="98" t="s">
        <v>3477</v>
      </c>
      <c r="R25" s="98" t="s">
        <v>3478</v>
      </c>
      <c r="S25" s="98">
        <f>2-(SUM(IF(J25="NA",1,0),IF(K25="NA",1,0)))</f>
        <v>1</v>
      </c>
      <c r="T25" s="98">
        <f>7-SUM(IF(L25="NA",1,0),IF(M25="NA",1,0),IF(N25="NA",1,0),IF(O25="NA",1,0),IF(P25="NA",1,0),IF(Q25="NA",1,0),IF(R25="NA",1,0))</f>
        <v>5</v>
      </c>
      <c r="U25" s="98">
        <f>SUM(S25:T25)</f>
        <v>6</v>
      </c>
      <c r="V25" s="83" t="s">
        <v>3369</v>
      </c>
      <c r="W25" s="79" t="s">
        <v>4766</v>
      </c>
      <c r="X25" s="79" t="s">
        <v>3370</v>
      </c>
      <c r="Y25" s="79" t="s">
        <v>3987</v>
      </c>
      <c r="Z25" s="96"/>
      <c r="AA25"/>
      <c r="AB25"/>
    </row>
    <row r="26" spans="1:28" s="84" customFormat="1" x14ac:dyDescent="0.2">
      <c r="A26" s="84">
        <v>9</v>
      </c>
      <c r="B26" s="79">
        <v>883</v>
      </c>
      <c r="C26" s="79">
        <v>45</v>
      </c>
      <c r="D26" s="79">
        <v>102</v>
      </c>
      <c r="E26" s="79" t="s">
        <v>3906</v>
      </c>
      <c r="F26" s="80" t="s">
        <v>3906</v>
      </c>
      <c r="G26" s="79" t="s">
        <v>3906</v>
      </c>
      <c r="H26" s="79" t="s">
        <v>3906</v>
      </c>
      <c r="I26" s="79"/>
      <c r="J26" s="190" t="s">
        <v>506</v>
      </c>
      <c r="K26" s="98" t="s">
        <v>23</v>
      </c>
      <c r="L26" s="190" t="s">
        <v>506</v>
      </c>
      <c r="M26" s="98" t="s">
        <v>23</v>
      </c>
      <c r="N26" s="98" t="s">
        <v>23</v>
      </c>
      <c r="O26" s="98" t="s">
        <v>23</v>
      </c>
      <c r="P26" s="98" t="s">
        <v>23</v>
      </c>
      <c r="Q26" s="98" t="s">
        <v>23</v>
      </c>
      <c r="R26" s="98" t="s">
        <v>23</v>
      </c>
      <c r="S26" s="98">
        <f>2-(SUM(IF(J26="NA",1,0),IF(K26="NA",1,0)))</f>
        <v>1</v>
      </c>
      <c r="T26" s="98">
        <f>7-SUM(IF(L26="NA",1,0),IF(M26="NA",1,0),IF(N26="NA",1,0),IF(O26="NA",1,0),IF(P26="NA",1,0),IF(Q26="NA",1,0),IF(R26="NA",1,0))</f>
        <v>1</v>
      </c>
      <c r="U26" s="98">
        <f>SUM(S26:T26)</f>
        <v>2</v>
      </c>
      <c r="V26" s="79"/>
      <c r="W26" s="79" t="s">
        <v>4766</v>
      </c>
      <c r="X26" s="79" t="s">
        <v>4007</v>
      </c>
      <c r="Y26" s="79" t="s">
        <v>4015</v>
      </c>
      <c r="Z26" s="96"/>
      <c r="AA26"/>
      <c r="AB26"/>
    </row>
    <row r="27" spans="1:28" s="84" customFormat="1" x14ac:dyDescent="0.2">
      <c r="A27" s="84">
        <v>10</v>
      </c>
      <c r="B27" s="79">
        <v>881</v>
      </c>
      <c r="C27" s="79">
        <v>47</v>
      </c>
      <c r="D27" s="79">
        <v>104</v>
      </c>
      <c r="E27" s="79" t="s">
        <v>3893</v>
      </c>
      <c r="F27" s="80" t="s">
        <v>3893</v>
      </c>
      <c r="G27" s="79" t="s">
        <v>3893</v>
      </c>
      <c r="H27" s="79" t="s">
        <v>3893</v>
      </c>
      <c r="I27" s="79"/>
      <c r="J27" s="98" t="s">
        <v>3894</v>
      </c>
      <c r="K27" s="98" t="s">
        <v>3895</v>
      </c>
      <c r="L27" s="98" t="s">
        <v>3896</v>
      </c>
      <c r="M27" s="98" t="s">
        <v>23</v>
      </c>
      <c r="N27" s="98" t="s">
        <v>3897</v>
      </c>
      <c r="O27" s="98" t="s">
        <v>3898</v>
      </c>
      <c r="P27" s="98" t="s">
        <v>23</v>
      </c>
      <c r="Q27" s="98" t="s">
        <v>3899</v>
      </c>
      <c r="R27" s="98" t="s">
        <v>23</v>
      </c>
      <c r="S27" s="98">
        <f>2-(SUM(IF(J27="NA",1,0),IF(K27="NA",1,0)))</f>
        <v>2</v>
      </c>
      <c r="T27" s="98">
        <f>7-SUM(IF(L27="NA",1,0),IF(M27="NA",1,0),IF(N27="NA",1,0),IF(O27="NA",1,0),IF(P27="NA",1,0),IF(Q27="NA",1,0),IF(R27="NA",1,0))</f>
        <v>4</v>
      </c>
      <c r="U27" s="98">
        <f>SUM(S27:T27)</f>
        <v>6</v>
      </c>
      <c r="V27" s="79"/>
      <c r="W27" s="79" t="s">
        <v>4766</v>
      </c>
      <c r="X27" s="79" t="s">
        <v>4007</v>
      </c>
      <c r="Y27" s="79" t="s">
        <v>4013</v>
      </c>
      <c r="Z27" s="96"/>
      <c r="AA27"/>
      <c r="AB27"/>
    </row>
    <row r="28" spans="1:28" s="84" customFormat="1" x14ac:dyDescent="0.2">
      <c r="A28" s="84">
        <v>11</v>
      </c>
      <c r="B28" s="79">
        <v>880</v>
      </c>
      <c r="C28" s="79">
        <v>46</v>
      </c>
      <c r="D28" s="79">
        <v>103</v>
      </c>
      <c r="E28" s="79" t="s">
        <v>3887</v>
      </c>
      <c r="F28" s="80" t="s">
        <v>3888</v>
      </c>
      <c r="G28" s="79" t="s">
        <v>3888</v>
      </c>
      <c r="H28" s="79" t="s">
        <v>3888</v>
      </c>
      <c r="I28" s="79"/>
      <c r="J28" s="98" t="s">
        <v>3889</v>
      </c>
      <c r="K28" s="98" t="s">
        <v>3890</v>
      </c>
      <c r="L28" s="98" t="s">
        <v>3891</v>
      </c>
      <c r="M28" s="98" t="s">
        <v>23</v>
      </c>
      <c r="N28" s="98" t="s">
        <v>23</v>
      </c>
      <c r="O28" s="98" t="s">
        <v>23</v>
      </c>
      <c r="P28" s="98" t="s">
        <v>3892</v>
      </c>
      <c r="Q28" s="98" t="s">
        <v>23</v>
      </c>
      <c r="R28" s="98" t="s">
        <v>23</v>
      </c>
      <c r="S28" s="98">
        <f>2-(SUM(IF(J28="NA",1,0),IF(K28="NA",1,0)))</f>
        <v>2</v>
      </c>
      <c r="T28" s="98">
        <f>7-SUM(IF(L28="NA",1,0),IF(M28="NA",1,0),IF(N28="NA",1,0),IF(O28="NA",1,0),IF(P28="NA",1,0),IF(Q28="NA",1,0),IF(R28="NA",1,0))</f>
        <v>2</v>
      </c>
      <c r="U28" s="98">
        <f>SUM(S28:T28)</f>
        <v>4</v>
      </c>
      <c r="V28" s="79"/>
      <c r="W28" s="79" t="s">
        <v>4766</v>
      </c>
      <c r="X28" s="79" t="s">
        <v>4007</v>
      </c>
      <c r="Y28" s="79" t="s">
        <v>4013</v>
      </c>
      <c r="Z28" s="96"/>
      <c r="AA28"/>
      <c r="AB28"/>
    </row>
    <row r="29" spans="1:28" s="84" customFormat="1" x14ac:dyDescent="0.2">
      <c r="A29" s="84">
        <v>12</v>
      </c>
      <c r="B29" s="79">
        <v>897</v>
      </c>
      <c r="C29" s="79">
        <v>48</v>
      </c>
      <c r="D29" s="79">
        <v>105</v>
      </c>
      <c r="E29" s="79" t="s">
        <v>71</v>
      </c>
      <c r="F29" s="80" t="s">
        <v>72</v>
      </c>
      <c r="G29" s="79" t="s">
        <v>72</v>
      </c>
      <c r="H29" s="79" t="s">
        <v>72</v>
      </c>
      <c r="I29" s="79"/>
      <c r="J29" s="98" t="s">
        <v>73</v>
      </c>
      <c r="K29" s="190" t="s">
        <v>74</v>
      </c>
      <c r="L29" s="98" t="s">
        <v>75</v>
      </c>
      <c r="M29" s="98" t="s">
        <v>76</v>
      </c>
      <c r="N29" s="98" t="s">
        <v>77</v>
      </c>
      <c r="O29" s="98" t="s">
        <v>78</v>
      </c>
      <c r="P29" s="98" t="s">
        <v>23</v>
      </c>
      <c r="Q29" s="98" t="s">
        <v>79</v>
      </c>
      <c r="R29" s="98" t="s">
        <v>80</v>
      </c>
      <c r="S29" s="98">
        <f>2-(SUM(IF(J29="NA",1,0),IF(K29="NA",1,0)))</f>
        <v>2</v>
      </c>
      <c r="T29" s="98">
        <f>7-SUM(IF(L29="NA",1,0),IF(M29="NA",1,0),IF(N29="NA",1,0),IF(O29="NA",1,0),IF(P29="NA",1,0),IF(Q29="NA",1,0),IF(R29="NA",1,0))</f>
        <v>6</v>
      </c>
      <c r="U29" s="98">
        <f>SUM(S29:T29)</f>
        <v>8</v>
      </c>
      <c r="V29" s="79"/>
      <c r="W29" s="79" t="s">
        <v>4766</v>
      </c>
      <c r="X29" s="79" t="s">
        <v>65</v>
      </c>
      <c r="Y29" s="79" t="s">
        <v>4767</v>
      </c>
      <c r="Z29" s="96"/>
      <c r="AA29"/>
      <c r="AB29"/>
    </row>
    <row r="30" spans="1:28" s="84" customFormat="1" x14ac:dyDescent="0.2">
      <c r="A30" s="84">
        <v>13</v>
      </c>
      <c r="B30" s="79">
        <v>912</v>
      </c>
      <c r="C30" s="79">
        <v>49</v>
      </c>
      <c r="D30" s="79">
        <v>107</v>
      </c>
      <c r="E30" s="79" t="s">
        <v>154</v>
      </c>
      <c r="F30" s="80" t="s">
        <v>155</v>
      </c>
      <c r="G30" s="79" t="s">
        <v>155</v>
      </c>
      <c r="H30" s="79" t="s">
        <v>155</v>
      </c>
      <c r="I30" s="79"/>
      <c r="J30" s="98" t="s">
        <v>156</v>
      </c>
      <c r="K30" s="98" t="s">
        <v>157</v>
      </c>
      <c r="L30" s="98" t="s">
        <v>158</v>
      </c>
      <c r="M30" s="98" t="s">
        <v>159</v>
      </c>
      <c r="N30" s="98" t="s">
        <v>160</v>
      </c>
      <c r="O30" s="98" t="s">
        <v>23</v>
      </c>
      <c r="P30" s="98" t="s">
        <v>161</v>
      </c>
      <c r="Q30" s="98" t="s">
        <v>23</v>
      </c>
      <c r="R30" s="98" t="s">
        <v>23</v>
      </c>
      <c r="S30" s="98">
        <f>2-(SUM(IF(J30="NA",1,0),IF(K30="NA",1,0)))</f>
        <v>2</v>
      </c>
      <c r="T30" s="98">
        <f>7-SUM(IF(L30="NA",1,0),IF(M30="NA",1,0),IF(N30="NA",1,0),IF(O30="NA",1,0),IF(P30="NA",1,0),IF(Q30="NA",1,0),IF(R30="NA",1,0))</f>
        <v>4</v>
      </c>
      <c r="U30" s="98">
        <f>SUM(S30:T30)</f>
        <v>6</v>
      </c>
      <c r="V30" s="79"/>
      <c r="W30" s="79" t="s">
        <v>4766</v>
      </c>
      <c r="X30" s="79" t="s">
        <v>65</v>
      </c>
      <c r="Y30" s="79" t="s">
        <v>4767</v>
      </c>
      <c r="Z30" s="96"/>
      <c r="AA30"/>
      <c r="AB30"/>
    </row>
    <row r="31" spans="1:28" s="84" customFormat="1" x14ac:dyDescent="0.2">
      <c r="A31" s="84">
        <v>15</v>
      </c>
      <c r="B31" s="79">
        <v>443</v>
      </c>
      <c r="C31" s="79">
        <v>51</v>
      </c>
      <c r="D31" s="79">
        <v>112</v>
      </c>
      <c r="E31" s="79" t="s">
        <v>44</v>
      </c>
      <c r="F31" s="80" t="s">
        <v>44</v>
      </c>
      <c r="G31" s="79" t="s">
        <v>44</v>
      </c>
      <c r="H31" s="79" t="s">
        <v>44</v>
      </c>
      <c r="I31" s="79"/>
      <c r="J31" s="98" t="s">
        <v>45</v>
      </c>
      <c r="K31" s="98" t="s">
        <v>23</v>
      </c>
      <c r="L31" s="98" t="s">
        <v>46</v>
      </c>
      <c r="M31" s="98" t="s">
        <v>47</v>
      </c>
      <c r="N31" s="98" t="s">
        <v>48</v>
      </c>
      <c r="O31" s="98" t="s">
        <v>49</v>
      </c>
      <c r="P31" s="98" t="s">
        <v>50</v>
      </c>
      <c r="Q31" s="98" t="s">
        <v>51</v>
      </c>
      <c r="R31" s="98" t="s">
        <v>52</v>
      </c>
      <c r="S31" s="98">
        <f>2-(SUM(IF(J31="NA",1,0),IF(K31="NA",1,0)))</f>
        <v>1</v>
      </c>
      <c r="T31" s="98">
        <f>7-SUM(IF(L31="NA",1,0),IF(M31="NA",1,0),IF(N31="NA",1,0),IF(O31="NA",1,0),IF(P31="NA",1,0),IF(Q31="NA",1,0),IF(R31="NA",1,0))</f>
        <v>7</v>
      </c>
      <c r="U31" s="98">
        <f>SUM(S31:T31)</f>
        <v>8</v>
      </c>
      <c r="V31" s="79"/>
      <c r="W31" s="79" t="s">
        <v>4766</v>
      </c>
      <c r="X31" s="79" t="s">
        <v>26</v>
      </c>
      <c r="Y31" s="79" t="s">
        <v>26</v>
      </c>
      <c r="Z31" s="96"/>
      <c r="AA31"/>
      <c r="AB31"/>
    </row>
    <row r="32" spans="1:28" s="84" customFormat="1" x14ac:dyDescent="0.2">
      <c r="A32" s="84">
        <v>16</v>
      </c>
      <c r="B32" s="79">
        <v>441</v>
      </c>
      <c r="C32" s="79">
        <v>50</v>
      </c>
      <c r="D32" s="79">
        <v>110</v>
      </c>
      <c r="E32" s="79" t="s">
        <v>39</v>
      </c>
      <c r="F32" s="80" t="s">
        <v>40</v>
      </c>
      <c r="G32" s="117" t="s">
        <v>40</v>
      </c>
      <c r="H32" s="117" t="s">
        <v>40</v>
      </c>
      <c r="I32" s="117"/>
      <c r="J32" s="190" t="s">
        <v>22</v>
      </c>
      <c r="K32" s="190" t="s">
        <v>22</v>
      </c>
      <c r="L32" s="190" t="s">
        <v>22</v>
      </c>
      <c r="M32" s="98" t="s">
        <v>23</v>
      </c>
      <c r="N32" s="190" t="s">
        <v>22</v>
      </c>
      <c r="O32" s="98" t="s">
        <v>23</v>
      </c>
      <c r="P32" s="98" t="s">
        <v>23</v>
      </c>
      <c r="Q32" s="98" t="s">
        <v>23</v>
      </c>
      <c r="R32" s="190" t="s">
        <v>22</v>
      </c>
      <c r="S32" s="98">
        <f>2-(SUM(IF(J32="NA",1,0),IF(K32="NA",1,0)))</f>
        <v>2</v>
      </c>
      <c r="T32" s="98">
        <f>7-SUM(IF(L32="NA",1,0),IF(M32="NA",1,0),IF(N32="NA",1,0),IF(O32="NA",1,0),IF(P32="NA",1,0),IF(Q32="NA",1,0),IF(R32="NA",1,0))</f>
        <v>3</v>
      </c>
      <c r="U32" s="98">
        <f>SUM(S32:T32)</f>
        <v>5</v>
      </c>
      <c r="V32" s="79"/>
      <c r="W32" s="79" t="s">
        <v>4766</v>
      </c>
      <c r="X32" s="79" t="s">
        <v>26</v>
      </c>
      <c r="Y32" s="79" t="s">
        <v>26</v>
      </c>
      <c r="Z32" s="96"/>
      <c r="AA32"/>
      <c r="AB32"/>
    </row>
    <row r="33" spans="1:28" s="84" customFormat="1" x14ac:dyDescent="0.2">
      <c r="A33" s="84">
        <v>17</v>
      </c>
      <c r="B33" s="79">
        <v>440</v>
      </c>
      <c r="C33" s="79">
        <v>52</v>
      </c>
      <c r="D33" s="79">
        <v>113</v>
      </c>
      <c r="E33" s="79" t="s">
        <v>31</v>
      </c>
      <c r="F33" s="80" t="s">
        <v>31</v>
      </c>
      <c r="G33" s="117" t="s">
        <v>31</v>
      </c>
      <c r="H33" s="117" t="s">
        <v>31</v>
      </c>
      <c r="I33" s="117"/>
      <c r="J33" s="98" t="s">
        <v>32</v>
      </c>
      <c r="K33" s="98" t="s">
        <v>23</v>
      </c>
      <c r="L33" s="98" t="s">
        <v>33</v>
      </c>
      <c r="M33" s="98" t="s">
        <v>34</v>
      </c>
      <c r="N33" s="98" t="s">
        <v>35</v>
      </c>
      <c r="O33" s="98" t="s">
        <v>36</v>
      </c>
      <c r="P33" s="98" t="s">
        <v>37</v>
      </c>
      <c r="Q33" s="98" t="s">
        <v>23</v>
      </c>
      <c r="R33" s="98" t="s">
        <v>38</v>
      </c>
      <c r="S33" s="98">
        <f>2-(SUM(IF(J33="NA",1,0),IF(K33="NA",1,0)))</f>
        <v>1</v>
      </c>
      <c r="T33" s="98">
        <f>7-SUM(IF(L33="NA",1,0),IF(M33="NA",1,0),IF(N33="NA",1,0),IF(O33="NA",1,0),IF(P33="NA",1,0),IF(Q33="NA",1,0),IF(R33="NA",1,0))</f>
        <v>6</v>
      </c>
      <c r="U33" s="98">
        <f>SUM(S33:T33)</f>
        <v>7</v>
      </c>
      <c r="V33" s="83" t="s">
        <v>29</v>
      </c>
      <c r="W33" s="79" t="s">
        <v>4766</v>
      </c>
      <c r="X33" s="79" t="s">
        <v>26</v>
      </c>
      <c r="Y33" s="79" t="s">
        <v>26</v>
      </c>
      <c r="Z33" s="96"/>
      <c r="AA33"/>
      <c r="AB33"/>
    </row>
    <row r="34" spans="1:28" s="84" customFormat="1" x14ac:dyDescent="0.2">
      <c r="A34" s="84">
        <v>18</v>
      </c>
      <c r="B34" s="79">
        <v>446</v>
      </c>
      <c r="C34" s="79">
        <v>53</v>
      </c>
      <c r="D34" s="79">
        <v>114</v>
      </c>
      <c r="E34" s="79" t="s">
        <v>58</v>
      </c>
      <c r="F34" s="80" t="s">
        <v>58</v>
      </c>
      <c r="G34" s="117" t="s">
        <v>58</v>
      </c>
      <c r="H34" s="117" t="s">
        <v>58</v>
      </c>
      <c r="I34" s="117"/>
      <c r="J34" s="98" t="s">
        <v>59</v>
      </c>
      <c r="K34" s="98" t="s">
        <v>23</v>
      </c>
      <c r="L34" s="98" t="s">
        <v>23</v>
      </c>
      <c r="M34" s="98" t="s">
        <v>60</v>
      </c>
      <c r="N34" s="98" t="s">
        <v>23</v>
      </c>
      <c r="O34" s="98" t="s">
        <v>23</v>
      </c>
      <c r="P34" s="98" t="s">
        <v>61</v>
      </c>
      <c r="Q34" s="98" t="s">
        <v>23</v>
      </c>
      <c r="R34" s="98" t="s">
        <v>62</v>
      </c>
      <c r="S34" s="98">
        <f>2-(SUM(IF(J34="NA",1,0),IF(K34="NA",1,0)))</f>
        <v>1</v>
      </c>
      <c r="T34" s="98">
        <f>7-SUM(IF(L34="NA",1,0),IF(M34="NA",1,0),IF(N34="NA",1,0),IF(O34="NA",1,0),IF(P34="NA",1,0),IF(Q34="NA",1,0),IF(R34="NA",1,0))</f>
        <v>3</v>
      </c>
      <c r="U34" s="98">
        <f>SUM(S34:T34)</f>
        <v>4</v>
      </c>
      <c r="V34" s="79"/>
      <c r="W34" s="79" t="s">
        <v>4766</v>
      </c>
      <c r="X34" s="79" t="s">
        <v>26</v>
      </c>
      <c r="Y34" s="79" t="s">
        <v>26</v>
      </c>
      <c r="Z34" s="96"/>
      <c r="AA34"/>
      <c r="AB34"/>
    </row>
    <row r="35" spans="1:28" s="84" customFormat="1" x14ac:dyDescent="0.2">
      <c r="A35" s="84">
        <v>19</v>
      </c>
      <c r="B35" s="79">
        <v>438</v>
      </c>
      <c r="C35" s="79">
        <v>54</v>
      </c>
      <c r="D35" s="79">
        <v>115</v>
      </c>
      <c r="E35" s="79" t="s">
        <v>17</v>
      </c>
      <c r="F35" s="80" t="s">
        <v>17</v>
      </c>
      <c r="G35" s="118" t="s">
        <v>17</v>
      </c>
      <c r="H35" s="118" t="s">
        <v>17</v>
      </c>
      <c r="I35" s="118"/>
      <c r="J35" s="98" t="s">
        <v>18</v>
      </c>
      <c r="K35" s="98" t="s">
        <v>19</v>
      </c>
      <c r="L35" s="98" t="s">
        <v>20</v>
      </c>
      <c r="M35" s="98" t="s">
        <v>21</v>
      </c>
      <c r="N35" s="190" t="s">
        <v>22</v>
      </c>
      <c r="O35" s="98" t="s">
        <v>23</v>
      </c>
      <c r="P35" s="98" t="s">
        <v>24</v>
      </c>
      <c r="Q35" s="98" t="s">
        <v>23</v>
      </c>
      <c r="R35" s="98" t="s">
        <v>25</v>
      </c>
      <c r="S35" s="98">
        <f>2-(SUM(IF(J35="NA",1,0),IF(K35="NA",1,0)))</f>
        <v>2</v>
      </c>
      <c r="T35" s="98">
        <f>7-SUM(IF(L35="NA",1,0),IF(M35="NA",1,0),IF(N35="NA",1,0),IF(O35="NA",1,0),IF(P35="NA",1,0),IF(Q35="NA",1,0),IF(R35="NA",1,0))</f>
        <v>5</v>
      </c>
      <c r="U35" s="98">
        <f>SUM(S35:T35)</f>
        <v>7</v>
      </c>
      <c r="V35" s="79"/>
      <c r="W35" s="79" t="s">
        <v>4766</v>
      </c>
      <c r="X35" s="79" t="s">
        <v>26</v>
      </c>
      <c r="Y35" s="79" t="s">
        <v>26</v>
      </c>
      <c r="Z35" s="96"/>
      <c r="AA35"/>
      <c r="AB35"/>
    </row>
    <row r="36" spans="1:28" s="84" customFormat="1" x14ac:dyDescent="0.2">
      <c r="A36" s="84">
        <v>20</v>
      </c>
      <c r="B36" s="268">
        <v>442</v>
      </c>
      <c r="C36" s="268">
        <v>55</v>
      </c>
      <c r="D36" s="268">
        <v>116</v>
      </c>
      <c r="E36" s="268" t="s">
        <v>41</v>
      </c>
      <c r="F36" s="80" t="s">
        <v>41</v>
      </c>
      <c r="G36" s="272" t="s">
        <v>6024</v>
      </c>
      <c r="H36" s="272" t="s">
        <v>6024</v>
      </c>
      <c r="I36" s="272"/>
      <c r="J36" s="98" t="s">
        <v>23</v>
      </c>
      <c r="K36" s="98" t="s">
        <v>23</v>
      </c>
      <c r="L36" s="98" t="s">
        <v>23</v>
      </c>
      <c r="M36" s="98" t="s">
        <v>23</v>
      </c>
      <c r="N36" s="98" t="s">
        <v>42</v>
      </c>
      <c r="O36" s="98" t="s">
        <v>43</v>
      </c>
      <c r="P36" s="98" t="s">
        <v>23</v>
      </c>
      <c r="Q36" s="98" t="s">
        <v>23</v>
      </c>
      <c r="R36" s="98" t="s">
        <v>23</v>
      </c>
      <c r="S36" s="98">
        <f>2-(SUM(IF(J36="NA",1,0),IF(K36="NA",1,0)))</f>
        <v>0</v>
      </c>
      <c r="T36" s="98">
        <f>7-SUM(IF(L36="NA",1,0),IF(M36="NA",1,0),IF(N36="NA",1,0),IF(O36="NA",1,0),IF(P36="NA",1,0),IF(Q36="NA",1,0),IF(R36="NA",1,0))</f>
        <v>2</v>
      </c>
      <c r="U36" s="98">
        <f>SUM(S36:T36)</f>
        <v>2</v>
      </c>
      <c r="V36" s="268"/>
      <c r="W36" s="79" t="s">
        <v>4766</v>
      </c>
      <c r="X36" s="79" t="s">
        <v>26</v>
      </c>
      <c r="Y36" s="268" t="s">
        <v>26</v>
      </c>
      <c r="Z36" s="282"/>
      <c r="AA36"/>
      <c r="AB36"/>
    </row>
    <row r="37" spans="1:28" s="84" customFormat="1" x14ac:dyDescent="0.2">
      <c r="A37" s="84">
        <v>21</v>
      </c>
      <c r="B37" s="79">
        <v>445</v>
      </c>
      <c r="C37" s="79">
        <v>56</v>
      </c>
      <c r="D37" s="79">
        <v>117</v>
      </c>
      <c r="E37" s="79" t="s">
        <v>53</v>
      </c>
      <c r="F37" s="80" t="s">
        <v>53</v>
      </c>
      <c r="G37" s="117" t="s">
        <v>53</v>
      </c>
      <c r="H37" s="117" t="s">
        <v>53</v>
      </c>
      <c r="I37" s="117"/>
      <c r="J37" s="97" t="s">
        <v>54</v>
      </c>
      <c r="K37" s="98" t="s">
        <v>23</v>
      </c>
      <c r="L37" s="98" t="s">
        <v>23</v>
      </c>
      <c r="M37" s="98" t="s">
        <v>55</v>
      </c>
      <c r="N37" s="98" t="s">
        <v>23</v>
      </c>
      <c r="O37" s="98" t="s">
        <v>23</v>
      </c>
      <c r="P37" s="98" t="s">
        <v>56</v>
      </c>
      <c r="Q37" s="98" t="s">
        <v>23</v>
      </c>
      <c r="R37" s="98" t="s">
        <v>57</v>
      </c>
      <c r="S37" s="98">
        <f>2-(SUM(IF(J37="NA",1,0),IF(K37="NA",1,0)))</f>
        <v>1</v>
      </c>
      <c r="T37" s="98">
        <f>7-SUM(IF(L37="NA",1,0),IF(M37="NA",1,0),IF(N37="NA",1,0),IF(O37="NA",1,0),IF(P37="NA",1,0),IF(Q37="NA",1,0),IF(R37="NA",1,0))</f>
        <v>3</v>
      </c>
      <c r="U37" s="98">
        <f>SUM(S37:T37)</f>
        <v>4</v>
      </c>
      <c r="V37" s="79"/>
      <c r="W37" s="79" t="s">
        <v>4766</v>
      </c>
      <c r="X37" s="79" t="s">
        <v>26</v>
      </c>
      <c r="Y37" s="79" t="s">
        <v>26</v>
      </c>
      <c r="Z37" s="96"/>
      <c r="AA37"/>
      <c r="AB37"/>
    </row>
    <row r="38" spans="1:28" s="84" customFormat="1" x14ac:dyDescent="0.2">
      <c r="A38" s="84">
        <v>22</v>
      </c>
      <c r="B38" s="79">
        <v>889</v>
      </c>
      <c r="C38" s="79">
        <v>59</v>
      </c>
      <c r="D38" s="79">
        <v>125</v>
      </c>
      <c r="E38" s="79" t="s">
        <v>3277</v>
      </c>
      <c r="F38" s="80" t="s">
        <v>3277</v>
      </c>
      <c r="G38" s="79" t="s">
        <v>3277</v>
      </c>
      <c r="H38" s="79" t="s">
        <v>3277</v>
      </c>
      <c r="I38" s="79"/>
      <c r="J38" s="99" t="s">
        <v>23</v>
      </c>
      <c r="K38" s="193" t="s">
        <v>506</v>
      </c>
      <c r="L38" s="193" t="s">
        <v>506</v>
      </c>
      <c r="M38" s="98" t="s">
        <v>23</v>
      </c>
      <c r="N38" s="98" t="s">
        <v>23</v>
      </c>
      <c r="O38" s="193" t="s">
        <v>506</v>
      </c>
      <c r="P38" s="98" t="s">
        <v>23</v>
      </c>
      <c r="Q38" s="193" t="s">
        <v>506</v>
      </c>
      <c r="R38" s="193" t="s">
        <v>506</v>
      </c>
      <c r="S38" s="98">
        <f>2-(SUM(IF(J38="NA",1,0),IF(K38="NA",1,0)))</f>
        <v>1</v>
      </c>
      <c r="T38" s="98">
        <f>7-SUM(IF(L38="NA",1,0),IF(M38="NA",1,0),IF(N38="NA",1,0),IF(O38="NA",1,0),IF(P38="NA",1,0),IF(Q38="NA",1,0),IF(R38="NA",1,0))</f>
        <v>4</v>
      </c>
      <c r="U38" s="98">
        <f>SUM(S38:T38)</f>
        <v>5</v>
      </c>
      <c r="V38" s="79"/>
      <c r="W38" s="79" t="s">
        <v>4766</v>
      </c>
      <c r="X38" s="79" t="s">
        <v>3271</v>
      </c>
      <c r="Y38" s="79" t="s">
        <v>3271</v>
      </c>
      <c r="Z38" s="96"/>
      <c r="AA38"/>
      <c r="AB38"/>
    </row>
    <row r="39" spans="1:28" s="84" customFormat="1" x14ac:dyDescent="0.2">
      <c r="A39" s="84">
        <v>23</v>
      </c>
      <c r="B39" s="79"/>
      <c r="C39" s="79"/>
      <c r="D39" s="79"/>
      <c r="E39" s="79" t="s">
        <v>4500</v>
      </c>
      <c r="F39" s="80" t="s">
        <v>4501</v>
      </c>
      <c r="G39" s="79" t="s">
        <v>4500</v>
      </c>
      <c r="H39" s="79" t="s">
        <v>4500</v>
      </c>
      <c r="I39" s="79"/>
      <c r="J39" s="190" t="s">
        <v>4502</v>
      </c>
      <c r="K39" s="98" t="s">
        <v>23</v>
      </c>
      <c r="L39" s="98" t="s">
        <v>23</v>
      </c>
      <c r="M39" s="98" t="s">
        <v>23</v>
      </c>
      <c r="N39" s="98" t="s">
        <v>23</v>
      </c>
      <c r="O39" s="98" t="s">
        <v>23</v>
      </c>
      <c r="P39" s="98" t="s">
        <v>23</v>
      </c>
      <c r="Q39" s="98" t="s">
        <v>23</v>
      </c>
      <c r="R39" s="98" t="s">
        <v>23</v>
      </c>
      <c r="S39" s="98">
        <f>2-(SUM(IF(J39="NA",1,0),IF(K39="NA",1,0)))</f>
        <v>1</v>
      </c>
      <c r="T39" s="98">
        <f>7-SUM(IF(L39="NA",1,0),IF(M39="NA",1,0),IF(N39="NA",1,0),IF(O39="NA",1,0),IF(P39="NA",1,0),IF(Q39="NA",1,0),IF(R39="NA",1,0))</f>
        <v>0</v>
      </c>
      <c r="U39" s="98">
        <f>SUM(S39:T39)</f>
        <v>1</v>
      </c>
      <c r="V39" s="79"/>
      <c r="W39" s="79" t="s">
        <v>4766</v>
      </c>
      <c r="X39" s="79" t="s">
        <v>3271</v>
      </c>
      <c r="Y39" s="79" t="s">
        <v>3271</v>
      </c>
      <c r="Z39" s="96"/>
      <c r="AA39"/>
      <c r="AB39"/>
    </row>
    <row r="40" spans="1:28" s="84" customFormat="1" x14ac:dyDescent="0.2">
      <c r="A40" s="84">
        <v>24</v>
      </c>
      <c r="B40" s="79"/>
      <c r="C40" s="79"/>
      <c r="D40" s="79"/>
      <c r="E40" s="79" t="s">
        <v>4314</v>
      </c>
      <c r="F40" s="80" t="s">
        <v>4497</v>
      </c>
      <c r="G40" s="79" t="s">
        <v>4314</v>
      </c>
      <c r="H40" s="79" t="s">
        <v>4314</v>
      </c>
      <c r="I40" s="79"/>
      <c r="J40" s="98" t="s">
        <v>4390</v>
      </c>
      <c r="K40" s="98" t="s">
        <v>23</v>
      </c>
      <c r="L40" s="98" t="s">
        <v>4462</v>
      </c>
      <c r="M40" s="98" t="s">
        <v>23</v>
      </c>
      <c r="N40" s="98" t="s">
        <v>23</v>
      </c>
      <c r="O40" s="98" t="s">
        <v>5817</v>
      </c>
      <c r="P40" s="98" t="s">
        <v>23</v>
      </c>
      <c r="Q40" s="98" t="s">
        <v>23</v>
      </c>
      <c r="R40" s="98" t="s">
        <v>23</v>
      </c>
      <c r="S40" s="98">
        <f>2-(SUM(IF(J40="NA",1,0),IF(K40="NA",1,0)))</f>
        <v>1</v>
      </c>
      <c r="T40" s="98">
        <f>7-SUM(IF(L40="NA",1,0),IF(M40="NA",1,0),IF(N40="NA",1,0),IF(O40="NA",1,0),IF(P40="NA",1,0),IF(Q40="NA",1,0),IF(R40="NA",1,0))</f>
        <v>2</v>
      </c>
      <c r="U40" s="98">
        <f>SUM(S40:T40)</f>
        <v>3</v>
      </c>
      <c r="V40" s="79"/>
      <c r="W40" s="79" t="s">
        <v>4766</v>
      </c>
      <c r="X40" s="79" t="s">
        <v>3271</v>
      </c>
      <c r="Y40" s="79" t="s">
        <v>3271</v>
      </c>
      <c r="Z40" s="108" t="s">
        <v>5745</v>
      </c>
      <c r="AA40"/>
      <c r="AB40"/>
    </row>
    <row r="41" spans="1:28" s="84" customFormat="1" x14ac:dyDescent="0.2">
      <c r="A41" s="84">
        <v>25</v>
      </c>
      <c r="B41" s="79">
        <v>885</v>
      </c>
      <c r="C41" s="79">
        <v>60</v>
      </c>
      <c r="D41" s="79">
        <v>126</v>
      </c>
      <c r="E41" s="79" t="s">
        <v>3262</v>
      </c>
      <c r="F41" s="80" t="s">
        <v>3262</v>
      </c>
      <c r="G41" s="79" t="s">
        <v>3262</v>
      </c>
      <c r="H41" s="79" t="s">
        <v>3262</v>
      </c>
      <c r="I41" s="79"/>
      <c r="J41" s="98" t="s">
        <v>3263</v>
      </c>
      <c r="K41" s="190" t="s">
        <v>28</v>
      </c>
      <c r="L41" s="98" t="s">
        <v>3264</v>
      </c>
      <c r="M41" s="98" t="s">
        <v>3265</v>
      </c>
      <c r="N41" s="98" t="s">
        <v>3266</v>
      </c>
      <c r="O41" s="98" t="s">
        <v>3267</v>
      </c>
      <c r="P41" s="98" t="s">
        <v>3268</v>
      </c>
      <c r="Q41" s="98" t="s">
        <v>3269</v>
      </c>
      <c r="R41" s="98" t="s">
        <v>3270</v>
      </c>
      <c r="S41" s="98">
        <f>2-(SUM(IF(J41="NA",1,0),IF(K41="NA",1,0)))</f>
        <v>2</v>
      </c>
      <c r="T41" s="98">
        <f>7-SUM(IF(L41="NA",1,0),IF(M41="NA",1,0),IF(N41="NA",1,0),IF(O41="NA",1,0),IF(P41="NA",1,0),IF(Q41="NA",1,0),IF(R41="NA",1,0))</f>
        <v>7</v>
      </c>
      <c r="U41" s="98">
        <f>SUM(S41:T41)</f>
        <v>9</v>
      </c>
      <c r="V41" s="79"/>
      <c r="W41" s="79" t="s">
        <v>4766</v>
      </c>
      <c r="X41" s="79" t="s">
        <v>3271</v>
      </c>
      <c r="Y41" s="79" t="s">
        <v>3271</v>
      </c>
      <c r="Z41" s="96"/>
      <c r="AA41"/>
      <c r="AB41"/>
    </row>
    <row r="42" spans="1:28" s="84" customFormat="1" x14ac:dyDescent="0.2">
      <c r="A42" s="84">
        <v>26</v>
      </c>
      <c r="B42" s="79"/>
      <c r="C42" s="79"/>
      <c r="D42" s="79"/>
      <c r="E42" s="79" t="s">
        <v>4313</v>
      </c>
      <c r="F42" s="80" t="s">
        <v>4497</v>
      </c>
      <c r="G42" s="79" t="s">
        <v>4661</v>
      </c>
      <c r="H42" s="79" t="s">
        <v>4661</v>
      </c>
      <c r="I42" s="79"/>
      <c r="J42" s="98" t="s">
        <v>4389</v>
      </c>
      <c r="K42" s="98" t="s">
        <v>23</v>
      </c>
      <c r="L42" s="98" t="s">
        <v>4461</v>
      </c>
      <c r="M42" s="98" t="s">
        <v>23</v>
      </c>
      <c r="N42" s="98" t="s">
        <v>23</v>
      </c>
      <c r="O42" s="98" t="s">
        <v>23</v>
      </c>
      <c r="P42" s="98" t="s">
        <v>23</v>
      </c>
      <c r="Q42" s="98" t="s">
        <v>23</v>
      </c>
      <c r="R42" s="98" t="s">
        <v>23</v>
      </c>
      <c r="S42" s="98">
        <f>2-(SUM(IF(J42="NA",1,0),IF(K42="NA",1,0)))</f>
        <v>1</v>
      </c>
      <c r="T42" s="98">
        <f>7-SUM(IF(L42="NA",1,0),IF(M42="NA",1,0),IF(N42="NA",1,0),IF(O42="NA",1,0),IF(P42="NA",1,0),IF(Q42="NA",1,0),IF(R42="NA",1,0))</f>
        <v>1</v>
      </c>
      <c r="U42" s="98">
        <f>SUM(S42:T42)</f>
        <v>2</v>
      </c>
      <c r="V42" s="79"/>
      <c r="W42" s="79" t="s">
        <v>4766</v>
      </c>
      <c r="X42" s="79" t="s">
        <v>3271</v>
      </c>
      <c r="Y42" s="79" t="s">
        <v>3271</v>
      </c>
      <c r="Z42" s="96"/>
      <c r="AA42"/>
      <c r="AB42"/>
    </row>
    <row r="43" spans="1:28" s="84" customFormat="1" x14ac:dyDescent="0.2">
      <c r="A43" s="84">
        <v>27</v>
      </c>
      <c r="B43" s="79">
        <v>888</v>
      </c>
      <c r="C43" s="79">
        <v>62</v>
      </c>
      <c r="D43" s="79">
        <v>128</v>
      </c>
      <c r="E43" s="79" t="s">
        <v>3272</v>
      </c>
      <c r="F43" s="80" t="s">
        <v>3272</v>
      </c>
      <c r="G43" s="79" t="s">
        <v>5937</v>
      </c>
      <c r="H43" s="79" t="s">
        <v>5937</v>
      </c>
      <c r="I43" s="79"/>
      <c r="J43" s="98" t="s">
        <v>3273</v>
      </c>
      <c r="K43" s="98" t="s">
        <v>3274</v>
      </c>
      <c r="L43" s="98" t="s">
        <v>3275</v>
      </c>
      <c r="M43" s="98" t="s">
        <v>23</v>
      </c>
      <c r="N43" s="98" t="s">
        <v>23</v>
      </c>
      <c r="O43" s="98" t="s">
        <v>23</v>
      </c>
      <c r="P43" s="98" t="s">
        <v>3276</v>
      </c>
      <c r="Q43" s="98" t="s">
        <v>23</v>
      </c>
      <c r="R43" s="98" t="s">
        <v>23</v>
      </c>
      <c r="S43" s="98">
        <f>2-(SUM(IF(J43="NA",1,0),IF(K43="NA",1,0)))</f>
        <v>2</v>
      </c>
      <c r="T43" s="98">
        <f>7-SUM(IF(L43="NA",1,0),IF(M43="NA",1,0),IF(N43="NA",1,0),IF(O43="NA",1,0),IF(P43="NA",1,0),IF(Q43="NA",1,0),IF(R43="NA",1,0))</f>
        <v>2</v>
      </c>
      <c r="U43" s="98">
        <f>SUM(S43:T43)</f>
        <v>4</v>
      </c>
      <c r="V43" s="79"/>
      <c r="W43" s="79" t="s">
        <v>4766</v>
      </c>
      <c r="X43" s="79" t="s">
        <v>3271</v>
      </c>
      <c r="Y43" s="79" t="s">
        <v>3271</v>
      </c>
      <c r="Z43" s="96"/>
      <c r="AA43"/>
      <c r="AB43"/>
    </row>
    <row r="44" spans="1:28" s="84" customFormat="1" x14ac:dyDescent="0.2">
      <c r="A44" s="84">
        <v>976</v>
      </c>
      <c r="B44"/>
      <c r="C44"/>
      <c r="D44"/>
      <c r="E44"/>
      <c r="F44" s="151" t="s">
        <v>6249</v>
      </c>
      <c r="G44" s="175" t="s">
        <v>6471</v>
      </c>
      <c r="H44" s="175" t="s">
        <v>6471</v>
      </c>
      <c r="I44" s="175"/>
      <c r="J44" s="98" t="s">
        <v>6251</v>
      </c>
      <c r="K44" s="98" t="s">
        <v>23</v>
      </c>
      <c r="L44" s="98" t="s">
        <v>6254</v>
      </c>
      <c r="M44" s="187" t="s">
        <v>23</v>
      </c>
      <c r="N44" s="187" t="s">
        <v>23</v>
      </c>
      <c r="O44" s="98" t="s">
        <v>6257</v>
      </c>
      <c r="P44" s="187" t="s">
        <v>23</v>
      </c>
      <c r="Q44" s="187" t="s">
        <v>23</v>
      </c>
      <c r="R44" s="187" t="s">
        <v>23</v>
      </c>
      <c r="S44" s="98">
        <f>2-(SUM(IF(J44="NA",1,0),IF(K44="NA",1,0)))</f>
        <v>1</v>
      </c>
      <c r="T44" s="98">
        <f>7-SUM(IF(L44="NA",1,0),IF(M44="NA",1,0),IF(N44="NA",1,0),IF(O44="NA",1,0),IF(P44="NA",1,0),IF(Q44="NA",1,0),IF(R44="NA",1,0))</f>
        <v>2</v>
      </c>
      <c r="U44" s="98">
        <f>SUM(S44:T44)</f>
        <v>3</v>
      </c>
      <c r="V44"/>
      <c r="W44" s="79" t="s">
        <v>4766</v>
      </c>
      <c r="X44" s="79" t="s">
        <v>3271</v>
      </c>
      <c r="Y44" s="79" t="s">
        <v>3271</v>
      </c>
      <c r="Z44"/>
      <c r="AA44"/>
      <c r="AB44"/>
    </row>
    <row r="45" spans="1:28" s="84" customFormat="1" x14ac:dyDescent="0.2">
      <c r="A45" s="84">
        <v>977</v>
      </c>
      <c r="B45"/>
      <c r="C45"/>
      <c r="D45"/>
      <c r="E45"/>
      <c r="F45" s="80" t="s">
        <v>6250</v>
      </c>
      <c r="G45" s="175" t="s">
        <v>6472</v>
      </c>
      <c r="H45" s="175" t="s">
        <v>6472</v>
      </c>
      <c r="I45" s="175"/>
      <c r="J45" s="98" t="s">
        <v>6252</v>
      </c>
      <c r="K45" s="98" t="s">
        <v>23</v>
      </c>
      <c r="L45" s="98" t="s">
        <v>6255</v>
      </c>
      <c r="M45" s="187" t="s">
        <v>23</v>
      </c>
      <c r="N45" s="187" t="s">
        <v>23</v>
      </c>
      <c r="O45" s="187" t="s">
        <v>23</v>
      </c>
      <c r="P45" s="187" t="s">
        <v>23</v>
      </c>
      <c r="Q45" s="187" t="s">
        <v>23</v>
      </c>
      <c r="R45" s="187" t="s">
        <v>23</v>
      </c>
      <c r="S45" s="98">
        <f>2-(SUM(IF(J45="NA",1,0),IF(K45="NA",1,0)))</f>
        <v>1</v>
      </c>
      <c r="T45" s="98">
        <f>7-SUM(IF(L45="NA",1,0),IF(M45="NA",1,0),IF(N45="NA",1,0),IF(O45="NA",1,0),IF(P45="NA",1,0),IF(Q45="NA",1,0),IF(R45="NA",1,0))</f>
        <v>1</v>
      </c>
      <c r="U45" s="98">
        <f>SUM(S45:T45)</f>
        <v>2</v>
      </c>
      <c r="V45"/>
      <c r="W45" s="79" t="s">
        <v>4766</v>
      </c>
      <c r="X45" s="79" t="s">
        <v>3271</v>
      </c>
      <c r="Y45" s="79" t="s">
        <v>3271</v>
      </c>
      <c r="Z45"/>
      <c r="AA45"/>
      <c r="AB45"/>
    </row>
    <row r="46" spans="1:28" s="84" customFormat="1" x14ac:dyDescent="0.2">
      <c r="A46" s="84">
        <v>73</v>
      </c>
      <c r="B46" s="79">
        <v>844</v>
      </c>
      <c r="C46" s="79">
        <v>91</v>
      </c>
      <c r="D46" s="79">
        <v>167</v>
      </c>
      <c r="E46" s="79" t="s">
        <v>3774</v>
      </c>
      <c r="F46" s="80" t="s">
        <v>3775</v>
      </c>
      <c r="G46" s="117" t="s">
        <v>3775</v>
      </c>
      <c r="H46" s="117" t="s">
        <v>3775</v>
      </c>
      <c r="I46" s="117"/>
      <c r="J46" s="190" t="s">
        <v>3749</v>
      </c>
      <c r="K46" s="98" t="s">
        <v>23</v>
      </c>
      <c r="L46" s="98" t="s">
        <v>23</v>
      </c>
      <c r="M46" s="98" t="s">
        <v>23</v>
      </c>
      <c r="N46" s="98" t="s">
        <v>23</v>
      </c>
      <c r="O46" s="98" t="s">
        <v>23</v>
      </c>
      <c r="P46" s="98" t="s">
        <v>23</v>
      </c>
      <c r="Q46" s="98" t="s">
        <v>23</v>
      </c>
      <c r="R46" s="98" t="s">
        <v>23</v>
      </c>
      <c r="S46" s="98">
        <f>2-(SUM(IF(J46="NA",1,0),IF(K46="NA",1,0)))</f>
        <v>1</v>
      </c>
      <c r="T46" s="98">
        <f>7-SUM(IF(L46="NA",1,0),IF(M46="NA",1,0),IF(N46="NA",1,0),IF(O46="NA",1,0),IF(P46="NA",1,0),IF(Q46="NA",1,0),IF(R46="NA",1,0))</f>
        <v>0</v>
      </c>
      <c r="U46" s="98">
        <f>SUM(S46:T46)</f>
        <v>1</v>
      </c>
      <c r="V46" s="83" t="s">
        <v>3749</v>
      </c>
      <c r="W46" s="79" t="s">
        <v>4766</v>
      </c>
      <c r="X46" s="79" t="s">
        <v>4007</v>
      </c>
      <c r="Y46" s="79" t="s">
        <v>4765</v>
      </c>
      <c r="Z46" s="108" t="s">
        <v>5746</v>
      </c>
      <c r="AA46"/>
      <c r="AB46"/>
    </row>
    <row r="47" spans="1:28" s="84" customFormat="1" x14ac:dyDescent="0.2">
      <c r="A47" s="84">
        <v>74</v>
      </c>
      <c r="B47" s="79">
        <v>839</v>
      </c>
      <c r="C47" s="79">
        <v>92</v>
      </c>
      <c r="D47" s="79">
        <v>168</v>
      </c>
      <c r="E47" s="79" t="s">
        <v>3763</v>
      </c>
      <c r="F47" s="80" t="s">
        <v>3764</v>
      </c>
      <c r="G47" s="117" t="s">
        <v>3764</v>
      </c>
      <c r="H47" s="117" t="s">
        <v>3764</v>
      </c>
      <c r="I47" s="117"/>
      <c r="J47" s="190" t="s">
        <v>3749</v>
      </c>
      <c r="K47" s="98" t="s">
        <v>23</v>
      </c>
      <c r="L47" s="98" t="s">
        <v>23</v>
      </c>
      <c r="M47" s="98" t="s">
        <v>23</v>
      </c>
      <c r="N47" s="98" t="s">
        <v>23</v>
      </c>
      <c r="O47" s="98" t="s">
        <v>23</v>
      </c>
      <c r="P47" s="98" t="s">
        <v>23</v>
      </c>
      <c r="Q47" s="98" t="s">
        <v>23</v>
      </c>
      <c r="R47" s="98" t="s">
        <v>23</v>
      </c>
      <c r="S47" s="98">
        <f>2-(SUM(IF(J47="NA",1,0),IF(K47="NA",1,0)))</f>
        <v>1</v>
      </c>
      <c r="T47" s="98">
        <f>7-SUM(IF(L47="NA",1,0),IF(M47="NA",1,0),IF(N47="NA",1,0),IF(O47="NA",1,0),IF(P47="NA",1,0),IF(Q47="NA",1,0),IF(R47="NA",1,0))</f>
        <v>0</v>
      </c>
      <c r="U47" s="98">
        <f>SUM(S47:T47)</f>
        <v>1</v>
      </c>
      <c r="V47" s="83" t="s">
        <v>3749</v>
      </c>
      <c r="W47" s="79" t="s">
        <v>4766</v>
      </c>
      <c r="X47" s="79" t="s">
        <v>4007</v>
      </c>
      <c r="Y47" s="79" t="s">
        <v>4765</v>
      </c>
      <c r="Z47" s="108" t="s">
        <v>5747</v>
      </c>
      <c r="AA47"/>
      <c r="AB47"/>
    </row>
    <row r="48" spans="1:28" s="84" customFormat="1" x14ac:dyDescent="0.2">
      <c r="A48" s="84">
        <v>75</v>
      </c>
      <c r="B48" s="79">
        <v>838</v>
      </c>
      <c r="C48" s="79">
        <v>93</v>
      </c>
      <c r="D48" s="79">
        <v>169</v>
      </c>
      <c r="E48" s="79" t="s">
        <v>3755</v>
      </c>
      <c r="F48" s="80" t="s">
        <v>3755</v>
      </c>
      <c r="G48" s="118" t="s">
        <v>3755</v>
      </c>
      <c r="H48" s="118" t="s">
        <v>3755</v>
      </c>
      <c r="I48" s="118"/>
      <c r="J48" s="98" t="s">
        <v>3756</v>
      </c>
      <c r="K48" s="98" t="s">
        <v>23</v>
      </c>
      <c r="L48" s="98" t="s">
        <v>3757</v>
      </c>
      <c r="M48" s="98" t="s">
        <v>3758</v>
      </c>
      <c r="N48" s="98" t="s">
        <v>3759</v>
      </c>
      <c r="O48" s="98" t="s">
        <v>3760</v>
      </c>
      <c r="P48" s="98" t="s">
        <v>23</v>
      </c>
      <c r="Q48" s="98" t="s">
        <v>3761</v>
      </c>
      <c r="R48" s="98" t="s">
        <v>3762</v>
      </c>
      <c r="S48" s="98">
        <f>2-(SUM(IF(J48="NA",1,0),IF(K48="NA",1,0)))</f>
        <v>1</v>
      </c>
      <c r="T48" s="98">
        <f>7-SUM(IF(L48="NA",1,0),IF(M48="NA",1,0),IF(N48="NA",1,0),IF(O48="NA",1,0),IF(P48="NA",1,0),IF(Q48="NA",1,0),IF(R48="NA",1,0))</f>
        <v>6</v>
      </c>
      <c r="U48" s="98">
        <f>SUM(S48:T48)</f>
        <v>7</v>
      </c>
      <c r="V48" s="83" t="s">
        <v>3749</v>
      </c>
      <c r="W48" s="79" t="s">
        <v>4766</v>
      </c>
      <c r="X48" s="79" t="s">
        <v>4007</v>
      </c>
      <c r="Y48" s="79" t="s">
        <v>4765</v>
      </c>
      <c r="Z48" s="108" t="s">
        <v>5747</v>
      </c>
      <c r="AA48"/>
      <c r="AB48"/>
    </row>
    <row r="49" spans="1:28" s="84" customFormat="1" x14ac:dyDescent="0.2">
      <c r="A49" s="84">
        <v>76</v>
      </c>
      <c r="B49" s="79">
        <v>842</v>
      </c>
      <c r="C49" s="79">
        <v>89</v>
      </c>
      <c r="D49" s="79">
        <v>159</v>
      </c>
      <c r="E49" s="79" t="s">
        <v>3769</v>
      </c>
      <c r="F49" s="80" t="s">
        <v>3770</v>
      </c>
      <c r="G49" s="79" t="s">
        <v>3770</v>
      </c>
      <c r="H49" s="79" t="s">
        <v>3770</v>
      </c>
      <c r="I49" s="79"/>
      <c r="J49" s="190" t="s">
        <v>22</v>
      </c>
      <c r="K49" s="190" t="s">
        <v>22</v>
      </c>
      <c r="L49" s="190" t="s">
        <v>22</v>
      </c>
      <c r="M49" s="98" t="s">
        <v>23</v>
      </c>
      <c r="N49" s="190" t="s">
        <v>22</v>
      </c>
      <c r="O49" s="98" t="s">
        <v>23</v>
      </c>
      <c r="P49" s="98" t="s">
        <v>23</v>
      </c>
      <c r="Q49" s="98" t="s">
        <v>23</v>
      </c>
      <c r="R49" s="190" t="s">
        <v>22</v>
      </c>
      <c r="S49" s="98">
        <f>2-(SUM(IF(J49="NA",1,0),IF(K49="NA",1,0)))</f>
        <v>2</v>
      </c>
      <c r="T49" s="98">
        <f>7-SUM(IF(L49="NA",1,0),IF(M49="NA",1,0),IF(N49="NA",1,0),IF(O49="NA",1,0),IF(P49="NA",1,0),IF(Q49="NA",1,0),IF(R49="NA",1,0))</f>
        <v>3</v>
      </c>
      <c r="U49" s="98">
        <f>SUM(S49:T49)</f>
        <v>5</v>
      </c>
      <c r="V49" s="83" t="s">
        <v>3749</v>
      </c>
      <c r="W49" s="79" t="s">
        <v>4766</v>
      </c>
      <c r="X49" s="79" t="s">
        <v>4007</v>
      </c>
      <c r="Y49" s="79" t="s">
        <v>4765</v>
      </c>
      <c r="Z49" s="108" t="s">
        <v>5748</v>
      </c>
      <c r="AA49"/>
      <c r="AB49"/>
    </row>
    <row r="50" spans="1:28" s="84" customFormat="1" x14ac:dyDescent="0.2">
      <c r="A50" s="84">
        <v>77</v>
      </c>
      <c r="B50" s="79">
        <v>863</v>
      </c>
      <c r="C50" s="79">
        <v>94</v>
      </c>
      <c r="D50" s="79">
        <v>170</v>
      </c>
      <c r="E50" s="79" t="s">
        <v>3814</v>
      </c>
      <c r="F50" s="80" t="s">
        <v>3815</v>
      </c>
      <c r="G50" s="118" t="s">
        <v>3815</v>
      </c>
      <c r="H50" s="118" t="s">
        <v>3815</v>
      </c>
      <c r="I50" s="118"/>
      <c r="J50" s="190" t="s">
        <v>3749</v>
      </c>
      <c r="K50" s="98" t="s">
        <v>23</v>
      </c>
      <c r="L50" s="98" t="s">
        <v>23</v>
      </c>
      <c r="M50" s="98" t="s">
        <v>23</v>
      </c>
      <c r="N50" s="98" t="s">
        <v>23</v>
      </c>
      <c r="O50" s="98" t="s">
        <v>23</v>
      </c>
      <c r="P50" s="98" t="s">
        <v>23</v>
      </c>
      <c r="Q50" s="98" t="s">
        <v>23</v>
      </c>
      <c r="R50" s="98" t="s">
        <v>23</v>
      </c>
      <c r="S50" s="98">
        <f>2-(SUM(IF(J50="NA",1,0),IF(K50="NA",1,0)))</f>
        <v>1</v>
      </c>
      <c r="T50" s="98">
        <f>7-SUM(IF(L50="NA",1,0),IF(M50="NA",1,0),IF(N50="NA",1,0),IF(O50="NA",1,0),IF(P50="NA",1,0),IF(Q50="NA",1,0),IF(R50="NA",1,0))</f>
        <v>0</v>
      </c>
      <c r="U50" s="98">
        <f>SUM(S50:T50)</f>
        <v>1</v>
      </c>
      <c r="V50" s="83" t="s">
        <v>3749</v>
      </c>
      <c r="W50" s="79" t="s">
        <v>4766</v>
      </c>
      <c r="X50" s="79" t="s">
        <v>4007</v>
      </c>
      <c r="Y50" s="79" t="s">
        <v>4765</v>
      </c>
      <c r="Z50" s="108" t="s">
        <v>5749</v>
      </c>
      <c r="AA50"/>
      <c r="AB50"/>
    </row>
    <row r="51" spans="1:28" s="84" customFormat="1" x14ac:dyDescent="0.2">
      <c r="A51" s="84">
        <v>78</v>
      </c>
      <c r="B51" s="79">
        <v>864</v>
      </c>
      <c r="C51" s="79">
        <v>95</v>
      </c>
      <c r="D51" s="79">
        <v>171</v>
      </c>
      <c r="E51" s="79" t="s">
        <v>3816</v>
      </c>
      <c r="F51" s="80" t="s">
        <v>3817</v>
      </c>
      <c r="G51" s="117" t="s">
        <v>3817</v>
      </c>
      <c r="H51" s="117" t="s">
        <v>3817</v>
      </c>
      <c r="I51" s="117"/>
      <c r="J51" s="190" t="s">
        <v>3749</v>
      </c>
      <c r="K51" s="98" t="s">
        <v>23</v>
      </c>
      <c r="L51" s="98" t="s">
        <v>23</v>
      </c>
      <c r="M51" s="98" t="s">
        <v>23</v>
      </c>
      <c r="N51" s="98" t="s">
        <v>23</v>
      </c>
      <c r="O51" s="98" t="s">
        <v>23</v>
      </c>
      <c r="P51" s="98" t="s">
        <v>23</v>
      </c>
      <c r="Q51" s="98" t="s">
        <v>23</v>
      </c>
      <c r="R51" s="98" t="s">
        <v>23</v>
      </c>
      <c r="S51" s="98">
        <f>2-(SUM(IF(J51="NA",1,0),IF(K51="NA",1,0)))</f>
        <v>1</v>
      </c>
      <c r="T51" s="98">
        <f>7-SUM(IF(L51="NA",1,0),IF(M51="NA",1,0),IF(N51="NA",1,0),IF(O51="NA",1,0),IF(P51="NA",1,0),IF(Q51="NA",1,0),IF(R51="NA",1,0))</f>
        <v>0</v>
      </c>
      <c r="U51" s="98">
        <f>SUM(S51:T51)</f>
        <v>1</v>
      </c>
      <c r="V51" s="83" t="s">
        <v>3749</v>
      </c>
      <c r="W51" s="79" t="s">
        <v>4766</v>
      </c>
      <c r="X51" s="79" t="s">
        <v>4007</v>
      </c>
      <c r="Y51" s="79" t="s">
        <v>4765</v>
      </c>
      <c r="Z51" s="108" t="s">
        <v>5749</v>
      </c>
      <c r="AA51"/>
      <c r="AB51"/>
    </row>
    <row r="52" spans="1:28" s="84" customFormat="1" x14ac:dyDescent="0.2">
      <c r="A52" s="84">
        <v>79</v>
      </c>
      <c r="B52" s="79">
        <v>836</v>
      </c>
      <c r="C52" s="79">
        <v>96</v>
      </c>
      <c r="D52" s="79">
        <v>172</v>
      </c>
      <c r="E52" s="79" t="s">
        <v>3751</v>
      </c>
      <c r="F52" s="80" t="s">
        <v>3752</v>
      </c>
      <c r="G52" s="79" t="s">
        <v>3752</v>
      </c>
      <c r="H52" s="79" t="s">
        <v>3752</v>
      </c>
      <c r="I52" s="79"/>
      <c r="J52" s="190" t="s">
        <v>3749</v>
      </c>
      <c r="K52" s="98" t="s">
        <v>23</v>
      </c>
      <c r="L52" s="98" t="s">
        <v>23</v>
      </c>
      <c r="M52" s="98" t="s">
        <v>23</v>
      </c>
      <c r="N52" s="98" t="s">
        <v>23</v>
      </c>
      <c r="O52" s="98" t="s">
        <v>23</v>
      </c>
      <c r="P52" s="98" t="s">
        <v>23</v>
      </c>
      <c r="Q52" s="98" t="s">
        <v>23</v>
      </c>
      <c r="R52" s="98" t="s">
        <v>23</v>
      </c>
      <c r="S52" s="98">
        <f>2-(SUM(IF(J52="NA",1,0),IF(K52="NA",1,0)))</f>
        <v>1</v>
      </c>
      <c r="T52" s="98">
        <f>7-SUM(IF(L52="NA",1,0),IF(M52="NA",1,0),IF(N52="NA",1,0),IF(O52="NA",1,0),IF(P52="NA",1,0),IF(Q52="NA",1,0),IF(R52="NA",1,0))</f>
        <v>0</v>
      </c>
      <c r="U52" s="98">
        <f>SUM(S52:T52)</f>
        <v>1</v>
      </c>
      <c r="V52" s="83" t="s">
        <v>3749</v>
      </c>
      <c r="W52" s="79" t="s">
        <v>4766</v>
      </c>
      <c r="X52" s="79" t="s">
        <v>4007</v>
      </c>
      <c r="Y52" s="79" t="s">
        <v>4765</v>
      </c>
      <c r="Z52" s="108" t="s">
        <v>5749</v>
      </c>
      <c r="AA52"/>
      <c r="AB52"/>
    </row>
    <row r="53" spans="1:28" s="84" customFormat="1" x14ac:dyDescent="0.2">
      <c r="A53" s="84">
        <v>80</v>
      </c>
      <c r="B53" s="79">
        <v>852</v>
      </c>
      <c r="C53" s="79">
        <v>97</v>
      </c>
      <c r="D53" s="79">
        <v>173</v>
      </c>
      <c r="E53" s="79" t="s">
        <v>3796</v>
      </c>
      <c r="F53" s="80" t="s">
        <v>3796</v>
      </c>
      <c r="G53" s="79" t="s">
        <v>3796</v>
      </c>
      <c r="H53" s="79" t="s">
        <v>3796</v>
      </c>
      <c r="I53" s="79"/>
      <c r="J53" s="190" t="s">
        <v>74</v>
      </c>
      <c r="K53" s="190" t="s">
        <v>74</v>
      </c>
      <c r="L53" s="190" t="s">
        <v>74</v>
      </c>
      <c r="M53" s="190" t="s">
        <v>74</v>
      </c>
      <c r="N53" s="190" t="s">
        <v>332</v>
      </c>
      <c r="O53" s="98" t="s">
        <v>23</v>
      </c>
      <c r="P53" s="190" t="s">
        <v>74</v>
      </c>
      <c r="Q53" s="190" t="s">
        <v>74</v>
      </c>
      <c r="R53" s="190" t="s">
        <v>74</v>
      </c>
      <c r="S53" s="98">
        <f>2-(SUM(IF(J53="NA",1,0),IF(K53="NA",1,0)))</f>
        <v>2</v>
      </c>
      <c r="T53" s="98">
        <f>7-SUM(IF(L53="NA",1,0),IF(M53="NA",1,0),IF(N53="NA",1,0),IF(O53="NA",1,0),IF(P53="NA",1,0),IF(Q53="NA",1,0),IF(R53="NA",1,0))</f>
        <v>6</v>
      </c>
      <c r="U53" s="98">
        <f>SUM(S53:T53)</f>
        <v>8</v>
      </c>
      <c r="V53" s="83" t="s">
        <v>3749</v>
      </c>
      <c r="W53" s="79" t="s">
        <v>4766</v>
      </c>
      <c r="X53" s="79" t="s">
        <v>4007</v>
      </c>
      <c r="Y53" s="79" t="s">
        <v>4765</v>
      </c>
      <c r="Z53" s="108" t="s">
        <v>5749</v>
      </c>
      <c r="AA53"/>
      <c r="AB53"/>
    </row>
    <row r="54" spans="1:28" s="84" customFormat="1" x14ac:dyDescent="0.2">
      <c r="A54" s="84">
        <v>81</v>
      </c>
      <c r="B54" s="79">
        <v>866</v>
      </c>
      <c r="C54" s="79">
        <v>98</v>
      </c>
      <c r="D54" s="79">
        <v>174</v>
      </c>
      <c r="E54" s="79" t="s">
        <v>3820</v>
      </c>
      <c r="F54" s="80" t="s">
        <v>3821</v>
      </c>
      <c r="G54" s="117" t="s">
        <v>5819</v>
      </c>
      <c r="H54" s="117" t="s">
        <v>5819</v>
      </c>
      <c r="I54" s="117"/>
      <c r="J54" s="190" t="s">
        <v>3749</v>
      </c>
      <c r="K54" s="98" t="s">
        <v>23</v>
      </c>
      <c r="L54" s="98" t="s">
        <v>23</v>
      </c>
      <c r="M54" s="98" t="s">
        <v>23</v>
      </c>
      <c r="N54" s="98" t="s">
        <v>23</v>
      </c>
      <c r="O54" s="98" t="s">
        <v>23</v>
      </c>
      <c r="P54" s="98" t="s">
        <v>23</v>
      </c>
      <c r="Q54" s="98" t="s">
        <v>23</v>
      </c>
      <c r="R54" s="98" t="s">
        <v>23</v>
      </c>
      <c r="S54" s="98">
        <f>2-(SUM(IF(J54="NA",1,0),IF(K54="NA",1,0)))</f>
        <v>1</v>
      </c>
      <c r="T54" s="98">
        <f>7-SUM(IF(L54="NA",1,0),IF(M54="NA",1,0),IF(N54="NA",1,0),IF(O54="NA",1,0),IF(P54="NA",1,0),IF(Q54="NA",1,0),IF(R54="NA",1,0))</f>
        <v>0</v>
      </c>
      <c r="U54" s="98">
        <f>SUM(S54:T54)</f>
        <v>1</v>
      </c>
      <c r="V54" s="83" t="s">
        <v>3749</v>
      </c>
      <c r="W54" s="79" t="s">
        <v>4766</v>
      </c>
      <c r="X54" s="79" t="s">
        <v>4007</v>
      </c>
      <c r="Y54" s="79" t="s">
        <v>4765</v>
      </c>
      <c r="Z54" s="108" t="s">
        <v>5750</v>
      </c>
      <c r="AA54"/>
      <c r="AB54"/>
    </row>
    <row r="55" spans="1:28" s="84" customFormat="1" x14ac:dyDescent="0.2">
      <c r="A55" s="84">
        <v>82</v>
      </c>
      <c r="B55" s="79">
        <v>867</v>
      </c>
      <c r="C55" s="79">
        <v>99</v>
      </c>
      <c r="D55" s="79">
        <v>175</v>
      </c>
      <c r="E55" s="79" t="s">
        <v>3822</v>
      </c>
      <c r="F55" s="80" t="s">
        <v>3823</v>
      </c>
      <c r="G55" s="118" t="s">
        <v>5820</v>
      </c>
      <c r="H55" s="118" t="s">
        <v>5820</v>
      </c>
      <c r="I55" s="118"/>
      <c r="J55" s="190" t="s">
        <v>3749</v>
      </c>
      <c r="K55" s="98" t="s">
        <v>23</v>
      </c>
      <c r="L55" s="98" t="s">
        <v>23</v>
      </c>
      <c r="M55" s="98" t="s">
        <v>23</v>
      </c>
      <c r="N55" s="98" t="s">
        <v>23</v>
      </c>
      <c r="O55" s="98" t="s">
        <v>23</v>
      </c>
      <c r="P55" s="98" t="s">
        <v>23</v>
      </c>
      <c r="Q55" s="98" t="s">
        <v>23</v>
      </c>
      <c r="R55" s="98" t="s">
        <v>23</v>
      </c>
      <c r="S55" s="98">
        <f>2-(SUM(IF(J55="NA",1,0),IF(K55="NA",1,0)))</f>
        <v>1</v>
      </c>
      <c r="T55" s="98">
        <f>7-SUM(IF(L55="NA",1,0),IF(M55="NA",1,0),IF(N55="NA",1,0),IF(O55="NA",1,0),IF(P55="NA",1,0),IF(Q55="NA",1,0),IF(R55="NA",1,0))</f>
        <v>0</v>
      </c>
      <c r="U55" s="98">
        <f>SUM(S55:T55)</f>
        <v>1</v>
      </c>
      <c r="V55" s="83" t="s">
        <v>3749</v>
      </c>
      <c r="W55" s="79" t="s">
        <v>4766</v>
      </c>
      <c r="X55" s="79" t="s">
        <v>4007</v>
      </c>
      <c r="Y55" s="79" t="s">
        <v>4765</v>
      </c>
      <c r="Z55" s="108" t="s">
        <v>5750</v>
      </c>
      <c r="AA55"/>
      <c r="AB55"/>
    </row>
    <row r="56" spans="1:28" s="84" customFormat="1" x14ac:dyDescent="0.2">
      <c r="A56" s="84">
        <v>83</v>
      </c>
      <c r="B56" s="79">
        <v>865</v>
      </c>
      <c r="C56" s="79">
        <v>100</v>
      </c>
      <c r="D56" s="79">
        <v>176</v>
      </c>
      <c r="E56" s="79" t="s">
        <v>3818</v>
      </c>
      <c r="F56" s="80" t="s">
        <v>3819</v>
      </c>
      <c r="G56" s="118" t="s">
        <v>5821</v>
      </c>
      <c r="H56" s="118" t="s">
        <v>5821</v>
      </c>
      <c r="I56" s="118"/>
      <c r="J56" s="190" t="s">
        <v>3749</v>
      </c>
      <c r="K56" s="98" t="s">
        <v>23</v>
      </c>
      <c r="L56" s="98" t="s">
        <v>23</v>
      </c>
      <c r="M56" s="98" t="s">
        <v>23</v>
      </c>
      <c r="N56" s="98" t="s">
        <v>23</v>
      </c>
      <c r="O56" s="98" t="s">
        <v>23</v>
      </c>
      <c r="P56" s="98" t="s">
        <v>23</v>
      </c>
      <c r="Q56" s="98" t="s">
        <v>23</v>
      </c>
      <c r="R56" s="98" t="s">
        <v>23</v>
      </c>
      <c r="S56" s="98">
        <f>2-(SUM(IF(J56="NA",1,0),IF(K56="NA",1,0)))</f>
        <v>1</v>
      </c>
      <c r="T56" s="98">
        <f>7-SUM(IF(L56="NA",1,0),IF(M56="NA",1,0),IF(N56="NA",1,0),IF(O56="NA",1,0),IF(P56="NA",1,0),IF(Q56="NA",1,0),IF(R56="NA",1,0))</f>
        <v>0</v>
      </c>
      <c r="U56" s="98">
        <f>SUM(S56:T56)</f>
        <v>1</v>
      </c>
      <c r="V56" s="83" t="s">
        <v>3749</v>
      </c>
      <c r="W56" s="79" t="s">
        <v>4766</v>
      </c>
      <c r="X56" s="79" t="s">
        <v>4007</v>
      </c>
      <c r="Y56" s="79" t="s">
        <v>4765</v>
      </c>
      <c r="Z56" s="108" t="s">
        <v>5751</v>
      </c>
      <c r="AA56"/>
      <c r="AB56"/>
    </row>
    <row r="57" spans="1:28" s="84" customFormat="1" x14ac:dyDescent="0.2">
      <c r="A57" s="84">
        <v>85</v>
      </c>
      <c r="B57" s="79">
        <v>849</v>
      </c>
      <c r="C57" s="79">
        <v>101</v>
      </c>
      <c r="D57" s="79">
        <v>177</v>
      </c>
      <c r="E57" s="79" t="s">
        <v>3793</v>
      </c>
      <c r="F57" s="80" t="s">
        <v>3793</v>
      </c>
      <c r="G57" s="117" t="s">
        <v>3793</v>
      </c>
      <c r="H57" s="117" t="s">
        <v>3793</v>
      </c>
      <c r="I57" s="117"/>
      <c r="J57" s="190" t="s">
        <v>74</v>
      </c>
      <c r="K57" s="190" t="s">
        <v>74</v>
      </c>
      <c r="L57" s="190" t="s">
        <v>74</v>
      </c>
      <c r="M57" s="190" t="s">
        <v>74</v>
      </c>
      <c r="N57" s="98" t="s">
        <v>23</v>
      </c>
      <c r="O57" s="98" t="s">
        <v>23</v>
      </c>
      <c r="P57" s="98" t="s">
        <v>23</v>
      </c>
      <c r="Q57" s="190" t="s">
        <v>74</v>
      </c>
      <c r="R57" s="190" t="s">
        <v>74</v>
      </c>
      <c r="S57" s="98">
        <f>2-(SUM(IF(J57="NA",1,0),IF(K57="NA",1,0)))</f>
        <v>2</v>
      </c>
      <c r="T57" s="98">
        <f>7-SUM(IF(L57="NA",1,0),IF(M57="NA",1,0),IF(N57="NA",1,0),IF(O57="NA",1,0),IF(P57="NA",1,0),IF(Q57="NA",1,0),IF(R57="NA",1,0))</f>
        <v>4</v>
      </c>
      <c r="U57" s="98">
        <f>SUM(S57:T57)</f>
        <v>6</v>
      </c>
      <c r="V57" s="83" t="s">
        <v>3749</v>
      </c>
      <c r="W57" s="79" t="s">
        <v>4766</v>
      </c>
      <c r="X57" s="79" t="s">
        <v>4007</v>
      </c>
      <c r="Y57" s="79" t="s">
        <v>4765</v>
      </c>
      <c r="Z57" s="108" t="s">
        <v>5753</v>
      </c>
      <c r="AA57"/>
      <c r="AB57"/>
    </row>
    <row r="58" spans="1:28" s="84" customFormat="1" x14ac:dyDescent="0.2">
      <c r="A58" s="84">
        <v>86</v>
      </c>
      <c r="B58" s="79">
        <v>847</v>
      </c>
      <c r="C58" s="79">
        <v>113</v>
      </c>
      <c r="D58" s="79">
        <v>189</v>
      </c>
      <c r="E58" s="79" t="s">
        <v>3786</v>
      </c>
      <c r="F58" s="80" t="s">
        <v>3787</v>
      </c>
      <c r="G58" s="117" t="s">
        <v>3787</v>
      </c>
      <c r="H58" s="117" t="s">
        <v>3787</v>
      </c>
      <c r="I58" s="117"/>
      <c r="J58" s="98" t="s">
        <v>3788</v>
      </c>
      <c r="K58" s="98" t="s">
        <v>3789</v>
      </c>
      <c r="L58" s="98" t="s">
        <v>3790</v>
      </c>
      <c r="M58" s="98" t="s">
        <v>23</v>
      </c>
      <c r="N58" s="98" t="s">
        <v>23</v>
      </c>
      <c r="O58" s="98" t="s">
        <v>23</v>
      </c>
      <c r="P58" s="98" t="s">
        <v>3791</v>
      </c>
      <c r="Q58" s="98" t="s">
        <v>23</v>
      </c>
      <c r="R58" s="98" t="s">
        <v>23</v>
      </c>
      <c r="S58" s="98">
        <f>2-(SUM(IF(J58="NA",1,0),IF(K58="NA",1,0)))</f>
        <v>2</v>
      </c>
      <c r="T58" s="98">
        <f>7-SUM(IF(L58="NA",1,0),IF(M58="NA",1,0),IF(N58="NA",1,0),IF(O58="NA",1,0),IF(P58="NA",1,0),IF(Q58="NA",1,0),IF(R58="NA",1,0))</f>
        <v>2</v>
      </c>
      <c r="U58" s="98">
        <f>SUM(S58:T58)</f>
        <v>4</v>
      </c>
      <c r="V58" s="83" t="s">
        <v>3749</v>
      </c>
      <c r="W58" s="79" t="s">
        <v>4766</v>
      </c>
      <c r="X58" s="79" t="s">
        <v>4007</v>
      </c>
      <c r="Y58" s="79" t="s">
        <v>4765</v>
      </c>
      <c r="Z58" s="108" t="s">
        <v>5754</v>
      </c>
      <c r="AA58"/>
      <c r="AB58"/>
    </row>
    <row r="59" spans="1:28" s="84" customFormat="1" x14ac:dyDescent="0.2">
      <c r="A59" s="84">
        <v>101</v>
      </c>
      <c r="B59" s="79">
        <v>848</v>
      </c>
      <c r="C59" s="79">
        <v>117</v>
      </c>
      <c r="D59" s="79">
        <v>193</v>
      </c>
      <c r="E59" s="79" t="s">
        <v>3792</v>
      </c>
      <c r="F59" s="80" t="s">
        <v>3792</v>
      </c>
      <c r="G59" s="118" t="s">
        <v>5832</v>
      </c>
      <c r="H59" s="118" t="s">
        <v>5832</v>
      </c>
      <c r="I59" s="118"/>
      <c r="J59" s="190" t="s">
        <v>74</v>
      </c>
      <c r="K59" s="190" t="s">
        <v>74</v>
      </c>
      <c r="L59" s="190" t="s">
        <v>74</v>
      </c>
      <c r="M59" s="190" t="s">
        <v>74</v>
      </c>
      <c r="N59" s="98" t="s">
        <v>23</v>
      </c>
      <c r="O59" s="98" t="s">
        <v>23</v>
      </c>
      <c r="P59" s="190" t="s">
        <v>74</v>
      </c>
      <c r="Q59" s="190" t="s">
        <v>74</v>
      </c>
      <c r="R59" s="190" t="s">
        <v>74</v>
      </c>
      <c r="S59" s="98">
        <f>2-(SUM(IF(J59="NA",1,0),IF(K59="NA",1,0)))</f>
        <v>2</v>
      </c>
      <c r="T59" s="98">
        <f>7-SUM(IF(L59="NA",1,0),IF(M59="NA",1,0),IF(N59="NA",1,0),IF(O59="NA",1,0),IF(P59="NA",1,0),IF(Q59="NA",1,0),IF(R59="NA",1,0))</f>
        <v>5</v>
      </c>
      <c r="U59" s="98">
        <f>SUM(S59:T59)</f>
        <v>7</v>
      </c>
      <c r="V59" s="83" t="s">
        <v>3749</v>
      </c>
      <c r="W59" s="79" t="s">
        <v>4766</v>
      </c>
      <c r="X59" s="79" t="s">
        <v>4007</v>
      </c>
      <c r="Y59" s="79" t="s">
        <v>4765</v>
      </c>
      <c r="Z59" s="108" t="s">
        <v>5760</v>
      </c>
      <c r="AA59"/>
      <c r="AB59"/>
    </row>
    <row r="60" spans="1:28" s="84" customFormat="1" ht="30" x14ac:dyDescent="0.2">
      <c r="A60" s="84">
        <v>87</v>
      </c>
      <c r="B60" s="79">
        <v>858</v>
      </c>
      <c r="C60" s="79">
        <v>102</v>
      </c>
      <c r="D60" s="79">
        <v>178</v>
      </c>
      <c r="E60" s="79" t="s">
        <v>3804</v>
      </c>
      <c r="F60" s="80" t="s">
        <v>3804</v>
      </c>
      <c r="G60" s="117" t="s">
        <v>3804</v>
      </c>
      <c r="H60" s="117" t="s">
        <v>3804</v>
      </c>
      <c r="I60" s="117"/>
      <c r="J60" s="98" t="s">
        <v>3805</v>
      </c>
      <c r="K60" s="98" t="s">
        <v>3806</v>
      </c>
      <c r="L60" s="98" t="s">
        <v>3807</v>
      </c>
      <c r="M60" s="98" t="s">
        <v>23</v>
      </c>
      <c r="N60" s="98" t="s">
        <v>23</v>
      </c>
      <c r="O60" s="98" t="s">
        <v>23</v>
      </c>
      <c r="P60" s="98" t="s">
        <v>3808</v>
      </c>
      <c r="Q60" s="98" t="s">
        <v>23</v>
      </c>
      <c r="R60" s="98" t="s">
        <v>23</v>
      </c>
      <c r="S60" s="98">
        <f>2-(SUM(IF(J60="NA",1,0),IF(K60="NA",1,0)))</f>
        <v>2</v>
      </c>
      <c r="T60" s="98">
        <f>7-SUM(IF(L60="NA",1,0),IF(M60="NA",1,0),IF(N60="NA",1,0),IF(O60="NA",1,0),IF(P60="NA",1,0),IF(Q60="NA",1,0),IF(R60="NA",1,0))</f>
        <v>2</v>
      </c>
      <c r="U60" s="98">
        <f>SUM(S60:T60)</f>
        <v>4</v>
      </c>
      <c r="V60" s="79"/>
      <c r="W60" s="79" t="s">
        <v>4766</v>
      </c>
      <c r="X60" s="79" t="s">
        <v>4007</v>
      </c>
      <c r="Y60" s="79" t="s">
        <v>4765</v>
      </c>
      <c r="Z60" s="108" t="s">
        <v>5755</v>
      </c>
      <c r="AA60"/>
      <c r="AB60"/>
    </row>
    <row r="61" spans="1:28" s="84" customFormat="1" x14ac:dyDescent="0.2">
      <c r="A61" s="84">
        <v>88</v>
      </c>
      <c r="B61" s="79">
        <v>857</v>
      </c>
      <c r="C61" s="79">
        <v>103</v>
      </c>
      <c r="D61" s="79">
        <v>179</v>
      </c>
      <c r="E61" s="79" t="s">
        <v>3803</v>
      </c>
      <c r="F61" s="80" t="s">
        <v>3803</v>
      </c>
      <c r="G61" s="118" t="s">
        <v>3803</v>
      </c>
      <c r="H61" s="118" t="s">
        <v>3803</v>
      </c>
      <c r="I61" s="118"/>
      <c r="J61" s="190" t="s">
        <v>74</v>
      </c>
      <c r="K61" s="190" t="s">
        <v>74</v>
      </c>
      <c r="L61" s="190" t="s">
        <v>74</v>
      </c>
      <c r="M61" s="190" t="s">
        <v>74</v>
      </c>
      <c r="N61" s="98" t="s">
        <v>23</v>
      </c>
      <c r="O61" s="98" t="s">
        <v>23</v>
      </c>
      <c r="P61" s="98" t="s">
        <v>23</v>
      </c>
      <c r="Q61" s="190" t="s">
        <v>74</v>
      </c>
      <c r="R61" s="190" t="s">
        <v>74</v>
      </c>
      <c r="S61" s="98">
        <f>2-(SUM(IF(J61="NA",1,0),IF(K61="NA",1,0)))</f>
        <v>2</v>
      </c>
      <c r="T61" s="98">
        <f>7-SUM(IF(L61="NA",1,0),IF(M61="NA",1,0),IF(N61="NA",1,0),IF(O61="NA",1,0),IF(P61="NA",1,0),IF(Q61="NA",1,0),IF(R61="NA",1,0))</f>
        <v>4</v>
      </c>
      <c r="U61" s="98">
        <f>SUM(S61:T61)</f>
        <v>6</v>
      </c>
      <c r="V61" s="83" t="s">
        <v>3749</v>
      </c>
      <c r="W61" s="79" t="s">
        <v>4766</v>
      </c>
      <c r="X61" s="79" t="s">
        <v>4007</v>
      </c>
      <c r="Y61" s="79" t="s">
        <v>4765</v>
      </c>
      <c r="Z61" s="108" t="s">
        <v>5753</v>
      </c>
      <c r="AA61"/>
      <c r="AB61"/>
    </row>
    <row r="62" spans="1:28" s="84" customFormat="1" x14ac:dyDescent="0.2">
      <c r="A62" s="84">
        <v>89</v>
      </c>
      <c r="B62" s="81">
        <v>856</v>
      </c>
      <c r="C62" s="81">
        <v>104</v>
      </c>
      <c r="D62" s="81">
        <v>180</v>
      </c>
      <c r="E62" s="81" t="s">
        <v>3801</v>
      </c>
      <c r="F62" s="80" t="s">
        <v>3802</v>
      </c>
      <c r="G62" s="152" t="s">
        <v>3802</v>
      </c>
      <c r="H62" s="152" t="s">
        <v>3802</v>
      </c>
      <c r="I62" s="152"/>
      <c r="J62" s="192" t="s">
        <v>3749</v>
      </c>
      <c r="K62" s="98" t="s">
        <v>23</v>
      </c>
      <c r="L62" s="107" t="s">
        <v>23</v>
      </c>
      <c r="M62" s="107" t="s">
        <v>23</v>
      </c>
      <c r="N62" s="107" t="s">
        <v>23</v>
      </c>
      <c r="O62" s="98" t="s">
        <v>23</v>
      </c>
      <c r="P62" s="98" t="s">
        <v>23</v>
      </c>
      <c r="Q62" s="98" t="s">
        <v>23</v>
      </c>
      <c r="R62" s="107" t="s">
        <v>23</v>
      </c>
      <c r="S62" s="98">
        <f>2-(SUM(IF(J62="NA",1,0),IF(K62="NA",1,0)))</f>
        <v>1</v>
      </c>
      <c r="T62" s="98">
        <f>7-SUM(IF(L62="NA",1,0),IF(M62="NA",1,0),IF(N62="NA",1,0),IF(O62="NA",1,0),IF(P62="NA",1,0),IF(Q62="NA",1,0),IF(R62="NA",1,0))</f>
        <v>0</v>
      </c>
      <c r="U62" s="98">
        <f>SUM(S62:T62)</f>
        <v>1</v>
      </c>
      <c r="V62" s="159" t="s">
        <v>3749</v>
      </c>
      <c r="W62" s="79" t="s">
        <v>4766</v>
      </c>
      <c r="X62" s="79" t="s">
        <v>4007</v>
      </c>
      <c r="Y62" s="79" t="s">
        <v>4765</v>
      </c>
      <c r="Z62" s="161" t="s">
        <v>5749</v>
      </c>
      <c r="AA62"/>
      <c r="AB62"/>
    </row>
    <row r="63" spans="1:28" s="84" customFormat="1" x14ac:dyDescent="0.2">
      <c r="A63" s="84">
        <v>90</v>
      </c>
      <c r="B63" s="79">
        <v>854</v>
      </c>
      <c r="C63" s="79">
        <v>106</v>
      </c>
      <c r="D63" s="79">
        <v>182</v>
      </c>
      <c r="E63" s="79" t="s">
        <v>3797</v>
      </c>
      <c r="F63" s="80" t="s">
        <v>3798</v>
      </c>
      <c r="G63" s="117" t="s">
        <v>3798</v>
      </c>
      <c r="H63" s="117" t="s">
        <v>3798</v>
      </c>
      <c r="I63" s="117"/>
      <c r="J63" s="98" t="s">
        <v>3623</v>
      </c>
      <c r="K63" s="98" t="s">
        <v>23</v>
      </c>
      <c r="L63" s="98" t="s">
        <v>3624</v>
      </c>
      <c r="M63" s="98" t="s">
        <v>23</v>
      </c>
      <c r="N63" s="98" t="s">
        <v>3625</v>
      </c>
      <c r="O63" s="98" t="s">
        <v>23</v>
      </c>
      <c r="P63" s="98" t="s">
        <v>23</v>
      </c>
      <c r="Q63" s="98" t="s">
        <v>23</v>
      </c>
      <c r="R63" s="98" t="s">
        <v>23</v>
      </c>
      <c r="S63" s="98">
        <f>2-(SUM(IF(J63="NA",1,0),IF(K63="NA",1,0)))</f>
        <v>1</v>
      </c>
      <c r="T63" s="98">
        <f>7-SUM(IF(L63="NA",1,0),IF(M63="NA",1,0),IF(N63="NA",1,0),IF(O63="NA",1,0),IF(P63="NA",1,0),IF(Q63="NA",1,0),IF(R63="NA",1,0))</f>
        <v>2</v>
      </c>
      <c r="U63" s="98">
        <f>SUM(S63:T63)</f>
        <v>3</v>
      </c>
      <c r="V63" s="83" t="s">
        <v>3749</v>
      </c>
      <c r="W63" s="79" t="s">
        <v>4766</v>
      </c>
      <c r="X63" s="79" t="s">
        <v>4007</v>
      </c>
      <c r="Y63" s="79" t="s">
        <v>4765</v>
      </c>
      <c r="Z63" s="108" t="s">
        <v>5823</v>
      </c>
      <c r="AA63"/>
      <c r="AB63"/>
    </row>
    <row r="64" spans="1:28" s="84" customFormat="1" x14ac:dyDescent="0.2">
      <c r="A64" s="84">
        <v>91</v>
      </c>
      <c r="B64" s="79">
        <v>855</v>
      </c>
      <c r="C64" s="79">
        <v>105</v>
      </c>
      <c r="D64" s="79">
        <v>181</v>
      </c>
      <c r="E64" s="79" t="s">
        <v>3799</v>
      </c>
      <c r="F64" s="80" t="s">
        <v>3800</v>
      </c>
      <c r="G64" s="117" t="s">
        <v>4228</v>
      </c>
      <c r="H64" s="117" t="s">
        <v>4228</v>
      </c>
      <c r="I64" s="117"/>
      <c r="J64" s="190" t="s">
        <v>3749</v>
      </c>
      <c r="K64" s="98" t="s">
        <v>23</v>
      </c>
      <c r="L64" s="98" t="s">
        <v>23</v>
      </c>
      <c r="M64" s="98" t="s">
        <v>23</v>
      </c>
      <c r="N64" s="98" t="s">
        <v>23</v>
      </c>
      <c r="O64" s="98" t="s">
        <v>23</v>
      </c>
      <c r="P64" s="98" t="s">
        <v>23</v>
      </c>
      <c r="Q64" s="98" t="s">
        <v>23</v>
      </c>
      <c r="R64" s="98" t="s">
        <v>23</v>
      </c>
      <c r="S64" s="98">
        <f>2-(SUM(IF(J64="NA",1,0),IF(K64="NA",1,0)))</f>
        <v>1</v>
      </c>
      <c r="T64" s="98">
        <f>7-SUM(IF(L64="NA",1,0),IF(M64="NA",1,0),IF(N64="NA",1,0),IF(O64="NA",1,0),IF(P64="NA",1,0),IF(Q64="NA",1,0),IF(R64="NA",1,0))</f>
        <v>0</v>
      </c>
      <c r="U64" s="98">
        <f>SUM(S64:T64)</f>
        <v>1</v>
      </c>
      <c r="V64" s="83" t="s">
        <v>3749</v>
      </c>
      <c r="W64" s="79" t="s">
        <v>4766</v>
      </c>
      <c r="X64" s="79" t="s">
        <v>4007</v>
      </c>
      <c r="Y64" s="79" t="s">
        <v>4765</v>
      </c>
      <c r="Z64" s="108" t="s">
        <v>5756</v>
      </c>
      <c r="AA64"/>
      <c r="AB64"/>
    </row>
    <row r="65" spans="1:28" s="84" customFormat="1" x14ac:dyDescent="0.2">
      <c r="A65" s="84">
        <v>92</v>
      </c>
      <c r="B65" s="79">
        <v>862</v>
      </c>
      <c r="C65" s="79">
        <v>107</v>
      </c>
      <c r="D65" s="79">
        <v>183</v>
      </c>
      <c r="E65" s="79" t="s">
        <v>3809</v>
      </c>
      <c r="F65" s="80" t="s">
        <v>3809</v>
      </c>
      <c r="G65" s="79" t="s">
        <v>3809</v>
      </c>
      <c r="H65" s="79" t="s">
        <v>3809</v>
      </c>
      <c r="I65" s="79"/>
      <c r="J65" s="98" t="s">
        <v>3810</v>
      </c>
      <c r="K65" s="190" t="s">
        <v>74</v>
      </c>
      <c r="L65" s="98" t="s">
        <v>3811</v>
      </c>
      <c r="M65" s="98" t="s">
        <v>3812</v>
      </c>
      <c r="N65" s="98" t="s">
        <v>23</v>
      </c>
      <c r="O65" s="98" t="s">
        <v>23</v>
      </c>
      <c r="P65" s="190" t="s">
        <v>74</v>
      </c>
      <c r="Q65" s="190" t="s">
        <v>1201</v>
      </c>
      <c r="R65" s="98" t="s">
        <v>3813</v>
      </c>
      <c r="S65" s="98">
        <f>2-(SUM(IF(J65="NA",1,0),IF(K65="NA",1,0)))</f>
        <v>2</v>
      </c>
      <c r="T65" s="98">
        <f>7-SUM(IF(L65="NA",1,0),IF(M65="NA",1,0),IF(N65="NA",1,0),IF(O65="NA",1,0),IF(P65="NA",1,0),IF(Q65="NA",1,0),IF(R65="NA",1,0))</f>
        <v>5</v>
      </c>
      <c r="U65" s="98">
        <f>SUM(S65:T65)</f>
        <v>7</v>
      </c>
      <c r="V65" s="83" t="s">
        <v>3749</v>
      </c>
      <c r="W65" s="79" t="s">
        <v>4766</v>
      </c>
      <c r="X65" s="79" t="s">
        <v>4007</v>
      </c>
      <c r="Y65" s="81" t="s">
        <v>4765</v>
      </c>
      <c r="Z65" s="108" t="s">
        <v>5749</v>
      </c>
      <c r="AA65"/>
      <c r="AB65"/>
    </row>
    <row r="66" spans="1:28" s="84" customFormat="1" x14ac:dyDescent="0.2">
      <c r="A66" s="84">
        <v>93</v>
      </c>
      <c r="B66" s="79">
        <v>868</v>
      </c>
      <c r="C66" s="79">
        <v>108</v>
      </c>
      <c r="D66" s="79">
        <v>184</v>
      </c>
      <c r="E66" s="79" t="s">
        <v>3824</v>
      </c>
      <c r="F66" s="80" t="s">
        <v>3825</v>
      </c>
      <c r="G66" s="79" t="s">
        <v>3825</v>
      </c>
      <c r="H66" s="79" t="s">
        <v>3825</v>
      </c>
      <c r="I66" s="79"/>
      <c r="J66" s="98" t="s">
        <v>3826</v>
      </c>
      <c r="K66" s="98" t="s">
        <v>23</v>
      </c>
      <c r="L66" s="98" t="s">
        <v>3827</v>
      </c>
      <c r="M66" s="98" t="s">
        <v>23</v>
      </c>
      <c r="N66" s="98" t="s">
        <v>23</v>
      </c>
      <c r="O66" s="98" t="s">
        <v>23</v>
      </c>
      <c r="P66" s="98" t="s">
        <v>23</v>
      </c>
      <c r="Q66" s="98" t="s">
        <v>23</v>
      </c>
      <c r="R66" s="98" t="s">
        <v>23</v>
      </c>
      <c r="S66" s="98">
        <f>2-(SUM(IF(J66="NA",1,0),IF(K66="NA",1,0)))</f>
        <v>1</v>
      </c>
      <c r="T66" s="98">
        <f>7-SUM(IF(L66="NA",1,0),IF(M66="NA",1,0),IF(N66="NA",1,0),IF(O66="NA",1,0),IF(P66="NA",1,0),IF(Q66="NA",1,0),IF(R66="NA",1,0))</f>
        <v>1</v>
      </c>
      <c r="U66" s="98">
        <f>SUM(S66:T66)</f>
        <v>2</v>
      </c>
      <c r="V66" s="83" t="s">
        <v>3749</v>
      </c>
      <c r="W66" s="79" t="s">
        <v>4766</v>
      </c>
      <c r="X66" s="79" t="s">
        <v>4007</v>
      </c>
      <c r="Y66" s="81" t="s">
        <v>4765</v>
      </c>
      <c r="Z66" s="108" t="s">
        <v>5749</v>
      </c>
      <c r="AA66"/>
      <c r="AB66"/>
    </row>
    <row r="67" spans="1:28" s="84" customFormat="1" x14ac:dyDescent="0.2">
      <c r="A67" s="84">
        <v>94</v>
      </c>
      <c r="B67" s="79">
        <v>850</v>
      </c>
      <c r="C67" s="79">
        <v>109</v>
      </c>
      <c r="D67" s="79">
        <v>185</v>
      </c>
      <c r="E67" s="79" t="s">
        <v>3794</v>
      </c>
      <c r="F67" s="80" t="s">
        <v>3795</v>
      </c>
      <c r="G67" s="79" t="s">
        <v>3795</v>
      </c>
      <c r="H67" s="79" t="s">
        <v>3795</v>
      </c>
      <c r="I67" s="81"/>
      <c r="J67" s="190" t="s">
        <v>3749</v>
      </c>
      <c r="K67" s="98" t="s">
        <v>23</v>
      </c>
      <c r="L67" s="98" t="s">
        <v>23</v>
      </c>
      <c r="M67" s="98" t="s">
        <v>23</v>
      </c>
      <c r="N67" s="98" t="s">
        <v>23</v>
      </c>
      <c r="O67" s="98" t="s">
        <v>23</v>
      </c>
      <c r="P67" s="98" t="s">
        <v>23</v>
      </c>
      <c r="Q67" s="98" t="s">
        <v>23</v>
      </c>
      <c r="R67" s="98" t="s">
        <v>23</v>
      </c>
      <c r="S67" s="98">
        <f>2-(SUM(IF(J67="NA",1,0),IF(K67="NA",1,0)))</f>
        <v>1</v>
      </c>
      <c r="T67" s="98">
        <f>7-SUM(IF(L67="NA",1,0),IF(M67="NA",1,0),IF(N67="NA",1,0),IF(O67="NA",1,0),IF(P67="NA",1,0),IF(Q67="NA",1,0),IF(R67="NA",1,0))</f>
        <v>0</v>
      </c>
      <c r="U67" s="98">
        <f>SUM(S67:T67)</f>
        <v>1</v>
      </c>
      <c r="V67" s="83" t="s">
        <v>3749</v>
      </c>
      <c r="W67" s="79" t="s">
        <v>4766</v>
      </c>
      <c r="X67" s="79" t="s">
        <v>4007</v>
      </c>
      <c r="Y67" s="79" t="s">
        <v>4765</v>
      </c>
      <c r="Z67" s="108" t="s">
        <v>5749</v>
      </c>
      <c r="AA67"/>
      <c r="AB67"/>
    </row>
    <row r="68" spans="1:28" s="84" customFormat="1" ht="45" x14ac:dyDescent="0.2">
      <c r="A68" s="84">
        <v>95</v>
      </c>
      <c r="B68" s="79">
        <v>841</v>
      </c>
      <c r="C68" s="79">
        <v>110</v>
      </c>
      <c r="D68" s="79">
        <v>186</v>
      </c>
      <c r="E68" s="79" t="s">
        <v>3765</v>
      </c>
      <c r="F68" s="80" t="s">
        <v>3765</v>
      </c>
      <c r="G68" s="79" t="s">
        <v>4504</v>
      </c>
      <c r="H68" s="79" t="s">
        <v>4504</v>
      </c>
      <c r="I68" s="79"/>
      <c r="J68" s="98" t="s">
        <v>3766</v>
      </c>
      <c r="K68" s="98" t="s">
        <v>3767</v>
      </c>
      <c r="L68" s="98" t="s">
        <v>3768</v>
      </c>
      <c r="M68" s="98" t="s">
        <v>23</v>
      </c>
      <c r="N68" s="98" t="s">
        <v>23</v>
      </c>
      <c r="O68" s="98" t="s">
        <v>23</v>
      </c>
      <c r="P68" s="98" t="s">
        <v>23</v>
      </c>
      <c r="Q68" s="98" t="s">
        <v>23</v>
      </c>
      <c r="R68" s="98" t="s">
        <v>23</v>
      </c>
      <c r="S68" s="98">
        <f>2-(SUM(IF(J68="NA",1,0),IF(K68="NA",1,0)))</f>
        <v>2</v>
      </c>
      <c r="T68" s="98">
        <f>7-SUM(IF(L68="NA",1,0),IF(M68="NA",1,0),IF(N68="NA",1,0),IF(O68="NA",1,0),IF(P68="NA",1,0),IF(Q68="NA",1,0),IF(R68="NA",1,0))</f>
        <v>1</v>
      </c>
      <c r="U68" s="98">
        <f>SUM(S68:T68)</f>
        <v>3</v>
      </c>
      <c r="V68" s="83" t="s">
        <v>3749</v>
      </c>
      <c r="W68" s="79" t="s">
        <v>4766</v>
      </c>
      <c r="X68" s="79" t="s">
        <v>4007</v>
      </c>
      <c r="Y68" s="79" t="s">
        <v>4765</v>
      </c>
      <c r="Z68" s="108" t="s">
        <v>5757</v>
      </c>
      <c r="AA68"/>
      <c r="AB68"/>
    </row>
    <row r="69" spans="1:28" s="84" customFormat="1" x14ac:dyDescent="0.2">
      <c r="A69" s="84">
        <v>96</v>
      </c>
      <c r="B69" s="79">
        <v>837</v>
      </c>
      <c r="C69" s="79">
        <v>111</v>
      </c>
      <c r="D69" s="79">
        <v>187</v>
      </c>
      <c r="E69" s="79" t="s">
        <v>3753</v>
      </c>
      <c r="F69" s="80" t="s">
        <v>3754</v>
      </c>
      <c r="G69" s="79" t="s">
        <v>3754</v>
      </c>
      <c r="H69" s="79" t="s">
        <v>3754</v>
      </c>
      <c r="I69" s="79"/>
      <c r="J69" s="190" t="s">
        <v>3749</v>
      </c>
      <c r="K69" s="98" t="s">
        <v>23</v>
      </c>
      <c r="L69" s="98" t="s">
        <v>23</v>
      </c>
      <c r="M69" s="98" t="s">
        <v>23</v>
      </c>
      <c r="N69" s="98" t="s">
        <v>23</v>
      </c>
      <c r="O69" s="98" t="s">
        <v>23</v>
      </c>
      <c r="P69" s="98" t="s">
        <v>23</v>
      </c>
      <c r="Q69" s="98" t="s">
        <v>23</v>
      </c>
      <c r="R69" s="98" t="s">
        <v>23</v>
      </c>
      <c r="S69" s="98">
        <f>2-(SUM(IF(J69="NA",1,0),IF(K69="NA",1,0)))</f>
        <v>1</v>
      </c>
      <c r="T69" s="98">
        <f>7-SUM(IF(L69="NA",1,0),IF(M69="NA",1,0),IF(N69="NA",1,0),IF(O69="NA",1,0),IF(P69="NA",1,0),IF(Q69="NA",1,0),IF(R69="NA",1,0))</f>
        <v>0</v>
      </c>
      <c r="U69" s="98">
        <f>SUM(S69:T69)</f>
        <v>1</v>
      </c>
      <c r="V69" s="83" t="s">
        <v>3749</v>
      </c>
      <c r="W69" s="79" t="s">
        <v>4766</v>
      </c>
      <c r="X69" s="79" t="s">
        <v>4007</v>
      </c>
      <c r="Y69" s="79" t="s">
        <v>4765</v>
      </c>
      <c r="Z69" s="108" t="s">
        <v>5749</v>
      </c>
      <c r="AA69"/>
      <c r="AB69"/>
    </row>
    <row r="70" spans="1:28" s="84" customFormat="1" x14ac:dyDescent="0.2">
      <c r="A70" s="84">
        <v>97</v>
      </c>
      <c r="B70" s="79">
        <v>845</v>
      </c>
      <c r="C70" s="79">
        <v>112</v>
      </c>
      <c r="D70" s="79">
        <v>188</v>
      </c>
      <c r="E70" s="79" t="s">
        <v>3776</v>
      </c>
      <c r="F70" s="80" t="s">
        <v>3777</v>
      </c>
      <c r="G70" s="79" t="s">
        <v>4651</v>
      </c>
      <c r="H70" s="79" t="s">
        <v>4651</v>
      </c>
      <c r="I70" s="79"/>
      <c r="J70" s="190" t="s">
        <v>3749</v>
      </c>
      <c r="K70" s="98" t="s">
        <v>23</v>
      </c>
      <c r="L70" s="98" t="s">
        <v>23</v>
      </c>
      <c r="M70" s="98" t="s">
        <v>23</v>
      </c>
      <c r="N70" s="98" t="s">
        <v>23</v>
      </c>
      <c r="O70" s="98" t="s">
        <v>23</v>
      </c>
      <c r="P70" s="98" t="s">
        <v>23</v>
      </c>
      <c r="Q70" s="98" t="s">
        <v>23</v>
      </c>
      <c r="R70" s="98" t="s">
        <v>23</v>
      </c>
      <c r="S70" s="98">
        <f>2-(SUM(IF(J70="NA",1,0),IF(K70="NA",1,0)))</f>
        <v>1</v>
      </c>
      <c r="T70" s="98">
        <f>7-SUM(IF(L70="NA",1,0),IF(M70="NA",1,0),IF(N70="NA",1,0),IF(O70="NA",1,0),IF(P70="NA",1,0),IF(Q70="NA",1,0),IF(R70="NA",1,0))</f>
        <v>0</v>
      </c>
      <c r="U70" s="98">
        <f>SUM(S70:T70)</f>
        <v>1</v>
      </c>
      <c r="V70" s="83" t="s">
        <v>3749</v>
      </c>
      <c r="W70" s="79" t="s">
        <v>4766</v>
      </c>
      <c r="X70" s="79" t="s">
        <v>4007</v>
      </c>
      <c r="Y70" s="81" t="s">
        <v>4765</v>
      </c>
      <c r="Z70" s="108" t="s">
        <v>5748</v>
      </c>
      <c r="AA70"/>
      <c r="AB70"/>
    </row>
    <row r="71" spans="1:28" s="84" customFormat="1" x14ac:dyDescent="0.2">
      <c r="A71" s="84">
        <v>98</v>
      </c>
      <c r="B71" s="79">
        <v>846</v>
      </c>
      <c r="C71" s="79">
        <v>114</v>
      </c>
      <c r="D71" s="79">
        <v>190</v>
      </c>
      <c r="E71" s="79" t="s">
        <v>3778</v>
      </c>
      <c r="F71" s="80" t="s">
        <v>3778</v>
      </c>
      <c r="G71" s="79" t="s">
        <v>3778</v>
      </c>
      <c r="H71" s="79" t="s">
        <v>3778</v>
      </c>
      <c r="I71" s="79"/>
      <c r="J71" s="98" t="s">
        <v>3779</v>
      </c>
      <c r="K71" s="98" t="s">
        <v>23</v>
      </c>
      <c r="L71" s="98" t="s">
        <v>3780</v>
      </c>
      <c r="M71" s="98" t="s">
        <v>3781</v>
      </c>
      <c r="N71" s="98" t="s">
        <v>3782</v>
      </c>
      <c r="O71" s="98" t="s">
        <v>3783</v>
      </c>
      <c r="P71" s="98" t="s">
        <v>23</v>
      </c>
      <c r="Q71" s="98" t="s">
        <v>3784</v>
      </c>
      <c r="R71" s="98" t="s">
        <v>3785</v>
      </c>
      <c r="S71" s="98">
        <f>2-(SUM(IF(J71="NA",1,0),IF(K71="NA",1,0)))</f>
        <v>1</v>
      </c>
      <c r="T71" s="98">
        <f>7-SUM(IF(L71="NA",1,0),IF(M71="NA",1,0),IF(N71="NA",1,0),IF(O71="NA",1,0),IF(P71="NA",1,0),IF(Q71="NA",1,0),IF(R71="NA",1,0))</f>
        <v>6</v>
      </c>
      <c r="U71" s="98">
        <f>SUM(S71:T71)</f>
        <v>7</v>
      </c>
      <c r="V71" s="79"/>
      <c r="W71" s="79" t="s">
        <v>4766</v>
      </c>
      <c r="X71" s="79" t="s">
        <v>4007</v>
      </c>
      <c r="Y71" s="81" t="s">
        <v>4765</v>
      </c>
      <c r="Z71" s="108" t="s">
        <v>5758</v>
      </c>
      <c r="AA71"/>
      <c r="AB71"/>
    </row>
    <row r="72" spans="1:28" s="84" customFormat="1" ht="30" x14ac:dyDescent="0.2">
      <c r="A72" s="84">
        <v>917</v>
      </c>
      <c r="B72" s="79">
        <v>834</v>
      </c>
      <c r="C72" s="79">
        <v>115</v>
      </c>
      <c r="D72" s="79">
        <v>191</v>
      </c>
      <c r="E72" s="79" t="s">
        <v>3743</v>
      </c>
      <c r="F72" s="80" t="s">
        <v>3743</v>
      </c>
      <c r="G72" s="117" t="s">
        <v>3743</v>
      </c>
      <c r="H72" s="117" t="s">
        <v>3743</v>
      </c>
      <c r="I72" s="117"/>
      <c r="J72" s="98" t="s">
        <v>3744</v>
      </c>
      <c r="K72" s="98" t="s">
        <v>23</v>
      </c>
      <c r="L72" s="98" t="s">
        <v>3745</v>
      </c>
      <c r="M72" s="98" t="s">
        <v>23</v>
      </c>
      <c r="N72" s="98" t="s">
        <v>23</v>
      </c>
      <c r="O72" s="98" t="s">
        <v>23</v>
      </c>
      <c r="P72" s="98" t="s">
        <v>3746</v>
      </c>
      <c r="Q72" s="98" t="s">
        <v>23</v>
      </c>
      <c r="R72" s="98" t="s">
        <v>23</v>
      </c>
      <c r="S72" s="98">
        <f>2-(SUM(IF(J72="NA",1,0),IF(K72="NA",1,0)))</f>
        <v>1</v>
      </c>
      <c r="T72" s="98">
        <f>7-SUM(IF(L72="NA",1,0),IF(M72="NA",1,0),IF(N72="NA",1,0),IF(O72="NA",1,0),IF(P72="NA",1,0),IF(Q72="NA",1,0),IF(R72="NA",1,0))</f>
        <v>2</v>
      </c>
      <c r="U72" s="98">
        <f>SUM(S72:T72)</f>
        <v>3</v>
      </c>
      <c r="V72" s="79"/>
      <c r="W72" s="79" t="s">
        <v>4766</v>
      </c>
      <c r="X72" s="79" t="s">
        <v>4007</v>
      </c>
      <c r="Y72" s="79" t="s">
        <v>4765</v>
      </c>
      <c r="Z72" s="108" t="s">
        <v>5759</v>
      </c>
      <c r="AA72"/>
      <c r="AB72"/>
    </row>
    <row r="73" spans="1:28" s="84" customFormat="1" x14ac:dyDescent="0.2">
      <c r="A73" s="84">
        <v>84</v>
      </c>
      <c r="B73" s="268">
        <v>843</v>
      </c>
      <c r="C73" s="268">
        <v>90</v>
      </c>
      <c r="D73" s="268">
        <v>162</v>
      </c>
      <c r="E73" s="268" t="s">
        <v>3772</v>
      </c>
      <c r="F73" s="80" t="s">
        <v>3773</v>
      </c>
      <c r="G73" s="273" t="s">
        <v>5822</v>
      </c>
      <c r="H73" s="273" t="s">
        <v>5822</v>
      </c>
      <c r="I73" s="273"/>
      <c r="J73" s="277" t="s">
        <v>22</v>
      </c>
      <c r="K73" s="190" t="s">
        <v>22</v>
      </c>
      <c r="L73" s="277" t="s">
        <v>22</v>
      </c>
      <c r="M73" s="276" t="s">
        <v>23</v>
      </c>
      <c r="N73" s="277" t="s">
        <v>22</v>
      </c>
      <c r="O73" s="98" t="s">
        <v>23</v>
      </c>
      <c r="P73" s="98" t="s">
        <v>23</v>
      </c>
      <c r="Q73" s="98" t="s">
        <v>23</v>
      </c>
      <c r="R73" s="277" t="s">
        <v>22</v>
      </c>
      <c r="S73" s="98">
        <f>2-(SUM(IF(J73="NA",1,0),IF(K73="NA",1,0)))</f>
        <v>2</v>
      </c>
      <c r="T73" s="98">
        <f>7-SUM(IF(L73="NA",1,0),IF(M73="NA",1,0),IF(N73="NA",1,0),IF(O73="NA",1,0),IF(P73="NA",1,0),IF(Q73="NA",1,0),IF(R73="NA",1,0))</f>
        <v>3</v>
      </c>
      <c r="U73" s="98">
        <f>SUM(S73:T73)</f>
        <v>5</v>
      </c>
      <c r="V73" s="281" t="s">
        <v>3749</v>
      </c>
      <c r="W73" s="79" t="s">
        <v>4766</v>
      </c>
      <c r="X73" s="79" t="s">
        <v>4007</v>
      </c>
      <c r="Y73" s="79" t="s">
        <v>4765</v>
      </c>
      <c r="Z73" s="285" t="s">
        <v>5752</v>
      </c>
      <c r="AA73"/>
      <c r="AB73"/>
    </row>
    <row r="74" spans="1:28" s="84" customFormat="1" x14ac:dyDescent="0.2">
      <c r="A74" s="84">
        <v>100</v>
      </c>
      <c r="B74" s="79">
        <v>835</v>
      </c>
      <c r="C74" s="79">
        <v>116</v>
      </c>
      <c r="D74" s="79">
        <v>192</v>
      </c>
      <c r="E74" s="79" t="s">
        <v>3747</v>
      </c>
      <c r="F74" s="80" t="s">
        <v>3748</v>
      </c>
      <c r="G74" s="117" t="s">
        <v>3748</v>
      </c>
      <c r="H74" s="117" t="s">
        <v>3748</v>
      </c>
      <c r="I74" s="117"/>
      <c r="J74" s="190" t="s">
        <v>3749</v>
      </c>
      <c r="K74" s="98" t="s">
        <v>23</v>
      </c>
      <c r="L74" s="98" t="s">
        <v>23</v>
      </c>
      <c r="M74" s="98" t="s">
        <v>23</v>
      </c>
      <c r="N74" s="98" t="s">
        <v>23</v>
      </c>
      <c r="O74" s="98" t="s">
        <v>23</v>
      </c>
      <c r="P74" s="98" t="s">
        <v>23</v>
      </c>
      <c r="Q74" s="98" t="s">
        <v>23</v>
      </c>
      <c r="R74" s="98" t="s">
        <v>23</v>
      </c>
      <c r="S74" s="98">
        <f>2-(SUM(IF(J74="NA",1,0),IF(K74="NA",1,0)))</f>
        <v>1</v>
      </c>
      <c r="T74" s="98">
        <f>7-SUM(IF(L74="NA",1,0),IF(M74="NA",1,0),IF(N74="NA",1,0),IF(O74="NA",1,0),IF(P74="NA",1,0),IF(Q74="NA",1,0),IF(R74="NA",1,0))</f>
        <v>0</v>
      </c>
      <c r="U74" s="98">
        <f>SUM(S74:T74)</f>
        <v>1</v>
      </c>
      <c r="V74" s="83" t="s">
        <v>3749</v>
      </c>
      <c r="W74" s="79" t="s">
        <v>4766</v>
      </c>
      <c r="X74" s="79" t="s">
        <v>4007</v>
      </c>
      <c r="Y74" s="79" t="s">
        <v>4765</v>
      </c>
      <c r="Z74" s="167" t="s">
        <v>3750</v>
      </c>
      <c r="AA74"/>
      <c r="AB74"/>
    </row>
    <row r="75" spans="1:28" s="84" customFormat="1" x14ac:dyDescent="0.2">
      <c r="A75" s="84">
        <v>102</v>
      </c>
      <c r="B75" s="79">
        <v>892</v>
      </c>
      <c r="C75" s="79">
        <v>118</v>
      </c>
      <c r="D75" s="79">
        <v>194</v>
      </c>
      <c r="E75" s="79" t="s">
        <v>3285</v>
      </c>
      <c r="F75" s="80" t="s">
        <v>3285</v>
      </c>
      <c r="G75" s="79" t="s">
        <v>3285</v>
      </c>
      <c r="H75" s="79" t="s">
        <v>3285</v>
      </c>
      <c r="I75" s="79"/>
      <c r="J75" s="98" t="s">
        <v>3286</v>
      </c>
      <c r="K75" s="98" t="s">
        <v>23</v>
      </c>
      <c r="L75" s="98" t="s">
        <v>3287</v>
      </c>
      <c r="M75" s="98" t="s">
        <v>23</v>
      </c>
      <c r="N75" s="98" t="s">
        <v>3288</v>
      </c>
      <c r="O75" s="98" t="s">
        <v>3289</v>
      </c>
      <c r="P75" s="98" t="s">
        <v>3290</v>
      </c>
      <c r="Q75" s="98" t="s">
        <v>3291</v>
      </c>
      <c r="R75" s="98" t="s">
        <v>3292</v>
      </c>
      <c r="S75" s="98">
        <f>2-(SUM(IF(J75="NA",1,0),IF(K75="NA",1,0)))</f>
        <v>1</v>
      </c>
      <c r="T75" s="98">
        <f>7-SUM(IF(L75="NA",1,0),IF(M75="NA",1,0),IF(N75="NA",1,0),IF(O75="NA",1,0),IF(P75="NA",1,0),IF(Q75="NA",1,0),IF(R75="NA",1,0))</f>
        <v>6</v>
      </c>
      <c r="U75" s="98">
        <f>SUM(S75:T75)</f>
        <v>7</v>
      </c>
      <c r="V75" s="79"/>
      <c r="W75" s="79" t="s">
        <v>4766</v>
      </c>
      <c r="X75" s="79" t="s">
        <v>3271</v>
      </c>
      <c r="Y75" s="79" t="s">
        <v>3271</v>
      </c>
      <c r="Z75" s="96"/>
      <c r="AA75"/>
      <c r="AB75"/>
    </row>
    <row r="76" spans="1:28" s="84" customFormat="1" x14ac:dyDescent="0.2">
      <c r="A76" s="84">
        <v>103</v>
      </c>
      <c r="B76" s="79">
        <v>870</v>
      </c>
      <c r="C76" s="79">
        <v>119</v>
      </c>
      <c r="D76" s="79">
        <v>196</v>
      </c>
      <c r="E76" s="79" t="s">
        <v>3828</v>
      </c>
      <c r="F76" s="80" t="s">
        <v>3828</v>
      </c>
      <c r="G76" s="79" t="s">
        <v>3828</v>
      </c>
      <c r="H76" s="79" t="s">
        <v>3828</v>
      </c>
      <c r="I76" s="79"/>
      <c r="J76" s="98" t="s">
        <v>3829</v>
      </c>
      <c r="K76" s="190" t="s">
        <v>74</v>
      </c>
      <c r="L76" s="98" t="s">
        <v>3830</v>
      </c>
      <c r="M76" s="98" t="s">
        <v>23</v>
      </c>
      <c r="N76" s="98" t="s">
        <v>3831</v>
      </c>
      <c r="O76" s="98" t="s">
        <v>3832</v>
      </c>
      <c r="P76" s="98" t="s">
        <v>3833</v>
      </c>
      <c r="Q76" s="98" t="s">
        <v>3834</v>
      </c>
      <c r="R76" s="98" t="s">
        <v>3835</v>
      </c>
      <c r="S76" s="98">
        <f>2-(SUM(IF(J76="NA",1,0),IF(K76="NA",1,0)))</f>
        <v>2</v>
      </c>
      <c r="T76" s="98">
        <f>7-SUM(IF(L76="NA",1,0),IF(M76="NA",1,0),IF(N76="NA",1,0),IF(O76="NA",1,0),IF(P76="NA",1,0),IF(Q76="NA",1,0),IF(R76="NA",1,0))</f>
        <v>6</v>
      </c>
      <c r="U76" s="98">
        <f>SUM(S76:T76)</f>
        <v>8</v>
      </c>
      <c r="V76" s="79"/>
      <c r="W76" s="79" t="s">
        <v>4766</v>
      </c>
      <c r="X76" s="79" t="s">
        <v>4007</v>
      </c>
      <c r="Y76" s="268" t="s">
        <v>4010</v>
      </c>
      <c r="Z76" s="96"/>
      <c r="AA76"/>
      <c r="AB76"/>
    </row>
    <row r="77" spans="1:28" s="84" customFormat="1" x14ac:dyDescent="0.2">
      <c r="A77" s="84">
        <v>927</v>
      </c>
      <c r="B77" s="106"/>
      <c r="C77" s="106"/>
      <c r="D77" s="106"/>
      <c r="E77" s="106" t="s">
        <v>4734</v>
      </c>
      <c r="F77" s="86" t="s">
        <v>4734</v>
      </c>
      <c r="G77" s="106" t="s">
        <v>4734</v>
      </c>
      <c r="H77" s="106" t="s">
        <v>4734</v>
      </c>
      <c r="I77" s="106"/>
      <c r="J77" s="156" t="s">
        <v>4735</v>
      </c>
      <c r="K77" s="98" t="s">
        <v>23</v>
      </c>
      <c r="L77" s="156" t="s">
        <v>4736</v>
      </c>
      <c r="M77" s="156" t="s">
        <v>4737</v>
      </c>
      <c r="N77" s="156" t="s">
        <v>4738</v>
      </c>
      <c r="O77" s="98" t="s">
        <v>23</v>
      </c>
      <c r="P77" s="98" t="s">
        <v>23</v>
      </c>
      <c r="Q77" s="98" t="s">
        <v>23</v>
      </c>
      <c r="R77" s="156" t="s">
        <v>4739</v>
      </c>
      <c r="S77" s="98">
        <f>2-(SUM(IF(J77="NA",1,0),IF(K77="NA",1,0)))</f>
        <v>1</v>
      </c>
      <c r="T77" s="98">
        <f>7-SUM(IF(L77="NA",1,0),IF(M77="NA",1,0),IF(N77="NA",1,0),IF(O77="NA",1,0),IF(P77="NA",1,0),IF(Q77="NA",1,0),IF(R77="NA",1,0))</f>
        <v>4</v>
      </c>
      <c r="U77" s="98">
        <f>SUM(S77:T77)</f>
        <v>5</v>
      </c>
      <c r="V77" s="106"/>
      <c r="W77" s="79" t="s">
        <v>4766</v>
      </c>
      <c r="X77" s="79" t="s">
        <v>65</v>
      </c>
      <c r="Y77" s="79" t="s">
        <v>4767</v>
      </c>
      <c r="Z77" s="106"/>
      <c r="AA77"/>
      <c r="AB77"/>
    </row>
    <row r="78" spans="1:28" s="84" customFormat="1" x14ac:dyDescent="0.2">
      <c r="A78" s="84">
        <v>104</v>
      </c>
      <c r="B78" s="79">
        <v>903</v>
      </c>
      <c r="C78" s="79">
        <v>121</v>
      </c>
      <c r="D78" s="79">
        <v>198</v>
      </c>
      <c r="E78" s="79" t="s">
        <v>117</v>
      </c>
      <c r="F78" s="80" t="s">
        <v>118</v>
      </c>
      <c r="G78" s="79" t="s">
        <v>118</v>
      </c>
      <c r="H78" s="79" t="s">
        <v>118</v>
      </c>
      <c r="I78" s="79"/>
      <c r="J78" s="98" t="s">
        <v>119</v>
      </c>
      <c r="K78" s="98" t="s">
        <v>120</v>
      </c>
      <c r="L78" s="98" t="s">
        <v>121</v>
      </c>
      <c r="M78" s="98" t="s">
        <v>23</v>
      </c>
      <c r="N78" s="98" t="s">
        <v>23</v>
      </c>
      <c r="O78" s="98" t="s">
        <v>23</v>
      </c>
      <c r="P78" s="98" t="s">
        <v>23</v>
      </c>
      <c r="Q78" s="98" t="s">
        <v>23</v>
      </c>
      <c r="R78" s="98" t="s">
        <v>23</v>
      </c>
      <c r="S78" s="98">
        <f>2-(SUM(IF(J78="NA",1,0),IF(K78="NA",1,0)))</f>
        <v>2</v>
      </c>
      <c r="T78" s="98">
        <f>7-SUM(IF(L78="NA",1,0),IF(M78="NA",1,0),IF(N78="NA",1,0),IF(O78="NA",1,0),IF(P78="NA",1,0),IF(Q78="NA",1,0),IF(R78="NA",1,0))</f>
        <v>1</v>
      </c>
      <c r="U78" s="98">
        <f>SUM(S78:T78)</f>
        <v>3</v>
      </c>
      <c r="V78" s="79"/>
      <c r="W78" s="79" t="s">
        <v>4766</v>
      </c>
      <c r="X78" s="79" t="s">
        <v>65</v>
      </c>
      <c r="Y78" s="79" t="s">
        <v>4767</v>
      </c>
      <c r="Z78" s="96"/>
      <c r="AA78"/>
      <c r="AB78"/>
    </row>
    <row r="79" spans="1:28" s="84" customFormat="1" x14ac:dyDescent="0.2">
      <c r="A79" s="84">
        <v>105</v>
      </c>
      <c r="B79" s="79">
        <v>902</v>
      </c>
      <c r="C79" s="79">
        <v>120</v>
      </c>
      <c r="D79" s="79">
        <v>197</v>
      </c>
      <c r="E79" s="79" t="s">
        <v>109</v>
      </c>
      <c r="F79" s="80" t="s">
        <v>110</v>
      </c>
      <c r="G79" s="79" t="s">
        <v>110</v>
      </c>
      <c r="H79" s="79" t="s">
        <v>110</v>
      </c>
      <c r="I79" s="79"/>
      <c r="J79" s="98" t="s">
        <v>111</v>
      </c>
      <c r="K79" s="190" t="s">
        <v>74</v>
      </c>
      <c r="L79" s="98" t="s">
        <v>112</v>
      </c>
      <c r="M79" s="98" t="s">
        <v>23</v>
      </c>
      <c r="N79" s="98" t="s">
        <v>113</v>
      </c>
      <c r="O79" s="98" t="s">
        <v>114</v>
      </c>
      <c r="P79" s="98" t="s">
        <v>23</v>
      </c>
      <c r="Q79" s="98" t="s">
        <v>115</v>
      </c>
      <c r="R79" s="98" t="s">
        <v>116</v>
      </c>
      <c r="S79" s="98">
        <f>2-(SUM(IF(J79="NA",1,0),IF(K79="NA",1,0)))</f>
        <v>2</v>
      </c>
      <c r="T79" s="98">
        <f>7-SUM(IF(L79="NA",1,0),IF(M79="NA",1,0),IF(N79="NA",1,0),IF(O79="NA",1,0),IF(P79="NA",1,0),IF(Q79="NA",1,0),IF(R79="NA",1,0))</f>
        <v>5</v>
      </c>
      <c r="U79" s="98">
        <f>SUM(S79:T79)</f>
        <v>7</v>
      </c>
      <c r="V79" s="79"/>
      <c r="W79" s="79" t="s">
        <v>4766</v>
      </c>
      <c r="X79" s="79" t="s">
        <v>65</v>
      </c>
      <c r="Y79" s="79" t="s">
        <v>4767</v>
      </c>
      <c r="Z79" s="96"/>
      <c r="AA79"/>
      <c r="AB79"/>
    </row>
    <row r="80" spans="1:28" s="84" customFormat="1" x14ac:dyDescent="0.2">
      <c r="A80" s="84">
        <v>108</v>
      </c>
      <c r="B80" s="79">
        <v>512</v>
      </c>
      <c r="C80" s="79">
        <v>19</v>
      </c>
      <c r="D80" s="79">
        <v>20</v>
      </c>
      <c r="E80" s="79" t="s">
        <v>526</v>
      </c>
      <c r="F80" s="82" t="s">
        <v>527</v>
      </c>
      <c r="G80" s="79" t="s">
        <v>527</v>
      </c>
      <c r="H80" s="79" t="s">
        <v>527</v>
      </c>
      <c r="I80" s="79"/>
      <c r="J80" s="98" t="s">
        <v>528</v>
      </c>
      <c r="K80" s="190" t="s">
        <v>231</v>
      </c>
      <c r="L80" s="98" t="s">
        <v>529</v>
      </c>
      <c r="M80" s="98" t="s">
        <v>530</v>
      </c>
      <c r="N80" s="98" t="s">
        <v>23</v>
      </c>
      <c r="O80" s="190" t="s">
        <v>231</v>
      </c>
      <c r="P80" s="98" t="s">
        <v>23</v>
      </c>
      <c r="Q80" s="98" t="s">
        <v>531</v>
      </c>
      <c r="R80" s="98" t="s">
        <v>532</v>
      </c>
      <c r="S80" s="98">
        <f>2-(SUM(IF(J80="NA",1,0),IF(K80="NA",1,0)))</f>
        <v>2</v>
      </c>
      <c r="T80" s="98">
        <f>7-SUM(IF(L80="NA",1,0),IF(M80="NA",1,0),IF(N80="NA",1,0),IF(O80="NA",1,0),IF(P80="NA",1,0),IF(Q80="NA",1,0),IF(R80="NA",1,0))</f>
        <v>5</v>
      </c>
      <c r="U80" s="98">
        <f>SUM(S80:T80)</f>
        <v>7</v>
      </c>
      <c r="V80" s="83" t="s">
        <v>231</v>
      </c>
      <c r="W80" s="79" t="s">
        <v>4766</v>
      </c>
      <c r="X80" s="79" t="s">
        <v>167</v>
      </c>
      <c r="Y80" s="79" t="s">
        <v>3991</v>
      </c>
      <c r="Z80" s="96"/>
      <c r="AA80"/>
      <c r="AB80"/>
    </row>
    <row r="81" spans="1:28" s="84" customFormat="1" x14ac:dyDescent="0.2">
      <c r="A81" s="84">
        <v>109</v>
      </c>
      <c r="B81" s="79">
        <v>610</v>
      </c>
      <c r="C81" s="79">
        <v>127</v>
      </c>
      <c r="D81" s="79">
        <v>205</v>
      </c>
      <c r="E81" s="79" t="s">
        <v>1055</v>
      </c>
      <c r="F81" s="80" t="s">
        <v>1055</v>
      </c>
      <c r="G81" s="79" t="s">
        <v>1055</v>
      </c>
      <c r="H81" s="79" t="s">
        <v>1055</v>
      </c>
      <c r="I81" s="79"/>
      <c r="J81" s="98" t="s">
        <v>1056</v>
      </c>
      <c r="K81" s="98" t="s">
        <v>23</v>
      </c>
      <c r="L81" s="98" t="s">
        <v>1057</v>
      </c>
      <c r="M81" s="98" t="s">
        <v>1058</v>
      </c>
      <c r="N81" s="98" t="s">
        <v>1059</v>
      </c>
      <c r="O81" s="98" t="s">
        <v>23</v>
      </c>
      <c r="P81" s="98" t="s">
        <v>23</v>
      </c>
      <c r="Q81" s="98" t="s">
        <v>1060</v>
      </c>
      <c r="R81" s="98" t="s">
        <v>1061</v>
      </c>
      <c r="S81" s="98">
        <f>2-(SUM(IF(J81="NA",1,0),IF(K81="NA",1,0)))</f>
        <v>1</v>
      </c>
      <c r="T81" s="98">
        <f>7-SUM(IF(L81="NA",1,0),IF(M81="NA",1,0),IF(N81="NA",1,0),IF(O81="NA",1,0),IF(P81="NA",1,0),IF(Q81="NA",1,0),IF(R81="NA",1,0))</f>
        <v>5</v>
      </c>
      <c r="U81" s="98">
        <f>SUM(S81:T81)</f>
        <v>6</v>
      </c>
      <c r="V81" s="79"/>
      <c r="W81" s="79" t="s">
        <v>4766</v>
      </c>
      <c r="X81" s="79" t="s">
        <v>167</v>
      </c>
      <c r="Y81" s="79" t="s">
        <v>3996</v>
      </c>
      <c r="Z81" s="96"/>
      <c r="AA81"/>
      <c r="AB81"/>
    </row>
    <row r="82" spans="1:28" s="84" customFormat="1" x14ac:dyDescent="0.2">
      <c r="A82" s="84">
        <v>110</v>
      </c>
      <c r="B82" s="79">
        <v>460</v>
      </c>
      <c r="C82" s="79">
        <v>128</v>
      </c>
      <c r="D82" s="79">
        <v>206</v>
      </c>
      <c r="E82" s="79" t="s">
        <v>229</v>
      </c>
      <c r="F82" s="80" t="s">
        <v>229</v>
      </c>
      <c r="G82" s="118" t="s">
        <v>230</v>
      </c>
      <c r="H82" s="118" t="s">
        <v>230</v>
      </c>
      <c r="I82" s="118"/>
      <c r="J82" s="190" t="s">
        <v>506</v>
      </c>
      <c r="K82" s="98" t="s">
        <v>23</v>
      </c>
      <c r="L82" s="190" t="s">
        <v>506</v>
      </c>
      <c r="M82" s="190" t="s">
        <v>506</v>
      </c>
      <c r="N82" s="190" t="s">
        <v>506</v>
      </c>
      <c r="O82" s="98" t="s">
        <v>23</v>
      </c>
      <c r="P82" s="98" t="s">
        <v>23</v>
      </c>
      <c r="Q82" s="190" t="s">
        <v>506</v>
      </c>
      <c r="R82" s="190" t="s">
        <v>506</v>
      </c>
      <c r="S82" s="98">
        <f>2-(SUM(IF(J82="NA",1,0),IF(K82="NA",1,0)))</f>
        <v>1</v>
      </c>
      <c r="T82" s="98">
        <f>7-SUM(IF(L82="NA",1,0),IF(M82="NA",1,0),IF(N82="NA",1,0),IF(O82="NA",1,0),IF(P82="NA",1,0),IF(Q82="NA",1,0),IF(R82="NA",1,0))</f>
        <v>5</v>
      </c>
      <c r="U82" s="98">
        <f>SUM(S82:T82)</f>
        <v>6</v>
      </c>
      <c r="V82" s="79"/>
      <c r="W82" s="79" t="s">
        <v>4766</v>
      </c>
      <c r="X82" s="79" t="s">
        <v>167</v>
      </c>
      <c r="Y82" s="79" t="s">
        <v>3991</v>
      </c>
      <c r="Z82" s="96"/>
      <c r="AA82"/>
      <c r="AB82"/>
    </row>
    <row r="83" spans="1:28" s="84" customFormat="1" x14ac:dyDescent="0.2">
      <c r="A83" s="84">
        <v>111</v>
      </c>
      <c r="B83" s="79">
        <v>649</v>
      </c>
      <c r="C83" s="79">
        <v>129</v>
      </c>
      <c r="D83" s="79">
        <v>207</v>
      </c>
      <c r="E83" s="79" t="s">
        <v>1221</v>
      </c>
      <c r="F83" s="80" t="s">
        <v>1221</v>
      </c>
      <c r="G83" s="118" t="s">
        <v>1221</v>
      </c>
      <c r="H83" s="118" t="s">
        <v>1221</v>
      </c>
      <c r="I83" s="118"/>
      <c r="J83" s="190" t="s">
        <v>1201</v>
      </c>
      <c r="K83" s="98" t="s">
        <v>23</v>
      </c>
      <c r="L83" s="191" t="s">
        <v>1201</v>
      </c>
      <c r="M83" s="191" t="s">
        <v>1201</v>
      </c>
      <c r="N83" s="98" t="s">
        <v>23</v>
      </c>
      <c r="O83" s="98" t="s">
        <v>23</v>
      </c>
      <c r="P83" s="98" t="s">
        <v>23</v>
      </c>
      <c r="Q83" s="191" t="s">
        <v>1201</v>
      </c>
      <c r="R83" s="191" t="s">
        <v>1201</v>
      </c>
      <c r="S83" s="98">
        <f>2-(SUM(IF(J83="NA",1,0),IF(K83="NA",1,0)))</f>
        <v>1</v>
      </c>
      <c r="T83" s="98">
        <f>7-SUM(IF(L83="NA",1,0),IF(M83="NA",1,0),IF(N83="NA",1,0),IF(O83="NA",1,0),IF(P83="NA",1,0),IF(Q83="NA",1,0),IF(R83="NA",1,0))</f>
        <v>4</v>
      </c>
      <c r="U83" s="98">
        <f>SUM(S83:T83)</f>
        <v>5</v>
      </c>
      <c r="V83" s="83" t="s">
        <v>1201</v>
      </c>
      <c r="W83" s="79" t="s">
        <v>4766</v>
      </c>
      <c r="X83" s="79" t="s">
        <v>167</v>
      </c>
      <c r="Y83" s="79" t="s">
        <v>3998</v>
      </c>
      <c r="Z83" s="96"/>
      <c r="AA83"/>
      <c r="AB83"/>
    </row>
    <row r="84" spans="1:28" s="84" customFormat="1" ht="30" x14ac:dyDescent="0.2">
      <c r="A84" s="84">
        <v>157</v>
      </c>
      <c r="B84" s="79">
        <v>516</v>
      </c>
      <c r="C84" s="79">
        <v>9</v>
      </c>
      <c r="D84" s="79">
        <v>10</v>
      </c>
      <c r="E84" s="79" t="s">
        <v>553</v>
      </c>
      <c r="F84" s="80" t="s">
        <v>554</v>
      </c>
      <c r="G84" s="118" t="s">
        <v>5829</v>
      </c>
      <c r="H84" s="118" t="s">
        <v>5829</v>
      </c>
      <c r="I84" s="118"/>
      <c r="J84" s="98" t="s">
        <v>555</v>
      </c>
      <c r="K84" s="98" t="s">
        <v>23</v>
      </c>
      <c r="L84" s="98" t="s">
        <v>556</v>
      </c>
      <c r="M84" s="98" t="s">
        <v>557</v>
      </c>
      <c r="N84" s="98" t="s">
        <v>23</v>
      </c>
      <c r="O84" s="98" t="s">
        <v>23</v>
      </c>
      <c r="P84" s="98" t="s">
        <v>23</v>
      </c>
      <c r="Q84" s="98" t="s">
        <v>558</v>
      </c>
      <c r="R84" s="98" t="s">
        <v>559</v>
      </c>
      <c r="S84" s="98">
        <f>2-(SUM(IF(J84="NA",1,0),IF(K84="NA",1,0)))</f>
        <v>1</v>
      </c>
      <c r="T84" s="98">
        <f>7-SUM(IF(L84="NA",1,0),IF(M84="NA",1,0),IF(N84="NA",1,0),IF(O84="NA",1,0),IF(P84="NA",1,0),IF(Q84="NA",1,0),IF(R84="NA",1,0))</f>
        <v>4</v>
      </c>
      <c r="U84" s="98">
        <f>SUM(S84:T84)</f>
        <v>5</v>
      </c>
      <c r="V84" s="83" t="s">
        <v>231</v>
      </c>
      <c r="W84" s="79" t="s">
        <v>4766</v>
      </c>
      <c r="X84" s="79" t="s">
        <v>167</v>
      </c>
      <c r="Y84" s="79" t="s">
        <v>3991</v>
      </c>
      <c r="Z84" s="108" t="s">
        <v>5764</v>
      </c>
      <c r="AA84"/>
      <c r="AB84"/>
    </row>
    <row r="85" spans="1:28" s="84" customFormat="1" x14ac:dyDescent="0.2">
      <c r="A85" s="84">
        <v>1020</v>
      </c>
      <c r="B85"/>
      <c r="C85"/>
      <c r="D85"/>
      <c r="E85"/>
      <c r="F85" s="151"/>
      <c r="G85" s="84" t="s">
        <v>6508</v>
      </c>
      <c r="H85" s="84" t="s">
        <v>6508</v>
      </c>
      <c r="I85" s="84" t="s">
        <v>6603</v>
      </c>
      <c r="J85" s="98" t="s">
        <v>23</v>
      </c>
      <c r="K85" s="187" t="s">
        <v>23</v>
      </c>
      <c r="L85" s="98" t="s">
        <v>6543</v>
      </c>
      <c r="M85" s="98" t="s">
        <v>6543</v>
      </c>
      <c r="N85" s="98" t="s">
        <v>6543</v>
      </c>
      <c r="O85" s="98" t="s">
        <v>6543</v>
      </c>
      <c r="P85" s="98" t="s">
        <v>23</v>
      </c>
      <c r="Q85" s="98" t="s">
        <v>6543</v>
      </c>
      <c r="R85" s="98" t="s">
        <v>6543</v>
      </c>
      <c r="S85" s="98">
        <f>2-(SUM(IF(J85="NA",1,0),IF(K85="NA",1,0)))</f>
        <v>0</v>
      </c>
      <c r="T85" s="98">
        <f>7-SUM(IF(L85="NA",1,0),IF(M85="NA",1,0),IF(N85="NA",1,0),IF(O85="NA",1,0),IF(P85="NA",1,0),IF(Q85="NA",1,0),IF(R85="NA",1,0))</f>
        <v>6</v>
      </c>
      <c r="U85" s="98">
        <f>SUM(S85:T85)</f>
        <v>6</v>
      </c>
      <c r="V85"/>
      <c r="W85" s="79" t="s">
        <v>4766</v>
      </c>
      <c r="X85" s="79" t="s">
        <v>167</v>
      </c>
      <c r="Y85" s="85" t="s">
        <v>3993</v>
      </c>
      <c r="Z85"/>
      <c r="AA85"/>
      <c r="AB85"/>
    </row>
    <row r="86" spans="1:28" s="84" customFormat="1" x14ac:dyDescent="0.2">
      <c r="A86" s="84">
        <v>112</v>
      </c>
      <c r="B86" s="79">
        <v>695</v>
      </c>
      <c r="C86" s="79">
        <v>298</v>
      </c>
      <c r="D86" s="79">
        <v>373</v>
      </c>
      <c r="E86" s="79" t="s">
        <v>1342</v>
      </c>
      <c r="F86" s="80" t="s">
        <v>1343</v>
      </c>
      <c r="G86" s="79" t="s">
        <v>1343</v>
      </c>
      <c r="H86" s="79" t="s">
        <v>1343</v>
      </c>
      <c r="I86" s="79"/>
      <c r="J86" s="191" t="s">
        <v>1201</v>
      </c>
      <c r="K86" s="190" t="s">
        <v>74</v>
      </c>
      <c r="L86" s="191" t="s">
        <v>1201</v>
      </c>
      <c r="M86" s="191" t="s">
        <v>1201</v>
      </c>
      <c r="N86" s="98" t="s">
        <v>23</v>
      </c>
      <c r="O86" s="98" t="s">
        <v>23</v>
      </c>
      <c r="P86" s="98" t="s">
        <v>23</v>
      </c>
      <c r="Q86" s="191" t="s">
        <v>1201</v>
      </c>
      <c r="R86" s="191" t="s">
        <v>1201</v>
      </c>
      <c r="S86" s="98">
        <f>2-(SUM(IF(J86="NA",1,0),IF(K86="NA",1,0)))</f>
        <v>2</v>
      </c>
      <c r="T86" s="98">
        <f>7-SUM(IF(L86="NA",1,0),IF(M86="NA",1,0),IF(N86="NA",1,0),IF(O86="NA",1,0),IF(P86="NA",1,0),IF(Q86="NA",1,0),IF(R86="NA",1,0))</f>
        <v>4</v>
      </c>
      <c r="U86" s="98">
        <f>SUM(S86:T86)</f>
        <v>6</v>
      </c>
      <c r="V86" s="83" t="s">
        <v>1201</v>
      </c>
      <c r="W86" s="79" t="s">
        <v>4766</v>
      </c>
      <c r="X86" s="79" t="s">
        <v>167</v>
      </c>
      <c r="Y86" s="79" t="s">
        <v>4001</v>
      </c>
      <c r="Z86" s="96"/>
      <c r="AA86"/>
      <c r="AB86"/>
    </row>
    <row r="87" spans="1:28" s="84" customFormat="1" x14ac:dyDescent="0.2">
      <c r="A87" s="84">
        <v>113</v>
      </c>
      <c r="B87" s="79">
        <v>450</v>
      </c>
      <c r="C87" s="79">
        <v>131</v>
      </c>
      <c r="D87" s="79">
        <v>209</v>
      </c>
      <c r="E87" s="79" t="s">
        <v>175</v>
      </c>
      <c r="F87" s="80" t="s">
        <v>175</v>
      </c>
      <c r="G87" s="79" t="s">
        <v>175</v>
      </c>
      <c r="H87" s="79" t="s">
        <v>175</v>
      </c>
      <c r="I87" s="79"/>
      <c r="J87" s="98" t="s">
        <v>176</v>
      </c>
      <c r="K87" s="98" t="s">
        <v>23</v>
      </c>
      <c r="L87" s="98" t="s">
        <v>177</v>
      </c>
      <c r="M87" s="98" t="s">
        <v>178</v>
      </c>
      <c r="N87" s="98" t="s">
        <v>23</v>
      </c>
      <c r="O87" s="98" t="s">
        <v>23</v>
      </c>
      <c r="P87" s="98" t="s">
        <v>23</v>
      </c>
      <c r="Q87" s="98" t="s">
        <v>179</v>
      </c>
      <c r="R87" s="98" t="s">
        <v>180</v>
      </c>
      <c r="S87" s="98">
        <f>2-(SUM(IF(J87="NA",1,0),IF(K87="NA",1,0)))</f>
        <v>1</v>
      </c>
      <c r="T87" s="98">
        <f>7-SUM(IF(L87="NA",1,0),IF(M87="NA",1,0),IF(N87="NA",1,0),IF(O87="NA",1,0),IF(P87="NA",1,0),IF(Q87="NA",1,0),IF(R87="NA",1,0))</f>
        <v>4</v>
      </c>
      <c r="U87" s="98">
        <f>SUM(S87:T87)</f>
        <v>5</v>
      </c>
      <c r="V87" s="83" t="s">
        <v>174</v>
      </c>
      <c r="W87" s="79" t="s">
        <v>4766</v>
      </c>
      <c r="X87" s="79" t="s">
        <v>167</v>
      </c>
      <c r="Y87" s="79" t="s">
        <v>3991</v>
      </c>
      <c r="Z87" s="96"/>
      <c r="AA87"/>
      <c r="AB87"/>
    </row>
    <row r="88" spans="1:28" s="84" customFormat="1" x14ac:dyDescent="0.2">
      <c r="A88" s="84">
        <v>114</v>
      </c>
      <c r="B88" s="79">
        <v>592</v>
      </c>
      <c r="C88" s="79">
        <v>314</v>
      </c>
      <c r="D88" s="79">
        <v>389</v>
      </c>
      <c r="E88" s="79" t="s">
        <v>963</v>
      </c>
      <c r="F88" s="271" t="s">
        <v>964</v>
      </c>
      <c r="G88" s="117" t="s">
        <v>964</v>
      </c>
      <c r="H88" s="117" t="s">
        <v>964</v>
      </c>
      <c r="I88" s="117"/>
      <c r="J88" s="190" t="s">
        <v>965</v>
      </c>
      <c r="K88" s="98" t="s">
        <v>23</v>
      </c>
      <c r="L88" s="98" t="s">
        <v>23</v>
      </c>
      <c r="M88" s="98" t="s">
        <v>23</v>
      </c>
      <c r="N88" s="98" t="s">
        <v>23</v>
      </c>
      <c r="O88" s="98" t="s">
        <v>23</v>
      </c>
      <c r="P88" s="98" t="s">
        <v>23</v>
      </c>
      <c r="Q88" s="98" t="s">
        <v>23</v>
      </c>
      <c r="R88" s="190" t="s">
        <v>965</v>
      </c>
      <c r="S88" s="98">
        <f>2-(SUM(IF(J88="NA",1,0),IF(K88="NA",1,0)))</f>
        <v>1</v>
      </c>
      <c r="T88" s="98">
        <f>7-SUM(IF(L88="NA",1,0),IF(M88="NA",1,0),IF(N88="NA",1,0),IF(O88="NA",1,0),IF(P88="NA",1,0),IF(Q88="NA",1,0),IF(R88="NA",1,0))</f>
        <v>1</v>
      </c>
      <c r="U88" s="98">
        <f>SUM(S88:T88)</f>
        <v>2</v>
      </c>
      <c r="V88" s="79"/>
      <c r="W88" s="79" t="s">
        <v>4766</v>
      </c>
      <c r="X88" s="79" t="s">
        <v>167</v>
      </c>
      <c r="Y88" s="79" t="s">
        <v>3995</v>
      </c>
      <c r="Z88" s="96"/>
      <c r="AA88"/>
      <c r="AB88"/>
    </row>
    <row r="89" spans="1:28" s="84" customFormat="1" x14ac:dyDescent="0.2">
      <c r="A89" s="84">
        <v>115</v>
      </c>
      <c r="B89" s="79">
        <v>591</v>
      </c>
      <c r="C89" s="79">
        <v>132</v>
      </c>
      <c r="D89" s="79">
        <v>210</v>
      </c>
      <c r="E89" s="79" t="s">
        <v>955</v>
      </c>
      <c r="F89" s="80" t="s">
        <v>955</v>
      </c>
      <c r="G89" s="118" t="s">
        <v>955</v>
      </c>
      <c r="H89" s="118" t="s">
        <v>955</v>
      </c>
      <c r="I89" s="118"/>
      <c r="J89" s="98" t="s">
        <v>956</v>
      </c>
      <c r="K89" s="98" t="s">
        <v>23</v>
      </c>
      <c r="L89" s="98" t="s">
        <v>957</v>
      </c>
      <c r="M89" s="98" t="s">
        <v>958</v>
      </c>
      <c r="N89" s="98" t="s">
        <v>959</v>
      </c>
      <c r="O89" s="98" t="s">
        <v>960</v>
      </c>
      <c r="P89" s="98" t="s">
        <v>23</v>
      </c>
      <c r="Q89" s="98" t="s">
        <v>961</v>
      </c>
      <c r="R89" s="98" t="s">
        <v>962</v>
      </c>
      <c r="S89" s="98">
        <f>2-(SUM(IF(J89="NA",1,0),IF(K89="NA",1,0)))</f>
        <v>1</v>
      </c>
      <c r="T89" s="98">
        <f>7-SUM(IF(L89="NA",1,0),IF(M89="NA",1,0),IF(N89="NA",1,0),IF(O89="NA",1,0),IF(P89="NA",1,0),IF(Q89="NA",1,0),IF(R89="NA",1,0))</f>
        <v>6</v>
      </c>
      <c r="U89" s="98">
        <f>SUM(S89:T89)</f>
        <v>7</v>
      </c>
      <c r="V89" s="79"/>
      <c r="W89" s="79" t="s">
        <v>4766</v>
      </c>
      <c r="X89" s="79" t="s">
        <v>167</v>
      </c>
      <c r="Y89" s="79" t="s">
        <v>3995</v>
      </c>
      <c r="Z89" s="96"/>
      <c r="AA89"/>
      <c r="AB89"/>
    </row>
    <row r="90" spans="1:28" s="84" customFormat="1" x14ac:dyDescent="0.2">
      <c r="A90" s="84">
        <v>116</v>
      </c>
      <c r="B90" s="79">
        <v>709</v>
      </c>
      <c r="C90" s="79">
        <v>133</v>
      </c>
      <c r="D90" s="79">
        <v>211</v>
      </c>
      <c r="E90" s="79" t="s">
        <v>1386</v>
      </c>
      <c r="F90" s="80" t="s">
        <v>1386</v>
      </c>
      <c r="G90" s="79" t="s">
        <v>1386</v>
      </c>
      <c r="H90" s="79" t="s">
        <v>1386</v>
      </c>
      <c r="I90" s="79"/>
      <c r="J90" s="98" t="s">
        <v>1387</v>
      </c>
      <c r="K90" s="98" t="s">
        <v>1388</v>
      </c>
      <c r="L90" s="98" t="s">
        <v>1389</v>
      </c>
      <c r="M90" s="98" t="s">
        <v>1390</v>
      </c>
      <c r="N90" s="98" t="s">
        <v>23</v>
      </c>
      <c r="O90" s="98" t="s">
        <v>23</v>
      </c>
      <c r="P90" s="98" t="s">
        <v>23</v>
      </c>
      <c r="Q90" s="191" t="s">
        <v>1201</v>
      </c>
      <c r="R90" s="98" t="s">
        <v>1391</v>
      </c>
      <c r="S90" s="98">
        <f>2-(SUM(IF(J90="NA",1,0),IF(K90="NA",1,0)))</f>
        <v>2</v>
      </c>
      <c r="T90" s="98">
        <f>7-SUM(IF(L90="NA",1,0),IF(M90="NA",1,0),IF(N90="NA",1,0),IF(O90="NA",1,0),IF(P90="NA",1,0),IF(Q90="NA",1,0),IF(R90="NA",1,0))</f>
        <v>4</v>
      </c>
      <c r="U90" s="98">
        <f>SUM(S90:T90)</f>
        <v>6</v>
      </c>
      <c r="V90" s="83" t="s">
        <v>1201</v>
      </c>
      <c r="W90" s="79" t="s">
        <v>4766</v>
      </c>
      <c r="X90" s="79" t="s">
        <v>167</v>
      </c>
      <c r="Y90" s="79" t="s">
        <v>4001</v>
      </c>
      <c r="Z90" s="96"/>
      <c r="AA90"/>
      <c r="AB90"/>
    </row>
    <row r="91" spans="1:28" s="84" customFormat="1" x14ac:dyDescent="0.2">
      <c r="A91" s="84">
        <v>117</v>
      </c>
      <c r="B91" s="79">
        <v>672</v>
      </c>
      <c r="C91" s="79">
        <v>134</v>
      </c>
      <c r="D91" s="79">
        <v>212</v>
      </c>
      <c r="E91" s="79" t="s">
        <v>1267</v>
      </c>
      <c r="F91" s="80" t="s">
        <v>1267</v>
      </c>
      <c r="G91" s="79" t="s">
        <v>1267</v>
      </c>
      <c r="H91" s="79" t="s">
        <v>1267</v>
      </c>
      <c r="I91" s="79"/>
      <c r="J91" s="190" t="s">
        <v>1201</v>
      </c>
      <c r="K91" s="98" t="s">
        <v>23</v>
      </c>
      <c r="L91" s="191" t="s">
        <v>1201</v>
      </c>
      <c r="M91" s="191" t="s">
        <v>1201</v>
      </c>
      <c r="N91" s="98" t="s">
        <v>23</v>
      </c>
      <c r="O91" s="98" t="s">
        <v>23</v>
      </c>
      <c r="P91" s="98" t="s">
        <v>23</v>
      </c>
      <c r="Q91" s="191" t="s">
        <v>1201</v>
      </c>
      <c r="R91" s="191" t="s">
        <v>1201</v>
      </c>
      <c r="S91" s="98">
        <f>2-(SUM(IF(J91="NA",1,0),IF(K91="NA",1,0)))</f>
        <v>1</v>
      </c>
      <c r="T91" s="98">
        <f>7-SUM(IF(L91="NA",1,0),IF(M91="NA",1,0),IF(N91="NA",1,0),IF(O91="NA",1,0),IF(P91="NA",1,0),IF(Q91="NA",1,0),IF(R91="NA",1,0))</f>
        <v>4</v>
      </c>
      <c r="U91" s="98">
        <f>SUM(S91:T91)</f>
        <v>5</v>
      </c>
      <c r="V91" s="83" t="s">
        <v>1201</v>
      </c>
      <c r="W91" s="79" t="s">
        <v>4766</v>
      </c>
      <c r="X91" s="79" t="s">
        <v>167</v>
      </c>
      <c r="Y91" s="79" t="s">
        <v>3998</v>
      </c>
      <c r="Z91" s="96"/>
      <c r="AA91"/>
      <c r="AB91"/>
    </row>
    <row r="92" spans="1:28" s="84" customFormat="1" x14ac:dyDescent="0.2">
      <c r="A92" s="84">
        <v>118</v>
      </c>
      <c r="B92" s="79">
        <v>473</v>
      </c>
      <c r="C92" s="79">
        <v>135</v>
      </c>
      <c r="D92" s="79">
        <v>213</v>
      </c>
      <c r="E92" s="79" t="s">
        <v>296</v>
      </c>
      <c r="F92" s="80" t="s">
        <v>296</v>
      </c>
      <c r="G92" s="79" t="s">
        <v>296</v>
      </c>
      <c r="H92" s="79" t="s">
        <v>296</v>
      </c>
      <c r="I92" s="79"/>
      <c r="J92" s="98" t="s">
        <v>297</v>
      </c>
      <c r="K92" s="98" t="s">
        <v>298</v>
      </c>
      <c r="L92" s="98" t="s">
        <v>299</v>
      </c>
      <c r="M92" s="98" t="s">
        <v>300</v>
      </c>
      <c r="N92" s="98" t="s">
        <v>23</v>
      </c>
      <c r="O92" s="98" t="s">
        <v>23</v>
      </c>
      <c r="P92" s="98" t="s">
        <v>23</v>
      </c>
      <c r="Q92" s="191" t="s">
        <v>1201</v>
      </c>
      <c r="R92" s="98" t="s">
        <v>301</v>
      </c>
      <c r="S92" s="98">
        <f>2-(SUM(IF(J92="NA",1,0),IF(K92="NA",1,0)))</f>
        <v>2</v>
      </c>
      <c r="T92" s="98">
        <f>7-SUM(IF(L92="NA",1,0),IF(M92="NA",1,0),IF(N92="NA",1,0),IF(O92="NA",1,0),IF(P92="NA",1,0),IF(Q92="NA",1,0),IF(R92="NA",1,0))</f>
        <v>4</v>
      </c>
      <c r="U92" s="98">
        <f>SUM(S92:T92)</f>
        <v>6</v>
      </c>
      <c r="V92" s="79"/>
      <c r="W92" s="79" t="s">
        <v>4766</v>
      </c>
      <c r="X92" s="79" t="s">
        <v>167</v>
      </c>
      <c r="Y92" s="79" t="s">
        <v>3991</v>
      </c>
      <c r="Z92" s="96"/>
      <c r="AA92"/>
      <c r="AB92"/>
    </row>
    <row r="93" spans="1:28" s="84" customFormat="1" x14ac:dyDescent="0.2">
      <c r="A93" s="84">
        <v>28</v>
      </c>
      <c r="B93" s="79">
        <v>453</v>
      </c>
      <c r="C93" s="79">
        <v>11</v>
      </c>
      <c r="D93" s="79">
        <v>12</v>
      </c>
      <c r="E93" s="79" t="s">
        <v>190</v>
      </c>
      <c r="F93" s="80" t="s">
        <v>191</v>
      </c>
      <c r="G93" s="79" t="s">
        <v>5739</v>
      </c>
      <c r="H93" s="79" t="s">
        <v>5739</v>
      </c>
      <c r="I93" s="79"/>
      <c r="J93" s="98" t="s">
        <v>192</v>
      </c>
      <c r="K93" s="98" t="s">
        <v>23</v>
      </c>
      <c r="L93" s="98" t="s">
        <v>193</v>
      </c>
      <c r="M93" s="98" t="s">
        <v>194</v>
      </c>
      <c r="N93" s="98" t="s">
        <v>23</v>
      </c>
      <c r="O93" s="98" t="s">
        <v>23</v>
      </c>
      <c r="P93" s="98" t="s">
        <v>23</v>
      </c>
      <c r="Q93" s="98" t="s">
        <v>195</v>
      </c>
      <c r="R93" s="98" t="s">
        <v>196</v>
      </c>
      <c r="S93" s="98">
        <f>2-(SUM(IF(J93="NA",1,0),IF(K93="NA",1,0)))</f>
        <v>1</v>
      </c>
      <c r="T93" s="98">
        <f>7-SUM(IF(L93="NA",1,0),IF(M93="NA",1,0),IF(N93="NA",1,0),IF(O93="NA",1,0),IF(P93="NA",1,0),IF(Q93="NA",1,0),IF(R93="NA",1,0))</f>
        <v>4</v>
      </c>
      <c r="U93" s="98">
        <f>SUM(S93:T93)</f>
        <v>5</v>
      </c>
      <c r="V93" s="79"/>
      <c r="W93" s="79" t="s">
        <v>4766</v>
      </c>
      <c r="X93" s="79" t="s">
        <v>167</v>
      </c>
      <c r="Y93" s="79" t="s">
        <v>3991</v>
      </c>
      <c r="AA93"/>
      <c r="AB93"/>
    </row>
    <row r="94" spans="1:28" s="84" customFormat="1" x14ac:dyDescent="0.2">
      <c r="A94" s="84">
        <v>119</v>
      </c>
      <c r="B94" s="79"/>
      <c r="C94" s="79"/>
      <c r="D94" s="79"/>
      <c r="E94" s="79" t="s">
        <v>4520</v>
      </c>
      <c r="F94" s="81" t="s">
        <v>4520</v>
      </c>
      <c r="G94" s="79" t="s">
        <v>4520</v>
      </c>
      <c r="H94" s="79" t="s">
        <v>4520</v>
      </c>
      <c r="I94" s="79"/>
      <c r="J94" s="190" t="s">
        <v>74</v>
      </c>
      <c r="K94" s="190" t="s">
        <v>74</v>
      </c>
      <c r="L94" s="190" t="s">
        <v>74</v>
      </c>
      <c r="M94" s="190" t="s">
        <v>74</v>
      </c>
      <c r="N94" s="98" t="s">
        <v>23</v>
      </c>
      <c r="O94" s="98" t="s">
        <v>23</v>
      </c>
      <c r="P94" s="98" t="s">
        <v>23</v>
      </c>
      <c r="Q94" s="190" t="s">
        <v>74</v>
      </c>
      <c r="R94" s="190" t="s">
        <v>74</v>
      </c>
      <c r="S94" s="98">
        <f>2-(SUM(IF(J94="NA",1,0),IF(K94="NA",1,0)))</f>
        <v>2</v>
      </c>
      <c r="T94" s="98">
        <f>7-SUM(IF(L94="NA",1,0),IF(M94="NA",1,0),IF(N94="NA",1,0),IF(O94="NA",1,0),IF(P94="NA",1,0),IF(Q94="NA",1,0),IF(R94="NA",1,0))</f>
        <v>4</v>
      </c>
      <c r="U94" s="98">
        <f>SUM(S94:T94)</f>
        <v>6</v>
      </c>
      <c r="V94" s="79" t="s">
        <v>4525</v>
      </c>
      <c r="W94" s="79" t="s">
        <v>4766</v>
      </c>
      <c r="X94" s="79" t="s">
        <v>167</v>
      </c>
      <c r="Y94" s="79" t="s">
        <v>3991</v>
      </c>
      <c r="Z94" s="96"/>
      <c r="AA94"/>
      <c r="AB94"/>
    </row>
    <row r="95" spans="1:28" s="84" customFormat="1" x14ac:dyDescent="0.2">
      <c r="A95" s="84">
        <v>120</v>
      </c>
      <c r="B95" s="79"/>
      <c r="C95" s="79"/>
      <c r="D95" s="79"/>
      <c r="E95" s="79" t="s">
        <v>4303</v>
      </c>
      <c r="F95" s="80" t="s">
        <v>4497</v>
      </c>
      <c r="G95" s="117" t="s">
        <v>4303</v>
      </c>
      <c r="H95" s="117" t="s">
        <v>4303</v>
      </c>
      <c r="I95" s="117"/>
      <c r="J95" s="98" t="s">
        <v>4379</v>
      </c>
      <c r="K95" s="98" t="s">
        <v>23</v>
      </c>
      <c r="L95" s="98" t="s">
        <v>4451</v>
      </c>
      <c r="M95" s="98" t="s">
        <v>23</v>
      </c>
      <c r="N95" s="98" t="s">
        <v>23</v>
      </c>
      <c r="O95" s="98" t="s">
        <v>23</v>
      </c>
      <c r="P95" s="98" t="s">
        <v>23</v>
      </c>
      <c r="Q95" s="98" t="s">
        <v>23</v>
      </c>
      <c r="R95" s="98" t="s">
        <v>23</v>
      </c>
      <c r="S95" s="98">
        <f>2-(SUM(IF(J95="NA",1,0),IF(K95="NA",1,0)))</f>
        <v>1</v>
      </c>
      <c r="T95" s="98">
        <f>7-SUM(IF(L95="NA",1,0),IF(M95="NA",1,0),IF(N95="NA",1,0),IF(O95="NA",1,0),IF(P95="NA",1,0),IF(Q95="NA",1,0),IF(R95="NA",1,0))</f>
        <v>1</v>
      </c>
      <c r="U95" s="98">
        <f>SUM(S95:T95)</f>
        <v>2</v>
      </c>
      <c r="V95" s="79"/>
      <c r="W95" s="79" t="s">
        <v>4766</v>
      </c>
      <c r="X95" s="79" t="s">
        <v>167</v>
      </c>
      <c r="Y95" s="79" t="s">
        <v>3991</v>
      </c>
      <c r="Z95" s="96"/>
      <c r="AA95"/>
      <c r="AB95"/>
    </row>
    <row r="96" spans="1:28" s="84" customFormat="1" x14ac:dyDescent="0.2">
      <c r="A96" s="84">
        <v>121</v>
      </c>
      <c r="B96" s="79">
        <v>483</v>
      </c>
      <c r="C96" s="79">
        <v>136</v>
      </c>
      <c r="D96" s="79">
        <v>214</v>
      </c>
      <c r="E96" s="79" t="s">
        <v>346</v>
      </c>
      <c r="F96" s="80" t="s">
        <v>346</v>
      </c>
      <c r="G96" s="118" t="s">
        <v>346</v>
      </c>
      <c r="H96" s="118" t="s">
        <v>346</v>
      </c>
      <c r="I96" s="118"/>
      <c r="J96" s="98" t="s">
        <v>347</v>
      </c>
      <c r="K96" s="98" t="s">
        <v>348</v>
      </c>
      <c r="L96" s="98" t="s">
        <v>349</v>
      </c>
      <c r="M96" s="98" t="s">
        <v>350</v>
      </c>
      <c r="N96" s="98" t="s">
        <v>23</v>
      </c>
      <c r="O96" s="98" t="s">
        <v>23</v>
      </c>
      <c r="P96" s="98" t="s">
        <v>23</v>
      </c>
      <c r="Q96" s="98" t="s">
        <v>351</v>
      </c>
      <c r="R96" s="98" t="s">
        <v>352</v>
      </c>
      <c r="S96" s="98">
        <f>2-(SUM(IF(J96="NA",1,0),IF(K96="NA",1,0)))</f>
        <v>2</v>
      </c>
      <c r="T96" s="98">
        <f>7-SUM(IF(L96="NA",1,0),IF(M96="NA",1,0),IF(N96="NA",1,0),IF(O96="NA",1,0),IF(P96="NA",1,0),IF(Q96="NA",1,0),IF(R96="NA",1,0))</f>
        <v>4</v>
      </c>
      <c r="U96" s="98">
        <f>SUM(S96:T96)</f>
        <v>6</v>
      </c>
      <c r="V96" s="83" t="s">
        <v>174</v>
      </c>
      <c r="W96" s="79" t="s">
        <v>4766</v>
      </c>
      <c r="X96" s="79" t="s">
        <v>167</v>
      </c>
      <c r="Y96" s="79" t="s">
        <v>3991</v>
      </c>
      <c r="Z96" s="96"/>
      <c r="AA96"/>
      <c r="AB96"/>
    </row>
    <row r="97" spans="1:28" s="84" customFormat="1" x14ac:dyDescent="0.2">
      <c r="A97" s="84">
        <v>123</v>
      </c>
      <c r="B97" s="81">
        <v>689</v>
      </c>
      <c r="C97" s="81">
        <v>138</v>
      </c>
      <c r="D97" s="81">
        <v>216</v>
      </c>
      <c r="E97" s="81" t="s">
        <v>1335</v>
      </c>
      <c r="F97" s="80" t="s">
        <v>1335</v>
      </c>
      <c r="G97" s="162" t="s">
        <v>1335</v>
      </c>
      <c r="H97" s="162" t="s">
        <v>1335</v>
      </c>
      <c r="I97" s="162"/>
      <c r="J97" s="191" t="s">
        <v>1201</v>
      </c>
      <c r="K97" s="98" t="s">
        <v>23</v>
      </c>
      <c r="L97" s="191" t="s">
        <v>1201</v>
      </c>
      <c r="M97" s="191" t="s">
        <v>1201</v>
      </c>
      <c r="N97" s="98" t="s">
        <v>23</v>
      </c>
      <c r="O97" s="98" t="s">
        <v>23</v>
      </c>
      <c r="P97" s="98" t="s">
        <v>23</v>
      </c>
      <c r="Q97" s="191" t="s">
        <v>1201</v>
      </c>
      <c r="R97" s="191" t="s">
        <v>1201</v>
      </c>
      <c r="S97" s="98">
        <f>2-(SUM(IF(J97="NA",1,0),IF(K97="NA",1,0)))</f>
        <v>1</v>
      </c>
      <c r="T97" s="98">
        <f>7-SUM(IF(L97="NA",1,0),IF(M97="NA",1,0),IF(N97="NA",1,0),IF(O97="NA",1,0),IF(P97="NA",1,0),IF(Q97="NA",1,0),IF(R97="NA",1,0))</f>
        <v>4</v>
      </c>
      <c r="U97" s="98">
        <f>SUM(S97:T97)</f>
        <v>5</v>
      </c>
      <c r="V97" s="159" t="s">
        <v>1201</v>
      </c>
      <c r="W97" s="79" t="s">
        <v>4766</v>
      </c>
      <c r="X97" s="79" t="s">
        <v>167</v>
      </c>
      <c r="Y97" s="79" t="s">
        <v>4001</v>
      </c>
      <c r="Z97" s="160"/>
      <c r="AA97"/>
      <c r="AB97"/>
    </row>
    <row r="98" spans="1:28" s="84" customFormat="1" x14ac:dyDescent="0.2">
      <c r="A98" s="84">
        <v>124</v>
      </c>
      <c r="B98" s="79">
        <v>688</v>
      </c>
      <c r="C98" s="79">
        <v>139</v>
      </c>
      <c r="D98" s="79">
        <v>217</v>
      </c>
      <c r="E98" s="79" t="s">
        <v>1334</v>
      </c>
      <c r="F98" s="80" t="s">
        <v>1334</v>
      </c>
      <c r="G98" s="117" t="s">
        <v>1334</v>
      </c>
      <c r="H98" s="117" t="s">
        <v>1334</v>
      </c>
      <c r="I98" s="117"/>
      <c r="J98" s="191" t="s">
        <v>1201</v>
      </c>
      <c r="K98" s="98" t="s">
        <v>23</v>
      </c>
      <c r="L98" s="191" t="s">
        <v>1201</v>
      </c>
      <c r="M98" s="191" t="s">
        <v>1201</v>
      </c>
      <c r="N98" s="98" t="s">
        <v>23</v>
      </c>
      <c r="O98" s="98" t="s">
        <v>23</v>
      </c>
      <c r="P98" s="98" t="s">
        <v>23</v>
      </c>
      <c r="Q98" s="191" t="s">
        <v>1201</v>
      </c>
      <c r="R98" s="191" t="s">
        <v>1201</v>
      </c>
      <c r="S98" s="98">
        <f>2-(SUM(IF(J98="NA",1,0),IF(K98="NA",1,0)))</f>
        <v>1</v>
      </c>
      <c r="T98" s="98">
        <f>7-SUM(IF(L98="NA",1,0),IF(M98="NA",1,0),IF(N98="NA",1,0),IF(O98="NA",1,0),IF(P98="NA",1,0),IF(Q98="NA",1,0),IF(R98="NA",1,0))</f>
        <v>4</v>
      </c>
      <c r="U98" s="98">
        <f>SUM(S98:T98)</f>
        <v>5</v>
      </c>
      <c r="V98" s="83" t="s">
        <v>1201</v>
      </c>
      <c r="W98" s="79" t="s">
        <v>4766</v>
      </c>
      <c r="X98" s="79" t="s">
        <v>167</v>
      </c>
      <c r="Y98" s="79" t="s">
        <v>4001</v>
      </c>
      <c r="Z98" s="96"/>
      <c r="AA98"/>
      <c r="AB98"/>
    </row>
    <row r="99" spans="1:28" s="84" customFormat="1" x14ac:dyDescent="0.2">
      <c r="A99" s="84">
        <v>122</v>
      </c>
      <c r="B99" s="79">
        <v>703</v>
      </c>
      <c r="C99" s="79">
        <v>137</v>
      </c>
      <c r="D99" s="79">
        <v>215</v>
      </c>
      <c r="E99" s="79" t="s">
        <v>1357</v>
      </c>
      <c r="F99" s="80" t="s">
        <v>1357</v>
      </c>
      <c r="G99" s="117" t="s">
        <v>4673</v>
      </c>
      <c r="H99" s="117" t="s">
        <v>4673</v>
      </c>
      <c r="I99" s="117"/>
      <c r="J99" s="98" t="s">
        <v>1358</v>
      </c>
      <c r="K99" s="98" t="s">
        <v>23</v>
      </c>
      <c r="L99" s="98" t="s">
        <v>1359</v>
      </c>
      <c r="M99" s="98" t="s">
        <v>23</v>
      </c>
      <c r="N99" s="98" t="s">
        <v>1360</v>
      </c>
      <c r="O99" s="98" t="s">
        <v>1361</v>
      </c>
      <c r="P99" s="98" t="s">
        <v>23</v>
      </c>
      <c r="Q99" s="98" t="s">
        <v>1362</v>
      </c>
      <c r="R99" s="98" t="s">
        <v>1363</v>
      </c>
      <c r="S99" s="98">
        <f>2-(SUM(IF(J99="NA",1,0),IF(K99="NA",1,0)))</f>
        <v>1</v>
      </c>
      <c r="T99" s="98">
        <f>7-SUM(IF(L99="NA",1,0),IF(M99="NA",1,0),IF(N99="NA",1,0),IF(O99="NA",1,0),IF(P99="NA",1,0),IF(Q99="NA",1,0),IF(R99="NA",1,0))</f>
        <v>5</v>
      </c>
      <c r="U99" s="98">
        <f>SUM(S99:T99)</f>
        <v>6</v>
      </c>
      <c r="V99" s="83" t="s">
        <v>1201</v>
      </c>
      <c r="W99" s="79" t="s">
        <v>4766</v>
      </c>
      <c r="X99" s="79" t="s">
        <v>167</v>
      </c>
      <c r="Y99" s="79" t="s">
        <v>4001</v>
      </c>
      <c r="Z99" s="96"/>
      <c r="AA99"/>
      <c r="AB99"/>
    </row>
    <row r="100" spans="1:28" s="84" customFormat="1" x14ac:dyDescent="0.2">
      <c r="A100" s="84">
        <v>125</v>
      </c>
      <c r="B100" s="79">
        <v>474</v>
      </c>
      <c r="C100" s="79">
        <v>140</v>
      </c>
      <c r="D100" s="79">
        <v>218</v>
      </c>
      <c r="E100" s="79" t="s">
        <v>302</v>
      </c>
      <c r="F100" s="80" t="s">
        <v>302</v>
      </c>
      <c r="G100" s="79" t="s">
        <v>302</v>
      </c>
      <c r="H100" s="79" t="s">
        <v>302</v>
      </c>
      <c r="I100" s="79"/>
      <c r="J100" s="98" t="s">
        <v>303</v>
      </c>
      <c r="K100" s="98" t="s">
        <v>304</v>
      </c>
      <c r="L100" s="98" t="s">
        <v>305</v>
      </c>
      <c r="M100" s="98" t="s">
        <v>306</v>
      </c>
      <c r="N100" s="98" t="s">
        <v>23</v>
      </c>
      <c r="O100" s="98" t="s">
        <v>23</v>
      </c>
      <c r="P100" s="98" t="s">
        <v>23</v>
      </c>
      <c r="Q100" s="98" t="s">
        <v>307</v>
      </c>
      <c r="R100" s="98" t="s">
        <v>308</v>
      </c>
      <c r="S100" s="98">
        <f>2-(SUM(IF(J100="NA",1,0),IF(K100="NA",1,0)))</f>
        <v>2</v>
      </c>
      <c r="T100" s="98">
        <f>7-SUM(IF(L100="NA",1,0),IF(M100="NA",1,0),IF(N100="NA",1,0),IF(O100="NA",1,0),IF(P100="NA",1,0),IF(Q100="NA",1,0),IF(R100="NA",1,0))</f>
        <v>4</v>
      </c>
      <c r="U100" s="98">
        <f>SUM(S100:T100)</f>
        <v>6</v>
      </c>
      <c r="V100" s="79"/>
      <c r="W100" s="79" t="s">
        <v>4766</v>
      </c>
      <c r="X100" s="79" t="s">
        <v>167</v>
      </c>
      <c r="Y100" s="79" t="s">
        <v>3991</v>
      </c>
      <c r="Z100" s="96"/>
      <c r="AA100"/>
      <c r="AB100"/>
    </row>
    <row r="101" spans="1:28" s="84" customFormat="1" x14ac:dyDescent="0.2">
      <c r="A101" s="84">
        <v>126</v>
      </c>
      <c r="B101" s="79">
        <v>511</v>
      </c>
      <c r="C101" s="79">
        <v>141</v>
      </c>
      <c r="D101" s="79">
        <v>219</v>
      </c>
      <c r="E101" s="79" t="s">
        <v>520</v>
      </c>
      <c r="F101" s="80" t="s">
        <v>520</v>
      </c>
      <c r="G101" s="79" t="s">
        <v>520</v>
      </c>
      <c r="H101" s="79" t="s">
        <v>520</v>
      </c>
      <c r="I101" s="79"/>
      <c r="J101" s="98" t="s">
        <v>521</v>
      </c>
      <c r="K101" s="98" t="s">
        <v>23</v>
      </c>
      <c r="L101" s="98" t="s">
        <v>522</v>
      </c>
      <c r="M101" s="98" t="s">
        <v>523</v>
      </c>
      <c r="N101" s="98" t="s">
        <v>23</v>
      </c>
      <c r="O101" s="98" t="s">
        <v>23</v>
      </c>
      <c r="P101" s="98" t="s">
        <v>23</v>
      </c>
      <c r="Q101" s="98" t="s">
        <v>524</v>
      </c>
      <c r="R101" s="98" t="s">
        <v>525</v>
      </c>
      <c r="S101" s="98">
        <f>2-(SUM(IF(J101="NA",1,0),IF(K101="NA",1,0)))</f>
        <v>1</v>
      </c>
      <c r="T101" s="98">
        <f>7-SUM(IF(L101="NA",1,0),IF(M101="NA",1,0),IF(N101="NA",1,0),IF(O101="NA",1,0),IF(P101="NA",1,0),IF(Q101="NA",1,0),IF(R101="NA",1,0))</f>
        <v>4</v>
      </c>
      <c r="U101" s="98">
        <f>SUM(S101:T101)</f>
        <v>5</v>
      </c>
      <c r="V101" s="83" t="s">
        <v>174</v>
      </c>
      <c r="W101" s="79" t="s">
        <v>4766</v>
      </c>
      <c r="X101" s="79" t="s">
        <v>167</v>
      </c>
      <c r="Y101" s="79" t="s">
        <v>3991</v>
      </c>
      <c r="Z101" s="96"/>
      <c r="AA101"/>
      <c r="AB101"/>
    </row>
    <row r="102" spans="1:28" s="84" customFormat="1" x14ac:dyDescent="0.2">
      <c r="A102" s="84">
        <v>284</v>
      </c>
      <c r="B102" s="79">
        <v>499</v>
      </c>
      <c r="C102" s="79">
        <v>253</v>
      </c>
      <c r="D102" s="79">
        <v>328</v>
      </c>
      <c r="E102" s="79" t="s">
        <v>447</v>
      </c>
      <c r="F102" s="80" t="s">
        <v>447</v>
      </c>
      <c r="G102" s="79" t="s">
        <v>5827</v>
      </c>
      <c r="H102" s="79" t="s">
        <v>5827</v>
      </c>
      <c r="I102" s="79"/>
      <c r="J102" s="98" t="s">
        <v>448</v>
      </c>
      <c r="K102" s="98" t="s">
        <v>449</v>
      </c>
      <c r="L102" s="98" t="s">
        <v>450</v>
      </c>
      <c r="M102" s="98" t="s">
        <v>451</v>
      </c>
      <c r="N102" s="98" t="s">
        <v>23</v>
      </c>
      <c r="O102" s="98" t="s">
        <v>23</v>
      </c>
      <c r="P102" s="98" t="s">
        <v>23</v>
      </c>
      <c r="Q102" s="98" t="s">
        <v>452</v>
      </c>
      <c r="R102" s="98" t="s">
        <v>453</v>
      </c>
      <c r="S102" s="98">
        <f>2-(SUM(IF(J102="NA",1,0),IF(K102="NA",1,0)))</f>
        <v>2</v>
      </c>
      <c r="T102" s="98">
        <f>7-SUM(IF(L102="NA",1,0),IF(M102="NA",1,0),IF(N102="NA",1,0),IF(O102="NA",1,0),IF(P102="NA",1,0),IF(Q102="NA",1,0),IF(R102="NA",1,0))</f>
        <v>4</v>
      </c>
      <c r="U102" s="98">
        <f>SUM(S102:T102)</f>
        <v>6</v>
      </c>
      <c r="V102" s="79"/>
      <c r="W102" s="79" t="s">
        <v>4766</v>
      </c>
      <c r="X102" s="79" t="s">
        <v>167</v>
      </c>
      <c r="Y102" s="79" t="s">
        <v>3991</v>
      </c>
      <c r="Z102" s="108" t="s">
        <v>5781</v>
      </c>
      <c r="AA102"/>
      <c r="AB102"/>
    </row>
    <row r="103" spans="1:28" s="84" customFormat="1" x14ac:dyDescent="0.2">
      <c r="A103" s="84">
        <v>127</v>
      </c>
      <c r="B103" s="79">
        <v>661</v>
      </c>
      <c r="C103" s="79">
        <v>142</v>
      </c>
      <c r="D103" s="79">
        <v>220</v>
      </c>
      <c r="E103" s="79" t="s">
        <v>1236</v>
      </c>
      <c r="F103" s="80" t="s">
        <v>1236</v>
      </c>
      <c r="G103" s="79" t="s">
        <v>1236</v>
      </c>
      <c r="H103" s="79" t="s">
        <v>1236</v>
      </c>
      <c r="I103" s="79"/>
      <c r="J103" s="98" t="s">
        <v>1237</v>
      </c>
      <c r="K103" s="98" t="s">
        <v>1238</v>
      </c>
      <c r="L103" s="98" t="s">
        <v>1239</v>
      </c>
      <c r="M103" s="191" t="s">
        <v>1201</v>
      </c>
      <c r="N103" s="98" t="s">
        <v>23</v>
      </c>
      <c r="O103" s="98" t="s">
        <v>23</v>
      </c>
      <c r="P103" s="98" t="s">
        <v>23</v>
      </c>
      <c r="Q103" s="191" t="s">
        <v>1201</v>
      </c>
      <c r="R103" s="191" t="s">
        <v>1201</v>
      </c>
      <c r="S103" s="98">
        <f>2-(SUM(IF(J103="NA",1,0),IF(K103="NA",1,0)))</f>
        <v>2</v>
      </c>
      <c r="T103" s="98">
        <f>7-SUM(IF(L103="NA",1,0),IF(M103="NA",1,0),IF(N103="NA",1,0),IF(O103="NA",1,0),IF(P103="NA",1,0),IF(Q103="NA",1,0),IF(R103="NA",1,0))</f>
        <v>4</v>
      </c>
      <c r="U103" s="98">
        <f>SUM(S103:T103)</f>
        <v>6</v>
      </c>
      <c r="V103" s="83" t="s">
        <v>1201</v>
      </c>
      <c r="W103" s="79" t="s">
        <v>4766</v>
      </c>
      <c r="X103" s="79" t="s">
        <v>167</v>
      </c>
      <c r="Y103" s="79" t="s">
        <v>3998</v>
      </c>
      <c r="Z103" s="96"/>
      <c r="AA103"/>
      <c r="AB103"/>
    </row>
    <row r="104" spans="1:28" s="84" customFormat="1" x14ac:dyDescent="0.2">
      <c r="A104" s="84">
        <v>128</v>
      </c>
      <c r="B104" s="79"/>
      <c r="C104" s="79"/>
      <c r="D104" s="79"/>
      <c r="E104" s="79" t="s">
        <v>4302</v>
      </c>
      <c r="F104" s="80" t="s">
        <v>4497</v>
      </c>
      <c r="G104" s="117" t="s">
        <v>4302</v>
      </c>
      <c r="H104" s="117" t="s">
        <v>4302</v>
      </c>
      <c r="I104" s="152"/>
      <c r="J104" s="98" t="s">
        <v>4378</v>
      </c>
      <c r="K104" s="98" t="s">
        <v>23</v>
      </c>
      <c r="L104" s="98" t="s">
        <v>4450</v>
      </c>
      <c r="M104" s="98" t="s">
        <v>23</v>
      </c>
      <c r="N104" s="98" t="s">
        <v>23</v>
      </c>
      <c r="O104" s="98" t="s">
        <v>4494</v>
      </c>
      <c r="P104" s="98" t="s">
        <v>23</v>
      </c>
      <c r="Q104" s="98" t="s">
        <v>23</v>
      </c>
      <c r="R104" s="98" t="s">
        <v>23</v>
      </c>
      <c r="S104" s="98">
        <f>2-(SUM(IF(J104="NA",1,0),IF(K104="NA",1,0)))</f>
        <v>1</v>
      </c>
      <c r="T104" s="98">
        <f>7-SUM(IF(L104="NA",1,0),IF(M104="NA",1,0),IF(N104="NA",1,0),IF(O104="NA",1,0),IF(P104="NA",1,0),IF(Q104="NA",1,0),IF(R104="NA",1,0))</f>
        <v>2</v>
      </c>
      <c r="U104" s="98">
        <f>SUM(S104:T104)</f>
        <v>3</v>
      </c>
      <c r="V104" s="79"/>
      <c r="W104" s="79" t="s">
        <v>4766</v>
      </c>
      <c r="X104" s="79" t="s">
        <v>167</v>
      </c>
      <c r="Y104" s="79" t="s">
        <v>3995</v>
      </c>
      <c r="Z104" s="108" t="s">
        <v>5761</v>
      </c>
      <c r="AA104"/>
      <c r="AB104"/>
    </row>
    <row r="105" spans="1:28" s="84" customFormat="1" x14ac:dyDescent="0.2">
      <c r="A105" s="84">
        <v>129</v>
      </c>
      <c r="B105" s="268">
        <v>581</v>
      </c>
      <c r="C105" s="268">
        <v>143</v>
      </c>
      <c r="D105" s="268">
        <v>221</v>
      </c>
      <c r="E105" s="268" t="s">
        <v>896</v>
      </c>
      <c r="F105" s="80" t="s">
        <v>896</v>
      </c>
      <c r="G105" s="273" t="s">
        <v>896</v>
      </c>
      <c r="H105" s="273" t="s">
        <v>896</v>
      </c>
      <c r="I105" s="273"/>
      <c r="J105" s="98" t="s">
        <v>897</v>
      </c>
      <c r="K105" s="98" t="s">
        <v>898</v>
      </c>
      <c r="L105" s="98" t="s">
        <v>899</v>
      </c>
      <c r="M105" s="190" t="s">
        <v>1201</v>
      </c>
      <c r="N105" s="97" t="s">
        <v>900</v>
      </c>
      <c r="O105" s="97" t="s">
        <v>901</v>
      </c>
      <c r="P105" s="97" t="s">
        <v>902</v>
      </c>
      <c r="Q105" s="190" t="s">
        <v>1201</v>
      </c>
      <c r="R105" s="190" t="s">
        <v>1201</v>
      </c>
      <c r="S105" s="98">
        <f>2-(SUM(IF(J105="NA",1,0),IF(K105="NA",1,0)))</f>
        <v>2</v>
      </c>
      <c r="T105" s="98">
        <f>7-SUM(IF(L105="NA",1,0),IF(M105="NA",1,0),IF(N105="NA",1,0),IF(O105="NA",1,0),IF(P105="NA",1,0),IF(Q105="NA",1,0),IF(R105="NA",1,0))</f>
        <v>7</v>
      </c>
      <c r="U105" s="98">
        <f>SUM(S105:T105)</f>
        <v>9</v>
      </c>
      <c r="V105" s="281" t="s">
        <v>174</v>
      </c>
      <c r="W105" s="79" t="s">
        <v>4766</v>
      </c>
      <c r="X105" s="79" t="s">
        <v>167</v>
      </c>
      <c r="Y105" s="79" t="s">
        <v>3995</v>
      </c>
      <c r="Z105" s="282"/>
      <c r="AA105"/>
      <c r="AB105"/>
    </row>
    <row r="106" spans="1:28" s="84" customFormat="1" x14ac:dyDescent="0.2">
      <c r="A106" s="84">
        <v>130</v>
      </c>
      <c r="B106" s="79">
        <v>469</v>
      </c>
      <c r="C106" s="79">
        <v>144</v>
      </c>
      <c r="D106" s="79">
        <v>222</v>
      </c>
      <c r="E106" s="79" t="s">
        <v>272</v>
      </c>
      <c r="F106" s="80" t="s">
        <v>272</v>
      </c>
      <c r="G106" s="79" t="s">
        <v>272</v>
      </c>
      <c r="H106" s="79" t="s">
        <v>272</v>
      </c>
      <c r="I106" s="79"/>
      <c r="J106" s="98" t="s">
        <v>273</v>
      </c>
      <c r="K106" s="98" t="s">
        <v>274</v>
      </c>
      <c r="L106" s="98" t="s">
        <v>275</v>
      </c>
      <c r="M106" s="98" t="s">
        <v>276</v>
      </c>
      <c r="N106" s="98" t="s">
        <v>23</v>
      </c>
      <c r="O106" s="98" t="s">
        <v>23</v>
      </c>
      <c r="P106" s="98" t="s">
        <v>23</v>
      </c>
      <c r="Q106" s="98" t="s">
        <v>277</v>
      </c>
      <c r="R106" s="98" t="s">
        <v>278</v>
      </c>
      <c r="S106" s="98">
        <f>2-(SUM(IF(J106="NA",1,0),IF(K106="NA",1,0)))</f>
        <v>2</v>
      </c>
      <c r="T106" s="98">
        <f>7-SUM(IF(L106="NA",1,0),IF(M106="NA",1,0),IF(N106="NA",1,0),IF(O106="NA",1,0),IF(P106="NA",1,0),IF(Q106="NA",1,0),IF(R106="NA",1,0))</f>
        <v>4</v>
      </c>
      <c r="U106" s="98">
        <f>SUM(S106:T106)</f>
        <v>6</v>
      </c>
      <c r="V106" s="79"/>
      <c r="W106" s="79" t="s">
        <v>4766</v>
      </c>
      <c r="X106" s="79" t="s">
        <v>167</v>
      </c>
      <c r="Y106" s="79" t="s">
        <v>3991</v>
      </c>
      <c r="Z106" s="96"/>
      <c r="AA106"/>
      <c r="AB106"/>
    </row>
    <row r="107" spans="1:28" s="84" customFormat="1" x14ac:dyDescent="0.2">
      <c r="A107" s="84">
        <v>131</v>
      </c>
      <c r="B107" s="79">
        <v>594</v>
      </c>
      <c r="C107" s="79">
        <v>145</v>
      </c>
      <c r="D107" s="79">
        <v>223</v>
      </c>
      <c r="E107" s="79" t="s">
        <v>972</v>
      </c>
      <c r="F107" s="80" t="s">
        <v>972</v>
      </c>
      <c r="G107" s="79" t="s">
        <v>972</v>
      </c>
      <c r="H107" s="79" t="s">
        <v>972</v>
      </c>
      <c r="I107" s="79"/>
      <c r="J107" s="98" t="s">
        <v>973</v>
      </c>
      <c r="K107" s="98" t="s">
        <v>23</v>
      </c>
      <c r="L107" s="98" t="s">
        <v>974</v>
      </c>
      <c r="M107" s="98" t="s">
        <v>975</v>
      </c>
      <c r="N107" s="98" t="s">
        <v>23</v>
      </c>
      <c r="O107" s="98" t="s">
        <v>23</v>
      </c>
      <c r="P107" s="98" t="s">
        <v>23</v>
      </c>
      <c r="Q107" s="98" t="s">
        <v>976</v>
      </c>
      <c r="R107" s="98" t="s">
        <v>977</v>
      </c>
      <c r="S107" s="98">
        <f>2-(SUM(IF(J107="NA",1,0),IF(K107="NA",1,0)))</f>
        <v>1</v>
      </c>
      <c r="T107" s="98">
        <f>7-SUM(IF(L107="NA",1,0),IF(M107="NA",1,0),IF(N107="NA",1,0),IF(O107="NA",1,0),IF(P107="NA",1,0),IF(Q107="NA",1,0),IF(R107="NA",1,0))</f>
        <v>4</v>
      </c>
      <c r="U107" s="98">
        <f>SUM(S107:T107)</f>
        <v>5</v>
      </c>
      <c r="V107" s="83" t="s">
        <v>174</v>
      </c>
      <c r="W107" s="79" t="s">
        <v>4766</v>
      </c>
      <c r="X107" s="79" t="s">
        <v>167</v>
      </c>
      <c r="Y107" s="79" t="s">
        <v>3995</v>
      </c>
      <c r="Z107" s="108" t="s">
        <v>5762</v>
      </c>
      <c r="AA107"/>
      <c r="AB107"/>
    </row>
    <row r="108" spans="1:28" s="84" customFormat="1" x14ac:dyDescent="0.2">
      <c r="A108" s="84">
        <v>1004</v>
      </c>
      <c r="B108"/>
      <c r="C108"/>
      <c r="D108"/>
      <c r="E108"/>
      <c r="F108" s="151"/>
      <c r="G108" s="84" t="s">
        <v>6529</v>
      </c>
      <c r="H108" s="84" t="s">
        <v>6529</v>
      </c>
      <c r="J108" s="98" t="s">
        <v>6353</v>
      </c>
      <c r="K108" s="187" t="s">
        <v>23</v>
      </c>
      <c r="L108" s="98" t="s">
        <v>6352</v>
      </c>
      <c r="M108" s="187" t="s">
        <v>23</v>
      </c>
      <c r="N108" s="187" t="s">
        <v>23</v>
      </c>
      <c r="O108" s="187" t="s">
        <v>23</v>
      </c>
      <c r="P108" s="187" t="s">
        <v>23</v>
      </c>
      <c r="Q108" s="187" t="s">
        <v>23</v>
      </c>
      <c r="R108" s="187" t="s">
        <v>23</v>
      </c>
      <c r="S108" s="98">
        <f>2-(SUM(IF(J108="NA",1,0),IF(K108="NA",1,0)))</f>
        <v>1</v>
      </c>
      <c r="T108" s="98">
        <f>7-SUM(IF(L108="NA",1,0),IF(M108="NA",1,0),IF(N108="NA",1,0),IF(O108="NA",1,0),IF(P108="NA",1,0),IF(Q108="NA",1,0),IF(R108="NA",1,0))</f>
        <v>1</v>
      </c>
      <c r="U108" s="98">
        <f>SUM(S108:T108)</f>
        <v>2</v>
      </c>
      <c r="V108"/>
      <c r="W108" s="79" t="s">
        <v>4766</v>
      </c>
      <c r="X108" s="79" t="s">
        <v>167</v>
      </c>
      <c r="Y108" s="175" t="s">
        <v>3991</v>
      </c>
      <c r="Z108"/>
      <c r="AA108"/>
      <c r="AB108"/>
    </row>
    <row r="109" spans="1:28" s="84" customFormat="1" x14ac:dyDescent="0.2">
      <c r="A109" s="84">
        <v>132</v>
      </c>
      <c r="B109" s="79">
        <v>574</v>
      </c>
      <c r="C109" s="79">
        <v>147</v>
      </c>
      <c r="D109" s="79">
        <v>225</v>
      </c>
      <c r="E109" s="79" t="s">
        <v>854</v>
      </c>
      <c r="F109" s="80" t="s">
        <v>854</v>
      </c>
      <c r="G109" s="79" t="s">
        <v>854</v>
      </c>
      <c r="H109" s="79" t="s">
        <v>854</v>
      </c>
      <c r="I109" s="79"/>
      <c r="J109" s="98" t="s">
        <v>855</v>
      </c>
      <c r="K109" s="98" t="s">
        <v>23</v>
      </c>
      <c r="L109" s="98" t="s">
        <v>856</v>
      </c>
      <c r="M109" s="98" t="s">
        <v>857</v>
      </c>
      <c r="N109" s="98" t="s">
        <v>23</v>
      </c>
      <c r="O109" s="98" t="s">
        <v>23</v>
      </c>
      <c r="P109" s="98" t="s">
        <v>23</v>
      </c>
      <c r="Q109" s="98" t="s">
        <v>858</v>
      </c>
      <c r="R109" s="98" t="s">
        <v>859</v>
      </c>
      <c r="S109" s="98">
        <f>2-(SUM(IF(J109="NA",1,0),IF(K109="NA",1,0)))</f>
        <v>1</v>
      </c>
      <c r="T109" s="98">
        <f>7-SUM(IF(L109="NA",1,0),IF(M109="NA",1,0),IF(N109="NA",1,0),IF(O109="NA",1,0),IF(P109="NA",1,0),IF(Q109="NA",1,0),IF(R109="NA",1,0))</f>
        <v>4</v>
      </c>
      <c r="U109" s="98">
        <f>SUM(S109:T109)</f>
        <v>5</v>
      </c>
      <c r="V109" s="83" t="s">
        <v>174</v>
      </c>
      <c r="W109" s="79" t="s">
        <v>4766</v>
      </c>
      <c r="X109" s="79" t="s">
        <v>167</v>
      </c>
      <c r="Y109" s="79" t="s">
        <v>3994</v>
      </c>
      <c r="Z109" s="96"/>
      <c r="AA109"/>
      <c r="AB109"/>
    </row>
    <row r="110" spans="1:28" s="84" customFormat="1" x14ac:dyDescent="0.2">
      <c r="A110" s="84">
        <v>133</v>
      </c>
      <c r="B110" s="79"/>
      <c r="C110" s="79"/>
      <c r="D110" s="79"/>
      <c r="E110" s="79" t="s">
        <v>4301</v>
      </c>
      <c r="F110" s="80" t="s">
        <v>4497</v>
      </c>
      <c r="G110" s="118" t="s">
        <v>4301</v>
      </c>
      <c r="H110" s="118" t="s">
        <v>4301</v>
      </c>
      <c r="I110" s="118"/>
      <c r="J110" s="98" t="s">
        <v>4377</v>
      </c>
      <c r="K110" s="98" t="s">
        <v>6194</v>
      </c>
      <c r="L110" s="98" t="s">
        <v>4449</v>
      </c>
      <c r="M110" s="98" t="s">
        <v>23</v>
      </c>
      <c r="N110" s="98" t="s">
        <v>23</v>
      </c>
      <c r="O110" s="98" t="s">
        <v>23</v>
      </c>
      <c r="P110" s="98" t="s">
        <v>23</v>
      </c>
      <c r="Q110" s="98" t="s">
        <v>23</v>
      </c>
      <c r="R110" s="98" t="s">
        <v>23</v>
      </c>
      <c r="S110" s="98">
        <f>2-(SUM(IF(J110="NA",1,0),IF(K110="NA",1,0)))</f>
        <v>2</v>
      </c>
      <c r="T110" s="98">
        <f>7-SUM(IF(L110="NA",1,0),IF(M110="NA",1,0),IF(N110="NA",1,0),IF(O110="NA",1,0),IF(P110="NA",1,0),IF(Q110="NA",1,0),IF(R110="NA",1,0))</f>
        <v>1</v>
      </c>
      <c r="U110" s="98">
        <f>SUM(S110:T110)</f>
        <v>3</v>
      </c>
      <c r="V110" s="79"/>
      <c r="W110" s="79" t="s">
        <v>4766</v>
      </c>
      <c r="X110" s="79" t="s">
        <v>167</v>
      </c>
      <c r="Y110" s="79" t="s">
        <v>3991</v>
      </c>
      <c r="Z110" s="108" t="s">
        <v>5763</v>
      </c>
      <c r="AA110"/>
      <c r="AB110"/>
    </row>
    <row r="111" spans="1:28" s="84" customFormat="1" x14ac:dyDescent="0.2">
      <c r="A111" s="84">
        <v>134</v>
      </c>
      <c r="B111" s="79">
        <v>494</v>
      </c>
      <c r="C111" s="79">
        <v>148</v>
      </c>
      <c r="D111" s="79">
        <v>226</v>
      </c>
      <c r="E111" s="79" t="s">
        <v>421</v>
      </c>
      <c r="F111" s="80" t="s">
        <v>421</v>
      </c>
      <c r="G111" s="117" t="s">
        <v>421</v>
      </c>
      <c r="H111" s="117" t="s">
        <v>421</v>
      </c>
      <c r="I111" s="117" t="s">
        <v>7602</v>
      </c>
      <c r="J111" s="98" t="s">
        <v>23</v>
      </c>
      <c r="K111" s="98" t="s">
        <v>23</v>
      </c>
      <c r="L111" s="98" t="s">
        <v>422</v>
      </c>
      <c r="M111" s="98" t="s">
        <v>23</v>
      </c>
      <c r="N111" s="98" t="s">
        <v>23</v>
      </c>
      <c r="O111" s="98" t="s">
        <v>23</v>
      </c>
      <c r="P111" s="98" t="s">
        <v>423</v>
      </c>
      <c r="Q111" s="98" t="s">
        <v>23</v>
      </c>
      <c r="R111" s="98" t="s">
        <v>23</v>
      </c>
      <c r="S111" s="98">
        <f>2-(SUM(IF(J111="NA",1,0),IF(K111="NA",1,0)))</f>
        <v>0</v>
      </c>
      <c r="T111" s="98">
        <f>7-SUM(IF(L111="NA",1,0),IF(M111="NA",1,0),IF(N111="NA",1,0),IF(O111="NA",1,0),IF(P111="NA",1,0),IF(Q111="NA",1,0),IF(R111="NA",1,0))</f>
        <v>2</v>
      </c>
      <c r="U111" s="98">
        <f>SUM(S111:T111)</f>
        <v>2</v>
      </c>
      <c r="V111" s="79"/>
      <c r="W111" s="79" t="s">
        <v>4766</v>
      </c>
      <c r="X111" s="79" t="s">
        <v>167</v>
      </c>
      <c r="Y111" s="79" t="s">
        <v>3991</v>
      </c>
      <c r="Z111" s="96"/>
      <c r="AA111"/>
      <c r="AB111"/>
    </row>
    <row r="112" spans="1:28" s="84" customFormat="1" x14ac:dyDescent="0.2">
      <c r="A112" s="84">
        <v>915</v>
      </c>
      <c r="B112" s="106"/>
      <c r="C112" s="106"/>
      <c r="D112" s="106"/>
      <c r="E112" s="106" t="s">
        <v>4679</v>
      </c>
      <c r="F112" s="86" t="s">
        <v>4679</v>
      </c>
      <c r="G112" s="153" t="s">
        <v>4679</v>
      </c>
      <c r="H112" s="153" t="s">
        <v>4679</v>
      </c>
      <c r="I112" s="153"/>
      <c r="J112" s="98" t="s">
        <v>23</v>
      </c>
      <c r="K112" s="98" t="s">
        <v>23</v>
      </c>
      <c r="L112" s="98" t="s">
        <v>6542</v>
      </c>
      <c r="M112" s="98" t="s">
        <v>6542</v>
      </c>
      <c r="N112" s="98" t="s">
        <v>6542</v>
      </c>
      <c r="O112" s="98" t="s">
        <v>6542</v>
      </c>
      <c r="P112" s="98" t="s">
        <v>6542</v>
      </c>
      <c r="Q112" s="98" t="s">
        <v>6542</v>
      </c>
      <c r="R112" s="98" t="s">
        <v>6542</v>
      </c>
      <c r="S112" s="98">
        <f>2-(SUM(IF(J112="NA",1,0),IF(K112="NA",1,0)))</f>
        <v>0</v>
      </c>
      <c r="T112" s="98">
        <f>7-SUM(IF(L112="NA",1,0),IF(M112="NA",1,0),IF(N112="NA",1,0),IF(O112="NA",1,0),IF(P112="NA",1,0),IF(Q112="NA",1,0),IF(R112="NA",1,0))</f>
        <v>7</v>
      </c>
      <c r="U112" s="98">
        <f>SUM(S112:T112)</f>
        <v>7</v>
      </c>
      <c r="V112" s="106"/>
      <c r="W112" s="84" t="s">
        <v>4766</v>
      </c>
      <c r="X112" s="84" t="s">
        <v>167</v>
      </c>
      <c r="Y112" s="79" t="s">
        <v>3999</v>
      </c>
      <c r="Z112" s="106"/>
      <c r="AA112"/>
      <c r="AB112"/>
    </row>
    <row r="113" spans="1:28" s="84" customFormat="1" x14ac:dyDescent="0.2">
      <c r="A113" s="84">
        <v>135</v>
      </c>
      <c r="B113" s="79">
        <v>673</v>
      </c>
      <c r="C113" s="79">
        <v>149</v>
      </c>
      <c r="D113" s="79">
        <v>227</v>
      </c>
      <c r="E113" s="79" t="s">
        <v>1268</v>
      </c>
      <c r="F113" s="82" t="s">
        <v>1268</v>
      </c>
      <c r="G113" s="118" t="s">
        <v>1268</v>
      </c>
      <c r="H113" s="118" t="s">
        <v>1268</v>
      </c>
      <c r="I113" s="118"/>
      <c r="J113" s="98" t="s">
        <v>1269</v>
      </c>
      <c r="K113" s="98" t="s">
        <v>1270</v>
      </c>
      <c r="L113" s="98" t="s">
        <v>1271</v>
      </c>
      <c r="M113" s="98" t="s">
        <v>1272</v>
      </c>
      <c r="N113" s="98" t="s">
        <v>23</v>
      </c>
      <c r="O113" s="98" t="s">
        <v>23</v>
      </c>
      <c r="P113" s="190" t="s">
        <v>74</v>
      </c>
      <c r="Q113" s="190" t="s">
        <v>1201</v>
      </c>
      <c r="R113" s="98" t="s">
        <v>1273</v>
      </c>
      <c r="S113" s="98">
        <f>2-(SUM(IF(J113="NA",1,0),IF(K113="NA",1,0)))</f>
        <v>2</v>
      </c>
      <c r="T113" s="98">
        <f>7-SUM(IF(L113="NA",1,0),IF(M113="NA",1,0),IF(N113="NA",1,0),IF(O113="NA",1,0),IF(P113="NA",1,0),IF(Q113="NA",1,0),IF(R113="NA",1,0))</f>
        <v>5</v>
      </c>
      <c r="U113" s="98">
        <f>SUM(S113:T113)</f>
        <v>7</v>
      </c>
      <c r="V113" s="83" t="s">
        <v>174</v>
      </c>
      <c r="W113" s="79" t="s">
        <v>4766</v>
      </c>
      <c r="X113" s="79" t="s">
        <v>167</v>
      </c>
      <c r="Y113" s="79" t="s">
        <v>3999</v>
      </c>
      <c r="Z113" s="96"/>
      <c r="AA113"/>
      <c r="AB113"/>
    </row>
    <row r="114" spans="1:28" s="84" customFormat="1" x14ac:dyDescent="0.2">
      <c r="A114" s="84">
        <v>138</v>
      </c>
      <c r="B114" s="79">
        <v>578</v>
      </c>
      <c r="C114" s="79">
        <v>151</v>
      </c>
      <c r="D114" s="79">
        <v>229</v>
      </c>
      <c r="E114" s="79" t="s">
        <v>880</v>
      </c>
      <c r="F114" s="80" t="s">
        <v>880</v>
      </c>
      <c r="G114" s="79" t="s">
        <v>880</v>
      </c>
      <c r="H114" s="79" t="s">
        <v>880</v>
      </c>
      <c r="I114" s="79"/>
      <c r="J114" s="98" t="s">
        <v>881</v>
      </c>
      <c r="K114" s="98" t="s">
        <v>882</v>
      </c>
      <c r="L114" s="98" t="s">
        <v>883</v>
      </c>
      <c r="M114" s="98" t="s">
        <v>884</v>
      </c>
      <c r="N114" s="98" t="s">
        <v>23</v>
      </c>
      <c r="O114" s="98" t="s">
        <v>23</v>
      </c>
      <c r="P114" s="98" t="s">
        <v>23</v>
      </c>
      <c r="Q114" s="98" t="s">
        <v>885</v>
      </c>
      <c r="R114" s="98" t="s">
        <v>886</v>
      </c>
      <c r="S114" s="98">
        <f>2-(SUM(IF(J114="NA",1,0),IF(K114="NA",1,0)))</f>
        <v>2</v>
      </c>
      <c r="T114" s="98">
        <f>7-SUM(IF(L114="NA",1,0),IF(M114="NA",1,0),IF(N114="NA",1,0),IF(O114="NA",1,0),IF(P114="NA",1,0),IF(Q114="NA",1,0),IF(R114="NA",1,0))</f>
        <v>4</v>
      </c>
      <c r="U114" s="98">
        <f>SUM(S114:T114)</f>
        <v>6</v>
      </c>
      <c r="V114" s="83" t="s">
        <v>174</v>
      </c>
      <c r="W114" s="79" t="s">
        <v>4766</v>
      </c>
      <c r="X114" s="79" t="s">
        <v>167</v>
      </c>
      <c r="Y114" s="79" t="s">
        <v>3994</v>
      </c>
      <c r="Z114" s="96"/>
      <c r="AA114"/>
      <c r="AB114"/>
    </row>
    <row r="115" spans="1:28" s="84" customFormat="1" x14ac:dyDescent="0.2">
      <c r="A115" s="84">
        <v>139</v>
      </c>
      <c r="B115" s="79">
        <v>576</v>
      </c>
      <c r="C115" s="79">
        <v>152</v>
      </c>
      <c r="D115" s="79">
        <v>230</v>
      </c>
      <c r="E115" s="79" t="s">
        <v>865</v>
      </c>
      <c r="F115" s="80" t="s">
        <v>865</v>
      </c>
      <c r="G115" s="79" t="s">
        <v>865</v>
      </c>
      <c r="H115" s="79" t="s">
        <v>865</v>
      </c>
      <c r="I115" s="79"/>
      <c r="J115" s="97" t="s">
        <v>866</v>
      </c>
      <c r="K115" s="98" t="s">
        <v>23</v>
      </c>
      <c r="L115" s="98" t="s">
        <v>867</v>
      </c>
      <c r="M115" s="97" t="s">
        <v>868</v>
      </c>
      <c r="N115" s="98" t="s">
        <v>869</v>
      </c>
      <c r="O115" s="98" t="s">
        <v>870</v>
      </c>
      <c r="P115" s="98" t="s">
        <v>23</v>
      </c>
      <c r="Q115" s="98" t="s">
        <v>871</v>
      </c>
      <c r="R115" s="98" t="s">
        <v>872</v>
      </c>
      <c r="S115" s="98">
        <f>2-(SUM(IF(J115="NA",1,0),IF(K115="NA",1,0)))</f>
        <v>1</v>
      </c>
      <c r="T115" s="98">
        <f>7-SUM(IF(L115="NA",1,0),IF(M115="NA",1,0),IF(N115="NA",1,0),IF(O115="NA",1,0),IF(P115="NA",1,0),IF(Q115="NA",1,0),IF(R115="NA",1,0))</f>
        <v>6</v>
      </c>
      <c r="U115" s="98">
        <f>SUM(S115:T115)</f>
        <v>7</v>
      </c>
      <c r="V115" s="83" t="s">
        <v>174</v>
      </c>
      <c r="W115" s="79" t="s">
        <v>4766</v>
      </c>
      <c r="X115" s="79" t="s">
        <v>167</v>
      </c>
      <c r="Y115" s="79" t="s">
        <v>3994</v>
      </c>
      <c r="Z115" s="96"/>
      <c r="AA115"/>
      <c r="AB115"/>
    </row>
    <row r="116" spans="1:28" s="84" customFormat="1" x14ac:dyDescent="0.2">
      <c r="A116" s="84">
        <v>140</v>
      </c>
      <c r="B116" s="79">
        <v>533</v>
      </c>
      <c r="C116" s="79">
        <v>153</v>
      </c>
      <c r="D116" s="79">
        <v>231</v>
      </c>
      <c r="E116" s="79" t="s">
        <v>653</v>
      </c>
      <c r="F116" s="80" t="s">
        <v>653</v>
      </c>
      <c r="G116" s="117" t="s">
        <v>653</v>
      </c>
      <c r="H116" s="117" t="s">
        <v>653</v>
      </c>
      <c r="I116" s="117"/>
      <c r="J116" s="98" t="s">
        <v>654</v>
      </c>
      <c r="K116" s="98" t="s">
        <v>23</v>
      </c>
      <c r="L116" s="98" t="s">
        <v>655</v>
      </c>
      <c r="M116" s="98" t="s">
        <v>656</v>
      </c>
      <c r="N116" s="98" t="s">
        <v>23</v>
      </c>
      <c r="O116" s="98" t="s">
        <v>23</v>
      </c>
      <c r="P116" s="98" t="s">
        <v>23</v>
      </c>
      <c r="Q116" s="98" t="s">
        <v>657</v>
      </c>
      <c r="R116" s="98" t="s">
        <v>658</v>
      </c>
      <c r="S116" s="98">
        <f>2-(SUM(IF(J116="NA",1,0),IF(K116="NA",1,0)))</f>
        <v>1</v>
      </c>
      <c r="T116" s="98">
        <f>7-SUM(IF(L116="NA",1,0),IF(M116="NA",1,0),IF(N116="NA",1,0),IF(O116="NA",1,0),IF(P116="NA",1,0),IF(Q116="NA",1,0),IF(R116="NA",1,0))</f>
        <v>4</v>
      </c>
      <c r="U116" s="98">
        <f>SUM(S116:T116)</f>
        <v>5</v>
      </c>
      <c r="V116" s="83" t="s">
        <v>626</v>
      </c>
      <c r="W116" s="79" t="s">
        <v>4766</v>
      </c>
      <c r="X116" s="79" t="s">
        <v>167</v>
      </c>
      <c r="Y116" s="79" t="s">
        <v>3992</v>
      </c>
      <c r="Z116" s="96"/>
      <c r="AA116"/>
      <c r="AB116"/>
    </row>
    <row r="117" spans="1:28" s="84" customFormat="1" x14ac:dyDescent="0.2">
      <c r="A117" s="84">
        <v>141</v>
      </c>
      <c r="B117" s="79">
        <v>534</v>
      </c>
      <c r="C117" s="79">
        <v>154</v>
      </c>
      <c r="D117" s="79">
        <v>232</v>
      </c>
      <c r="E117" s="79" t="s">
        <v>659</v>
      </c>
      <c r="F117" s="80" t="s">
        <v>659</v>
      </c>
      <c r="G117" s="118" t="s">
        <v>659</v>
      </c>
      <c r="H117" s="118" t="s">
        <v>659</v>
      </c>
      <c r="I117" s="118"/>
      <c r="J117" s="98" t="s">
        <v>660</v>
      </c>
      <c r="K117" s="190" t="s">
        <v>74</v>
      </c>
      <c r="L117" s="98" t="s">
        <v>661</v>
      </c>
      <c r="M117" s="98" t="s">
        <v>662</v>
      </c>
      <c r="N117" s="98" t="s">
        <v>663</v>
      </c>
      <c r="O117" s="98" t="s">
        <v>23</v>
      </c>
      <c r="P117" s="190" t="s">
        <v>74</v>
      </c>
      <c r="Q117" s="98" t="s">
        <v>664</v>
      </c>
      <c r="R117" s="98" t="s">
        <v>665</v>
      </c>
      <c r="S117" s="98">
        <f>2-(SUM(IF(J117="NA",1,0),IF(K117="NA",1,0)))</f>
        <v>2</v>
      </c>
      <c r="T117" s="98">
        <f>7-SUM(IF(L117="NA",1,0),IF(M117="NA",1,0),IF(N117="NA",1,0),IF(O117="NA",1,0),IF(P117="NA",1,0),IF(Q117="NA",1,0),IF(R117="NA",1,0))</f>
        <v>6</v>
      </c>
      <c r="U117" s="98">
        <f>SUM(S117:T117)</f>
        <v>8</v>
      </c>
      <c r="V117" s="79" t="s">
        <v>666</v>
      </c>
      <c r="W117" s="79" t="s">
        <v>4766</v>
      </c>
      <c r="X117" s="79" t="s">
        <v>167</v>
      </c>
      <c r="Y117" s="79" t="s">
        <v>3992</v>
      </c>
      <c r="Z117" s="96"/>
      <c r="AA117"/>
      <c r="AB117"/>
    </row>
    <row r="118" spans="1:28" s="84" customFormat="1" x14ac:dyDescent="0.2">
      <c r="A118" s="84">
        <v>72</v>
      </c>
      <c r="B118" s="79">
        <v>492</v>
      </c>
      <c r="C118" s="79">
        <v>88</v>
      </c>
      <c r="D118" s="79">
        <v>158</v>
      </c>
      <c r="E118" s="79" t="s">
        <v>405</v>
      </c>
      <c r="F118" s="80" t="s">
        <v>405</v>
      </c>
      <c r="G118" s="79" t="s">
        <v>5744</v>
      </c>
      <c r="H118" s="79" t="s">
        <v>5744</v>
      </c>
      <c r="I118" s="79"/>
      <c r="J118" s="98" t="s">
        <v>406</v>
      </c>
      <c r="K118" s="98" t="s">
        <v>23</v>
      </c>
      <c r="L118" s="98" t="s">
        <v>407</v>
      </c>
      <c r="M118" s="98" t="s">
        <v>408</v>
      </c>
      <c r="N118" s="98" t="s">
        <v>409</v>
      </c>
      <c r="O118" s="98" t="s">
        <v>410</v>
      </c>
      <c r="P118" s="98" t="s">
        <v>23</v>
      </c>
      <c r="Q118" s="98" t="s">
        <v>411</v>
      </c>
      <c r="R118" s="98" t="s">
        <v>412</v>
      </c>
      <c r="S118" s="98">
        <f>2-(SUM(IF(J118="NA",1,0),IF(K118="NA",1,0)))</f>
        <v>1</v>
      </c>
      <c r="T118" s="98">
        <f>7-SUM(IF(L118="NA",1,0),IF(M118="NA",1,0),IF(N118="NA",1,0),IF(O118="NA",1,0),IF(P118="NA",1,0),IF(Q118="NA",1,0),IF(R118="NA",1,0))</f>
        <v>6</v>
      </c>
      <c r="U118" s="98">
        <f>SUM(S118:T118)</f>
        <v>7</v>
      </c>
      <c r="V118" s="79"/>
      <c r="W118" s="79" t="s">
        <v>4766</v>
      </c>
      <c r="X118" s="79" t="s">
        <v>167</v>
      </c>
      <c r="Y118" s="79" t="s">
        <v>3991</v>
      </c>
      <c r="Z118" s="108" t="s">
        <v>5743</v>
      </c>
      <c r="AA118"/>
      <c r="AB118"/>
    </row>
    <row r="119" spans="1:28" s="84" customFormat="1" x14ac:dyDescent="0.2">
      <c r="A119" s="84">
        <v>142</v>
      </c>
      <c r="B119" s="79">
        <v>562</v>
      </c>
      <c r="C119" s="79">
        <v>155</v>
      </c>
      <c r="D119" s="79">
        <v>233</v>
      </c>
      <c r="E119" s="79" t="s">
        <v>796</v>
      </c>
      <c r="F119" s="80" t="s">
        <v>796</v>
      </c>
      <c r="G119" s="79" t="s">
        <v>796</v>
      </c>
      <c r="H119" s="79" t="s">
        <v>796</v>
      </c>
      <c r="I119" s="79"/>
      <c r="J119" s="97" t="s">
        <v>797</v>
      </c>
      <c r="K119" s="98" t="s">
        <v>798</v>
      </c>
      <c r="L119" s="98" t="s">
        <v>799</v>
      </c>
      <c r="M119" s="98" t="s">
        <v>23</v>
      </c>
      <c r="N119" s="98" t="s">
        <v>23</v>
      </c>
      <c r="O119" s="98" t="s">
        <v>23</v>
      </c>
      <c r="P119" s="98" t="s">
        <v>800</v>
      </c>
      <c r="Q119" s="98" t="s">
        <v>23</v>
      </c>
      <c r="R119" s="98" t="s">
        <v>23</v>
      </c>
      <c r="S119" s="98">
        <f>2-(SUM(IF(J119="NA",1,0),IF(K119="NA",1,0)))</f>
        <v>2</v>
      </c>
      <c r="T119" s="98">
        <f>7-SUM(IF(L119="NA",1,0),IF(M119="NA",1,0),IF(N119="NA",1,0),IF(O119="NA",1,0),IF(P119="NA",1,0),IF(Q119="NA",1,0),IF(R119="NA",1,0))</f>
        <v>2</v>
      </c>
      <c r="U119" s="98">
        <f>SUM(S119:T119)</f>
        <v>4</v>
      </c>
      <c r="V119" s="83" t="s">
        <v>174</v>
      </c>
      <c r="W119" s="79" t="s">
        <v>4766</v>
      </c>
      <c r="X119" s="79" t="s">
        <v>167</v>
      </c>
      <c r="Y119" s="79" t="s">
        <v>3994</v>
      </c>
      <c r="Z119" s="96"/>
      <c r="AA119"/>
      <c r="AB119"/>
    </row>
    <row r="120" spans="1:28" s="84" customFormat="1" x14ac:dyDescent="0.2">
      <c r="A120" s="84">
        <v>143</v>
      </c>
      <c r="B120" s="79">
        <v>557</v>
      </c>
      <c r="C120" s="79">
        <v>156</v>
      </c>
      <c r="D120" s="79">
        <v>234</v>
      </c>
      <c r="E120" s="79" t="s">
        <v>779</v>
      </c>
      <c r="F120" s="80" t="s">
        <v>779</v>
      </c>
      <c r="G120" s="79" t="s">
        <v>5844</v>
      </c>
      <c r="H120" s="79" t="s">
        <v>5844</v>
      </c>
      <c r="I120" s="79" t="s">
        <v>7603</v>
      </c>
      <c r="J120" s="97" t="s">
        <v>780</v>
      </c>
      <c r="K120" s="98" t="s">
        <v>23</v>
      </c>
      <c r="L120" s="98" t="s">
        <v>23</v>
      </c>
      <c r="M120" s="98" t="s">
        <v>23</v>
      </c>
      <c r="N120" s="98" t="s">
        <v>23</v>
      </c>
      <c r="O120" s="98" t="s">
        <v>23</v>
      </c>
      <c r="P120" s="98" t="s">
        <v>781</v>
      </c>
      <c r="Q120" s="98" t="s">
        <v>23</v>
      </c>
      <c r="R120" s="98" t="s">
        <v>23</v>
      </c>
      <c r="S120" s="98">
        <f>2-(SUM(IF(J120="NA",1,0),IF(K120="NA",1,0)))</f>
        <v>1</v>
      </c>
      <c r="T120" s="98">
        <f>7-SUM(IF(L120="NA",1,0),IF(M120="NA",1,0),IF(N120="NA",1,0),IF(O120="NA",1,0),IF(P120="NA",1,0),IF(Q120="NA",1,0),IF(R120="NA",1,0))</f>
        <v>1</v>
      </c>
      <c r="U120" s="98">
        <f>SUM(S120:T120)</f>
        <v>2</v>
      </c>
      <c r="V120" s="83" t="s">
        <v>174</v>
      </c>
      <c r="W120" s="79" t="s">
        <v>4766</v>
      </c>
      <c r="X120" s="79" t="s">
        <v>167</v>
      </c>
      <c r="Y120" s="79" t="s">
        <v>3994</v>
      </c>
      <c r="Z120" s="96"/>
      <c r="AA120"/>
      <c r="AB120"/>
    </row>
    <row r="121" spans="1:28" s="84" customFormat="1" x14ac:dyDescent="0.2">
      <c r="A121" s="84">
        <v>144</v>
      </c>
      <c r="B121" s="79">
        <v>602</v>
      </c>
      <c r="C121" s="79">
        <v>2</v>
      </c>
      <c r="D121" s="79">
        <v>2</v>
      </c>
      <c r="E121" s="79" t="s">
        <v>1010</v>
      </c>
      <c r="F121" s="271" t="s">
        <v>1011</v>
      </c>
      <c r="G121" s="79" t="s">
        <v>1011</v>
      </c>
      <c r="H121" s="79" t="s">
        <v>1011</v>
      </c>
      <c r="I121" s="79"/>
      <c r="J121" s="98" t="s">
        <v>4615</v>
      </c>
      <c r="K121" s="98" t="s">
        <v>23</v>
      </c>
      <c r="L121" s="98" t="s">
        <v>1012</v>
      </c>
      <c r="M121" s="98" t="s">
        <v>1013</v>
      </c>
      <c r="N121" s="98" t="s">
        <v>23</v>
      </c>
      <c r="O121" s="98" t="s">
        <v>23</v>
      </c>
      <c r="P121" s="98" t="s">
        <v>23</v>
      </c>
      <c r="Q121" s="98" t="s">
        <v>1014</v>
      </c>
      <c r="R121" s="98" t="s">
        <v>1015</v>
      </c>
      <c r="S121" s="98">
        <f>2-(SUM(IF(J121="NA",1,0),IF(K121="NA",1,0)))</f>
        <v>1</v>
      </c>
      <c r="T121" s="98">
        <f>7-SUM(IF(L121="NA",1,0),IF(M121="NA",1,0),IF(N121="NA",1,0),IF(O121="NA",1,0),IF(P121="NA",1,0),IF(Q121="NA",1,0),IF(R121="NA",1,0))</f>
        <v>4</v>
      </c>
      <c r="U121" s="98">
        <f>SUM(S121:T121)</f>
        <v>5</v>
      </c>
      <c r="V121" s="79"/>
      <c r="W121" s="79" t="s">
        <v>4766</v>
      </c>
      <c r="X121" s="79" t="s">
        <v>167</v>
      </c>
      <c r="Y121" s="209" t="s">
        <v>8141</v>
      </c>
      <c r="Z121" s="96"/>
      <c r="AA121" s="213" t="s">
        <v>6609</v>
      </c>
      <c r="AB121"/>
    </row>
    <row r="122" spans="1:28" s="84" customFormat="1" x14ac:dyDescent="0.2">
      <c r="A122" s="84">
        <v>145</v>
      </c>
      <c r="B122" s="79">
        <v>549</v>
      </c>
      <c r="C122" s="79">
        <v>130</v>
      </c>
      <c r="D122" s="79">
        <v>208</v>
      </c>
      <c r="E122" s="79" t="s">
        <v>733</v>
      </c>
      <c r="F122" s="80" t="s">
        <v>733</v>
      </c>
      <c r="G122" s="79" t="s">
        <v>734</v>
      </c>
      <c r="H122" s="79" t="s">
        <v>734</v>
      </c>
      <c r="I122" s="79"/>
      <c r="J122" s="97" t="s">
        <v>735</v>
      </c>
      <c r="K122" s="98" t="s">
        <v>736</v>
      </c>
      <c r="L122" s="98" t="s">
        <v>23</v>
      </c>
      <c r="M122" s="98" t="s">
        <v>23</v>
      </c>
      <c r="N122" s="98" t="s">
        <v>23</v>
      </c>
      <c r="O122" s="98" t="s">
        <v>23</v>
      </c>
      <c r="P122" s="98" t="s">
        <v>23</v>
      </c>
      <c r="Q122" s="98" t="s">
        <v>23</v>
      </c>
      <c r="R122" s="98" t="s">
        <v>737</v>
      </c>
      <c r="S122" s="98">
        <f>2-(SUM(IF(J122="NA",1,0),IF(K122="NA",1,0)))</f>
        <v>2</v>
      </c>
      <c r="T122" s="98">
        <f>7-SUM(IF(L122="NA",1,0),IF(M122="NA",1,0),IF(N122="NA",1,0),IF(O122="NA",1,0),IF(P122="NA",1,0),IF(Q122="NA",1,0),IF(R122="NA",1,0))</f>
        <v>1</v>
      </c>
      <c r="U122" s="98">
        <f>SUM(S122:T122)</f>
        <v>3</v>
      </c>
      <c r="V122" s="83" t="s">
        <v>174</v>
      </c>
      <c r="W122" s="79" t="s">
        <v>4766</v>
      </c>
      <c r="X122" s="79" t="s">
        <v>167</v>
      </c>
      <c r="Y122" s="79" t="s">
        <v>3994</v>
      </c>
      <c r="Z122" s="96"/>
      <c r="AA122"/>
      <c r="AB122"/>
    </row>
    <row r="123" spans="1:28" s="84" customFormat="1" x14ac:dyDescent="0.2">
      <c r="A123" s="84">
        <v>146</v>
      </c>
      <c r="B123" s="79">
        <v>596</v>
      </c>
      <c r="C123" s="79">
        <v>158</v>
      </c>
      <c r="D123" s="79">
        <v>236</v>
      </c>
      <c r="E123" s="79" t="s">
        <v>982</v>
      </c>
      <c r="F123" s="80" t="s">
        <v>982</v>
      </c>
      <c r="G123" s="79" t="s">
        <v>982</v>
      </c>
      <c r="H123" s="79" t="s">
        <v>982</v>
      </c>
      <c r="I123" s="79"/>
      <c r="J123" s="98" t="s">
        <v>983</v>
      </c>
      <c r="K123" s="98" t="s">
        <v>23</v>
      </c>
      <c r="L123" s="98" t="s">
        <v>984</v>
      </c>
      <c r="M123" s="98" t="s">
        <v>23</v>
      </c>
      <c r="N123" s="98" t="s">
        <v>23</v>
      </c>
      <c r="O123" s="98" t="s">
        <v>23</v>
      </c>
      <c r="P123" s="98" t="s">
        <v>23</v>
      </c>
      <c r="Q123" s="98" t="s">
        <v>23</v>
      </c>
      <c r="R123" s="98" t="s">
        <v>23</v>
      </c>
      <c r="S123" s="98">
        <f>2-(SUM(IF(J123="NA",1,0),IF(K123="NA",1,0)))</f>
        <v>1</v>
      </c>
      <c r="T123" s="98">
        <f>7-SUM(IF(L123="NA",1,0),IF(M123="NA",1,0),IF(N123="NA",1,0),IF(O123="NA",1,0),IF(P123="NA",1,0),IF(Q123="NA",1,0),IF(R123="NA",1,0))</f>
        <v>1</v>
      </c>
      <c r="U123" s="98">
        <f>SUM(S123:T123)</f>
        <v>2</v>
      </c>
      <c r="V123" s="83" t="s">
        <v>174</v>
      </c>
      <c r="W123" s="79" t="s">
        <v>4766</v>
      </c>
      <c r="X123" s="79" t="s">
        <v>167</v>
      </c>
      <c r="Y123" s="79" t="s">
        <v>3995</v>
      </c>
      <c r="Z123" s="96"/>
      <c r="AA123"/>
      <c r="AB123"/>
    </row>
    <row r="124" spans="1:28" s="84" customFormat="1" x14ac:dyDescent="0.2">
      <c r="A124" s="84">
        <v>955</v>
      </c>
      <c r="B124"/>
      <c r="C124"/>
      <c r="D124"/>
      <c r="E124"/>
      <c r="F124" s="151"/>
      <c r="G124" s="84" t="s">
        <v>6450</v>
      </c>
      <c r="H124" s="84" t="s">
        <v>6450</v>
      </c>
      <c r="J124" s="98" t="s">
        <v>6196</v>
      </c>
      <c r="K124" s="98" t="s">
        <v>23</v>
      </c>
      <c r="L124" s="98" t="s">
        <v>6195</v>
      </c>
      <c r="M124" s="187" t="s">
        <v>23</v>
      </c>
      <c r="N124" s="187" t="s">
        <v>23</v>
      </c>
      <c r="O124" s="187" t="s">
        <v>23</v>
      </c>
      <c r="P124" s="187" t="s">
        <v>23</v>
      </c>
      <c r="Q124" s="187" t="s">
        <v>23</v>
      </c>
      <c r="R124" s="187" t="s">
        <v>23</v>
      </c>
      <c r="S124" s="98">
        <f>2-(SUM(IF(J124="NA",1,0),IF(K124="NA",1,0)))</f>
        <v>1</v>
      </c>
      <c r="T124" s="98">
        <f>7-SUM(IF(L124="NA",1,0),IF(M124="NA",1,0),IF(N124="NA",1,0),IF(O124="NA",1,0),IF(P124="NA",1,0),IF(Q124="NA",1,0),IF(R124="NA",1,0))</f>
        <v>1</v>
      </c>
      <c r="U124" s="98">
        <f>SUM(S124:T124)</f>
        <v>2</v>
      </c>
      <c r="V124"/>
      <c r="W124" s="79" t="s">
        <v>4766</v>
      </c>
      <c r="X124" s="79" t="s">
        <v>167</v>
      </c>
      <c r="Y124" s="85" t="s">
        <v>3991</v>
      </c>
      <c r="Z124"/>
      <c r="AA124"/>
      <c r="AB124"/>
    </row>
    <row r="125" spans="1:28" s="84" customFormat="1" x14ac:dyDescent="0.2">
      <c r="A125" s="84">
        <v>956</v>
      </c>
      <c r="B125"/>
      <c r="C125"/>
      <c r="D125"/>
      <c r="E125"/>
      <c r="F125" s="151"/>
      <c r="G125" s="84" t="s">
        <v>6451</v>
      </c>
      <c r="H125" s="84" t="s">
        <v>6451</v>
      </c>
      <c r="J125" s="98" t="s">
        <v>6198</v>
      </c>
      <c r="K125" s="187" t="s">
        <v>23</v>
      </c>
      <c r="L125" s="98" t="s">
        <v>6197</v>
      </c>
      <c r="M125" s="187" t="s">
        <v>23</v>
      </c>
      <c r="N125" s="187" t="s">
        <v>23</v>
      </c>
      <c r="O125" s="98" t="s">
        <v>6199</v>
      </c>
      <c r="P125" s="187" t="s">
        <v>23</v>
      </c>
      <c r="Q125" s="187" t="s">
        <v>23</v>
      </c>
      <c r="R125" s="187" t="s">
        <v>23</v>
      </c>
      <c r="S125" s="98">
        <f>2-(SUM(IF(J125="NA",1,0),IF(K125="NA",1,0)))</f>
        <v>1</v>
      </c>
      <c r="T125" s="98">
        <f>7-SUM(IF(L125="NA",1,0),IF(M125="NA",1,0),IF(N125="NA",1,0),IF(O125="NA",1,0),IF(P125="NA",1,0),IF(Q125="NA",1,0),IF(R125="NA",1,0))</f>
        <v>2</v>
      </c>
      <c r="U125" s="98">
        <f>SUM(S125:T125)</f>
        <v>3</v>
      </c>
      <c r="V125"/>
      <c r="W125" s="79" t="s">
        <v>4766</v>
      </c>
      <c r="X125" s="79" t="s">
        <v>167</v>
      </c>
      <c r="Y125" s="85" t="s">
        <v>3991</v>
      </c>
      <c r="Z125"/>
      <c r="AA125"/>
      <c r="AB125"/>
    </row>
    <row r="126" spans="1:28" s="84" customFormat="1" x14ac:dyDescent="0.2">
      <c r="A126" s="84">
        <v>147</v>
      </c>
      <c r="B126" s="79">
        <v>521</v>
      </c>
      <c r="C126" s="79">
        <v>159</v>
      </c>
      <c r="D126" s="79">
        <v>237</v>
      </c>
      <c r="E126" s="79" t="s">
        <v>586</v>
      </c>
      <c r="F126" s="80" t="s">
        <v>586</v>
      </c>
      <c r="G126" s="117" t="s">
        <v>586</v>
      </c>
      <c r="H126" s="117" t="s">
        <v>586</v>
      </c>
      <c r="I126" s="117" t="s">
        <v>7610</v>
      </c>
      <c r="J126" s="98" t="s">
        <v>587</v>
      </c>
      <c r="K126" s="98" t="s">
        <v>588</v>
      </c>
      <c r="L126" s="98" t="s">
        <v>23</v>
      </c>
      <c r="M126" s="98" t="s">
        <v>23</v>
      </c>
      <c r="N126" s="98" t="s">
        <v>23</v>
      </c>
      <c r="O126" s="98" t="s">
        <v>23</v>
      </c>
      <c r="P126" s="98" t="s">
        <v>23</v>
      </c>
      <c r="Q126" s="98" t="s">
        <v>23</v>
      </c>
      <c r="R126" s="98" t="s">
        <v>589</v>
      </c>
      <c r="S126" s="98">
        <f>2-(SUM(IF(J126="NA",1,0),IF(K126="NA",1,0)))</f>
        <v>2</v>
      </c>
      <c r="T126" s="98">
        <f>7-SUM(IF(L126="NA",1,0),IF(M126="NA",1,0),IF(N126="NA",1,0),IF(O126="NA",1,0),IF(P126="NA",1,0),IF(Q126="NA",1,0),IF(R126="NA",1,0))</f>
        <v>1</v>
      </c>
      <c r="U126" s="98">
        <f>SUM(S126:T126)</f>
        <v>3</v>
      </c>
      <c r="V126" s="79"/>
      <c r="W126" s="79" t="s">
        <v>4766</v>
      </c>
      <c r="X126" s="79" t="s">
        <v>167</v>
      </c>
      <c r="Y126" s="79" t="s">
        <v>3991</v>
      </c>
      <c r="Z126" s="96"/>
      <c r="AA126"/>
      <c r="AB126"/>
    </row>
    <row r="127" spans="1:28" s="84" customFormat="1" x14ac:dyDescent="0.2">
      <c r="A127" s="84">
        <v>148</v>
      </c>
      <c r="B127" s="79">
        <v>520</v>
      </c>
      <c r="C127" s="79">
        <v>160</v>
      </c>
      <c r="D127" s="79">
        <v>238</v>
      </c>
      <c r="E127" s="79" t="s">
        <v>580</v>
      </c>
      <c r="F127" s="80" t="s">
        <v>580</v>
      </c>
      <c r="G127" s="118" t="s">
        <v>580</v>
      </c>
      <c r="H127" s="118" t="s">
        <v>580</v>
      </c>
      <c r="I127" s="118"/>
      <c r="J127" s="98" t="s">
        <v>581</v>
      </c>
      <c r="K127" s="98" t="s">
        <v>23</v>
      </c>
      <c r="L127" s="98" t="s">
        <v>582</v>
      </c>
      <c r="M127" s="98" t="s">
        <v>583</v>
      </c>
      <c r="N127" s="98" t="s">
        <v>23</v>
      </c>
      <c r="O127" s="98" t="s">
        <v>23</v>
      </c>
      <c r="P127" s="98" t="s">
        <v>23</v>
      </c>
      <c r="Q127" s="98" t="s">
        <v>584</v>
      </c>
      <c r="R127" s="98" t="s">
        <v>585</v>
      </c>
      <c r="S127" s="98">
        <f>2-(SUM(IF(J127="NA",1,0),IF(K127="NA",1,0)))</f>
        <v>1</v>
      </c>
      <c r="T127" s="98">
        <f>7-SUM(IF(L127="NA",1,0),IF(M127="NA",1,0),IF(N127="NA",1,0),IF(O127="NA",1,0),IF(P127="NA",1,0),IF(Q127="NA",1,0),IF(R127="NA",1,0))</f>
        <v>4</v>
      </c>
      <c r="U127" s="98">
        <f>SUM(S127:T127)</f>
        <v>5</v>
      </c>
      <c r="V127" s="79"/>
      <c r="W127" s="79" t="s">
        <v>4766</v>
      </c>
      <c r="X127" s="79" t="s">
        <v>167</v>
      </c>
      <c r="Y127" s="79" t="s">
        <v>3991</v>
      </c>
      <c r="Z127" s="96"/>
      <c r="AA127"/>
      <c r="AB127"/>
    </row>
    <row r="128" spans="1:28" s="84" customFormat="1" x14ac:dyDescent="0.2">
      <c r="A128" s="84">
        <v>149</v>
      </c>
      <c r="B128" s="79"/>
      <c r="C128" s="79"/>
      <c r="D128" s="79"/>
      <c r="E128" s="79" t="s">
        <v>4526</v>
      </c>
      <c r="F128" s="81" t="s">
        <v>4526</v>
      </c>
      <c r="G128" s="79" t="s">
        <v>5934</v>
      </c>
      <c r="H128" s="79" t="s">
        <v>5934</v>
      </c>
      <c r="I128" s="79"/>
      <c r="J128" s="190" t="s">
        <v>74</v>
      </c>
      <c r="K128" s="190" t="s">
        <v>74</v>
      </c>
      <c r="L128" s="190" t="s">
        <v>74</v>
      </c>
      <c r="M128" s="190" t="s">
        <v>74</v>
      </c>
      <c r="N128" s="98" t="s">
        <v>23</v>
      </c>
      <c r="O128" s="98" t="s">
        <v>23</v>
      </c>
      <c r="P128" s="98" t="s">
        <v>23</v>
      </c>
      <c r="Q128" s="190" t="s">
        <v>74</v>
      </c>
      <c r="R128" s="190" t="s">
        <v>74</v>
      </c>
      <c r="S128" s="98">
        <f>2-(SUM(IF(J128="NA",1,0),IF(K128="NA",1,0)))</f>
        <v>2</v>
      </c>
      <c r="T128" s="98">
        <f>7-SUM(IF(L128="NA",1,0),IF(M128="NA",1,0),IF(N128="NA",1,0),IF(O128="NA",1,0),IF(P128="NA",1,0),IF(Q128="NA",1,0),IF(R128="NA",1,0))</f>
        <v>4</v>
      </c>
      <c r="U128" s="98">
        <f>SUM(S128:T128)</f>
        <v>6</v>
      </c>
      <c r="V128" s="79" t="s">
        <v>4525</v>
      </c>
      <c r="W128" s="79" t="s">
        <v>4766</v>
      </c>
      <c r="X128" s="79" t="s">
        <v>167</v>
      </c>
      <c r="Y128" s="79" t="s">
        <v>3993</v>
      </c>
      <c r="Z128" s="96"/>
      <c r="AA128"/>
      <c r="AB128"/>
    </row>
    <row r="129" spans="1:28" s="84" customFormat="1" x14ac:dyDescent="0.2">
      <c r="A129" s="84">
        <v>150</v>
      </c>
      <c r="B129" s="79"/>
      <c r="C129" s="79"/>
      <c r="D129" s="79"/>
      <c r="E129" s="79" t="s">
        <v>4300</v>
      </c>
      <c r="F129" s="80" t="s">
        <v>4497</v>
      </c>
      <c r="G129" s="117" t="s">
        <v>4300</v>
      </c>
      <c r="H129" s="117" t="s">
        <v>4300</v>
      </c>
      <c r="I129" s="117"/>
      <c r="J129" s="98" t="s">
        <v>4376</v>
      </c>
      <c r="K129" s="98" t="s">
        <v>23</v>
      </c>
      <c r="L129" s="98" t="s">
        <v>4448</v>
      </c>
      <c r="M129" s="98" t="s">
        <v>23</v>
      </c>
      <c r="N129" s="98" t="s">
        <v>23</v>
      </c>
      <c r="O129" s="98" t="s">
        <v>23</v>
      </c>
      <c r="P129" s="98" t="s">
        <v>23</v>
      </c>
      <c r="Q129" s="98" t="s">
        <v>23</v>
      </c>
      <c r="R129" s="98" t="s">
        <v>23</v>
      </c>
      <c r="S129" s="98">
        <f>2-(SUM(IF(J129="NA",1,0),IF(K129="NA",1,0)))</f>
        <v>1</v>
      </c>
      <c r="T129" s="98">
        <f>7-SUM(IF(L129="NA",1,0),IF(M129="NA",1,0),IF(N129="NA",1,0),IF(O129="NA",1,0),IF(P129="NA",1,0),IF(Q129="NA",1,0),IF(R129="NA",1,0))</f>
        <v>1</v>
      </c>
      <c r="U129" s="98">
        <f>SUM(S129:T129)</f>
        <v>2</v>
      </c>
      <c r="V129" s="79"/>
      <c r="W129" s="79" t="s">
        <v>4766</v>
      </c>
      <c r="X129" s="79" t="s">
        <v>167</v>
      </c>
      <c r="Y129" s="79" t="s">
        <v>3995</v>
      </c>
      <c r="Z129" s="96"/>
      <c r="AA129"/>
      <c r="AB129"/>
    </row>
    <row r="130" spans="1:28" s="84" customFormat="1" x14ac:dyDescent="0.2">
      <c r="A130" s="84">
        <v>151</v>
      </c>
      <c r="B130" s="79"/>
      <c r="C130" s="79"/>
      <c r="D130" s="79"/>
      <c r="E130" s="79" t="s">
        <v>4299</v>
      </c>
      <c r="F130" s="80" t="s">
        <v>4497</v>
      </c>
      <c r="G130" s="117" t="s">
        <v>4299</v>
      </c>
      <c r="H130" s="117" t="s">
        <v>4299</v>
      </c>
      <c r="I130" s="117"/>
      <c r="J130" s="98" t="s">
        <v>4375</v>
      </c>
      <c r="K130" s="98" t="s">
        <v>23</v>
      </c>
      <c r="L130" s="98" t="s">
        <v>4447</v>
      </c>
      <c r="M130" s="98" t="s">
        <v>23</v>
      </c>
      <c r="N130" s="98" t="s">
        <v>23</v>
      </c>
      <c r="O130" s="98" t="s">
        <v>23</v>
      </c>
      <c r="P130" s="98" t="s">
        <v>23</v>
      </c>
      <c r="Q130" s="98" t="s">
        <v>23</v>
      </c>
      <c r="R130" s="98" t="s">
        <v>23</v>
      </c>
      <c r="S130" s="98">
        <f>2-(SUM(IF(J130="NA",1,0),IF(K130="NA",1,0)))</f>
        <v>1</v>
      </c>
      <c r="T130" s="98">
        <f>7-SUM(IF(L130="NA",1,0),IF(M130="NA",1,0),IF(N130="NA",1,0),IF(O130="NA",1,0),IF(P130="NA",1,0),IF(Q130="NA",1,0),IF(R130="NA",1,0))</f>
        <v>1</v>
      </c>
      <c r="U130" s="98">
        <f>SUM(S130:T130)</f>
        <v>2</v>
      </c>
      <c r="V130" s="79"/>
      <c r="W130" s="79" t="s">
        <v>4766</v>
      </c>
      <c r="X130" s="79" t="s">
        <v>167</v>
      </c>
      <c r="Y130" s="210" t="s">
        <v>3997</v>
      </c>
      <c r="Z130" s="96"/>
      <c r="AA130"/>
      <c r="AB130"/>
    </row>
    <row r="131" spans="1:28" s="84" customFormat="1" x14ac:dyDescent="0.2">
      <c r="A131" s="84">
        <v>152</v>
      </c>
      <c r="B131" s="79">
        <v>588</v>
      </c>
      <c r="C131" s="79">
        <v>242</v>
      </c>
      <c r="D131" s="79">
        <v>317</v>
      </c>
      <c r="E131" s="79" t="s">
        <v>937</v>
      </c>
      <c r="F131" s="80" t="s">
        <v>937</v>
      </c>
      <c r="G131" s="79" t="s">
        <v>938</v>
      </c>
      <c r="H131" s="79" t="s">
        <v>938</v>
      </c>
      <c r="I131" s="79"/>
      <c r="J131" s="98" t="s">
        <v>939</v>
      </c>
      <c r="K131" s="98" t="s">
        <v>940</v>
      </c>
      <c r="L131" s="98" t="s">
        <v>941</v>
      </c>
      <c r="M131" s="98" t="s">
        <v>23</v>
      </c>
      <c r="N131" s="98" t="s">
        <v>23</v>
      </c>
      <c r="O131" s="98" t="s">
        <v>23</v>
      </c>
      <c r="P131" s="98" t="s">
        <v>23</v>
      </c>
      <c r="Q131" s="98" t="s">
        <v>23</v>
      </c>
      <c r="R131" s="98" t="s">
        <v>23</v>
      </c>
      <c r="S131" s="98">
        <f>2-(SUM(IF(J131="NA",1,0),IF(K131="NA",1,0)))</f>
        <v>2</v>
      </c>
      <c r="T131" s="98">
        <f>7-SUM(IF(L131="NA",1,0),IF(M131="NA",1,0),IF(N131="NA",1,0),IF(O131="NA",1,0),IF(P131="NA",1,0),IF(Q131="NA",1,0),IF(R131="NA",1,0))</f>
        <v>1</v>
      </c>
      <c r="U131" s="98">
        <f>SUM(S131:T131)</f>
        <v>3</v>
      </c>
      <c r="V131" s="83" t="s">
        <v>174</v>
      </c>
      <c r="W131" s="79" t="s">
        <v>4766</v>
      </c>
      <c r="X131" s="79" t="s">
        <v>167</v>
      </c>
      <c r="Y131" s="79" t="s">
        <v>3995</v>
      </c>
      <c r="Z131" s="96"/>
      <c r="AA131"/>
      <c r="AB131"/>
    </row>
    <row r="132" spans="1:28" s="84" customFormat="1" x14ac:dyDescent="0.2">
      <c r="A132" s="84">
        <v>153</v>
      </c>
      <c r="B132" s="79">
        <v>482</v>
      </c>
      <c r="C132" s="79">
        <v>161</v>
      </c>
      <c r="D132" s="79">
        <v>239</v>
      </c>
      <c r="E132" s="79" t="s">
        <v>343</v>
      </c>
      <c r="F132" s="80" t="s">
        <v>343</v>
      </c>
      <c r="G132" s="79" t="s">
        <v>343</v>
      </c>
      <c r="H132" s="79" t="s">
        <v>343</v>
      </c>
      <c r="I132" s="79" t="s">
        <v>7606</v>
      </c>
      <c r="J132" s="98" t="s">
        <v>344</v>
      </c>
      <c r="K132" s="98" t="s">
        <v>23</v>
      </c>
      <c r="L132" s="98" t="s">
        <v>23</v>
      </c>
      <c r="M132" s="98" t="s">
        <v>23</v>
      </c>
      <c r="N132" s="98" t="s">
        <v>23</v>
      </c>
      <c r="O132" s="98" t="s">
        <v>23</v>
      </c>
      <c r="P132" s="98" t="s">
        <v>345</v>
      </c>
      <c r="Q132" s="98" t="s">
        <v>23</v>
      </c>
      <c r="R132" s="98" t="s">
        <v>23</v>
      </c>
      <c r="S132" s="98">
        <f>2-(SUM(IF(J132="NA",1,0),IF(K132="NA",1,0)))</f>
        <v>1</v>
      </c>
      <c r="T132" s="98">
        <f>7-SUM(IF(L132="NA",1,0),IF(M132="NA",1,0),IF(N132="NA",1,0),IF(O132="NA",1,0),IF(P132="NA",1,0),IF(Q132="NA",1,0),IF(R132="NA",1,0))</f>
        <v>1</v>
      </c>
      <c r="U132" s="98">
        <f>SUM(S132:T132)</f>
        <v>2</v>
      </c>
      <c r="V132" s="79"/>
      <c r="W132" s="79" t="s">
        <v>4766</v>
      </c>
      <c r="X132" s="79" t="s">
        <v>167</v>
      </c>
      <c r="Y132" s="79" t="s">
        <v>3991</v>
      </c>
      <c r="Z132" s="96"/>
      <c r="AA132"/>
      <c r="AB132"/>
    </row>
    <row r="133" spans="1:28" s="84" customFormat="1" x14ac:dyDescent="0.2">
      <c r="A133" s="84">
        <v>154</v>
      </c>
      <c r="B133" s="79">
        <v>615</v>
      </c>
      <c r="C133" s="79">
        <v>162</v>
      </c>
      <c r="D133" s="79">
        <v>240</v>
      </c>
      <c r="E133" s="79" t="s">
        <v>1088</v>
      </c>
      <c r="F133" s="80" t="s">
        <v>1088</v>
      </c>
      <c r="G133" s="79" t="s">
        <v>1088</v>
      </c>
      <c r="H133" s="79" t="s">
        <v>1088</v>
      </c>
      <c r="I133" s="79"/>
      <c r="J133" s="98" t="s">
        <v>1089</v>
      </c>
      <c r="K133" s="98" t="s">
        <v>23</v>
      </c>
      <c r="L133" s="98" t="s">
        <v>1090</v>
      </c>
      <c r="M133" s="98" t="s">
        <v>1091</v>
      </c>
      <c r="N133" s="98" t="s">
        <v>23</v>
      </c>
      <c r="O133" s="98" t="s">
        <v>23</v>
      </c>
      <c r="P133" s="98" t="s">
        <v>23</v>
      </c>
      <c r="Q133" s="98" t="s">
        <v>1092</v>
      </c>
      <c r="R133" s="98" t="s">
        <v>1093</v>
      </c>
      <c r="S133" s="98">
        <f>2-(SUM(IF(J133="NA",1,0),IF(K133="NA",1,0)))</f>
        <v>1</v>
      </c>
      <c r="T133" s="98">
        <f>7-SUM(IF(L133="NA",1,0),IF(M133="NA",1,0),IF(N133="NA",1,0),IF(O133="NA",1,0),IF(P133="NA",1,0),IF(Q133="NA",1,0),IF(R133="NA",1,0))</f>
        <v>4</v>
      </c>
      <c r="U133" s="98">
        <f>SUM(S133:T133)</f>
        <v>5</v>
      </c>
      <c r="V133" s="83" t="s">
        <v>174</v>
      </c>
      <c r="W133" s="79" t="s">
        <v>4766</v>
      </c>
      <c r="X133" s="79" t="s">
        <v>167</v>
      </c>
      <c r="Y133" s="79" t="s">
        <v>3997</v>
      </c>
      <c r="Z133" s="96"/>
      <c r="AA133"/>
      <c r="AB133"/>
    </row>
    <row r="134" spans="1:28" s="84" customFormat="1" x14ac:dyDescent="0.2">
      <c r="A134" s="84">
        <v>155</v>
      </c>
      <c r="B134" s="79">
        <v>616</v>
      </c>
      <c r="C134" s="79">
        <v>164</v>
      </c>
      <c r="D134" s="79">
        <v>242</v>
      </c>
      <c r="E134" s="79" t="s">
        <v>1094</v>
      </c>
      <c r="F134" s="80" t="s">
        <v>1094</v>
      </c>
      <c r="G134" s="79" t="s">
        <v>1094</v>
      </c>
      <c r="H134" s="79" t="s">
        <v>1094</v>
      </c>
      <c r="I134" s="79"/>
      <c r="J134" s="98" t="s">
        <v>23</v>
      </c>
      <c r="K134" s="98" t="s">
        <v>23</v>
      </c>
      <c r="L134" s="98" t="s">
        <v>1095</v>
      </c>
      <c r="M134" s="98" t="s">
        <v>23</v>
      </c>
      <c r="N134" s="98" t="s">
        <v>23</v>
      </c>
      <c r="O134" s="98" t="s">
        <v>23</v>
      </c>
      <c r="P134" s="98" t="s">
        <v>1096</v>
      </c>
      <c r="Q134" s="98" t="s">
        <v>23</v>
      </c>
      <c r="R134" s="98" t="s">
        <v>23</v>
      </c>
      <c r="S134" s="98">
        <f>2-(SUM(IF(J134="NA",1,0),IF(K134="NA",1,0)))</f>
        <v>0</v>
      </c>
      <c r="T134" s="98">
        <f>7-SUM(IF(L134="NA",1,0),IF(M134="NA",1,0),IF(N134="NA",1,0),IF(O134="NA",1,0),IF(P134="NA",1,0),IF(Q134="NA",1,0),IF(R134="NA",1,0))</f>
        <v>2</v>
      </c>
      <c r="U134" s="98">
        <f>SUM(S134:T134)</f>
        <v>2</v>
      </c>
      <c r="V134" s="79"/>
      <c r="W134" s="79" t="s">
        <v>4766</v>
      </c>
      <c r="X134" s="79" t="s">
        <v>167</v>
      </c>
      <c r="Y134" s="79" t="s">
        <v>3997</v>
      </c>
      <c r="Z134" s="96"/>
      <c r="AA134"/>
      <c r="AB134"/>
    </row>
    <row r="135" spans="1:28" s="84" customFormat="1" x14ac:dyDescent="0.2">
      <c r="A135" s="84">
        <v>156</v>
      </c>
      <c r="B135" s="79"/>
      <c r="C135" s="79"/>
      <c r="D135" s="79"/>
      <c r="E135" s="79" t="s">
        <v>4298</v>
      </c>
      <c r="F135" s="80" t="s">
        <v>4497</v>
      </c>
      <c r="G135" s="118" t="s">
        <v>4298</v>
      </c>
      <c r="H135" s="118" t="s">
        <v>4298</v>
      </c>
      <c r="I135" s="118"/>
      <c r="J135" s="98" t="s">
        <v>4374</v>
      </c>
      <c r="K135" s="98" t="s">
        <v>23</v>
      </c>
      <c r="L135" s="98" t="s">
        <v>23</v>
      </c>
      <c r="M135" s="98" t="s">
        <v>23</v>
      </c>
      <c r="N135" s="98" t="s">
        <v>23</v>
      </c>
      <c r="O135" s="98" t="s">
        <v>6245</v>
      </c>
      <c r="P135" s="98" t="s">
        <v>23</v>
      </c>
      <c r="Q135" s="98" t="s">
        <v>23</v>
      </c>
      <c r="R135" s="98" t="s">
        <v>23</v>
      </c>
      <c r="S135" s="98">
        <f>2-(SUM(IF(J135="NA",1,0),IF(K135="NA",1,0)))</f>
        <v>1</v>
      </c>
      <c r="T135" s="98">
        <f>7-SUM(IF(L135="NA",1,0),IF(M135="NA",1,0),IF(N135="NA",1,0),IF(O135="NA",1,0),IF(P135="NA",1,0),IF(Q135="NA",1,0),IF(R135="NA",1,0))</f>
        <v>1</v>
      </c>
      <c r="U135" s="98">
        <f>SUM(S135:T135)</f>
        <v>2</v>
      </c>
      <c r="V135" s="79"/>
      <c r="W135" s="79" t="s">
        <v>4766</v>
      </c>
      <c r="X135" s="79" t="s">
        <v>167</v>
      </c>
      <c r="Y135" s="210" t="s">
        <v>3991</v>
      </c>
      <c r="Z135" s="96"/>
      <c r="AA135"/>
      <c r="AB135"/>
    </row>
    <row r="136" spans="1:28" s="84" customFormat="1" x14ac:dyDescent="0.2">
      <c r="A136" s="84">
        <v>971</v>
      </c>
      <c r="B136"/>
      <c r="C136"/>
      <c r="D136"/>
      <c r="E136"/>
      <c r="F136" s="151"/>
      <c r="G136" s="128" t="s">
        <v>6466</v>
      </c>
      <c r="H136" s="205" t="s">
        <v>6598</v>
      </c>
      <c r="I136" s="205"/>
      <c r="J136" s="98" t="s">
        <v>6229</v>
      </c>
      <c r="K136" s="98" t="s">
        <v>6237</v>
      </c>
      <c r="L136" s="187" t="s">
        <v>23</v>
      </c>
      <c r="M136" s="187" t="s">
        <v>23</v>
      </c>
      <c r="N136" s="187" t="s">
        <v>23</v>
      </c>
      <c r="O136" s="187" t="s">
        <v>23</v>
      </c>
      <c r="P136" s="187" t="s">
        <v>23</v>
      </c>
      <c r="Q136" s="187" t="s">
        <v>23</v>
      </c>
      <c r="R136" s="187" t="s">
        <v>23</v>
      </c>
      <c r="S136" s="98">
        <f>2-(SUM(IF(J136="NA",1,0),IF(K136="NA",1,0)))</f>
        <v>2</v>
      </c>
      <c r="T136" s="98">
        <f>7-SUM(IF(L136="NA",1,0),IF(M136="NA",1,0),IF(N136="NA",1,0),IF(O136="NA",1,0),IF(P136="NA",1,0),IF(Q136="NA",1,0),IF(R136="NA",1,0))</f>
        <v>0</v>
      </c>
      <c r="U136" s="98">
        <f>SUM(S136:T136)</f>
        <v>2</v>
      </c>
      <c r="V136"/>
      <c r="W136" s="79" t="s">
        <v>4766</v>
      </c>
      <c r="X136" s="79" t="s">
        <v>167</v>
      </c>
      <c r="Y136" s="210" t="s">
        <v>3991</v>
      </c>
      <c r="Z136"/>
      <c r="AA136"/>
      <c r="AB136"/>
    </row>
    <row r="137" spans="1:28" s="84" customFormat="1" x14ac:dyDescent="0.2">
      <c r="A137" s="84">
        <v>972</v>
      </c>
      <c r="B137"/>
      <c r="C137"/>
      <c r="D137"/>
      <c r="E137"/>
      <c r="F137" s="151"/>
      <c r="G137" s="176" t="s">
        <v>6467</v>
      </c>
      <c r="H137" s="206" t="s">
        <v>6599</v>
      </c>
      <c r="I137" s="206"/>
      <c r="J137" s="98" t="s">
        <v>6230</v>
      </c>
      <c r="K137" s="98" t="s">
        <v>6238</v>
      </c>
      <c r="L137" s="187" t="s">
        <v>23</v>
      </c>
      <c r="M137" s="187" t="s">
        <v>23</v>
      </c>
      <c r="N137" s="187" t="s">
        <v>23</v>
      </c>
      <c r="O137" s="187" t="s">
        <v>23</v>
      </c>
      <c r="P137" s="187" t="s">
        <v>23</v>
      </c>
      <c r="Q137" s="187" t="s">
        <v>23</v>
      </c>
      <c r="R137" s="187" t="s">
        <v>23</v>
      </c>
      <c r="S137" s="98">
        <f>2-(SUM(IF(J137="NA",1,0),IF(K137="NA",1,0)))</f>
        <v>2</v>
      </c>
      <c r="T137" s="98">
        <f>7-SUM(IF(L137="NA",1,0),IF(M137="NA",1,0),IF(N137="NA",1,0),IF(O137="NA",1,0),IF(P137="NA",1,0),IF(Q137="NA",1,0),IF(R137="NA",1,0))</f>
        <v>0</v>
      </c>
      <c r="U137" s="98">
        <f>SUM(S137:T137)</f>
        <v>2</v>
      </c>
      <c r="V137"/>
      <c r="W137" s="79" t="s">
        <v>4766</v>
      </c>
      <c r="X137" s="79" t="s">
        <v>167</v>
      </c>
      <c r="Y137" s="210" t="s">
        <v>3991</v>
      </c>
      <c r="Z137"/>
      <c r="AA137"/>
      <c r="AB137"/>
    </row>
    <row r="138" spans="1:28" s="84" customFormat="1" x14ac:dyDescent="0.2">
      <c r="A138" s="84">
        <v>957</v>
      </c>
      <c r="B138"/>
      <c r="C138"/>
      <c r="D138"/>
      <c r="E138"/>
      <c r="F138" s="151"/>
      <c r="G138" s="128" t="s">
        <v>6452</v>
      </c>
      <c r="H138" s="205" t="s">
        <v>6597</v>
      </c>
      <c r="I138" s="205"/>
      <c r="J138" s="98" t="s">
        <v>6200</v>
      </c>
      <c r="K138" s="98" t="s">
        <v>6203</v>
      </c>
      <c r="L138" s="187" t="s">
        <v>23</v>
      </c>
      <c r="M138" s="187" t="s">
        <v>23</v>
      </c>
      <c r="N138" s="187" t="s">
        <v>23</v>
      </c>
      <c r="O138" s="187" t="s">
        <v>23</v>
      </c>
      <c r="P138" s="187" t="s">
        <v>23</v>
      </c>
      <c r="Q138" s="187" t="s">
        <v>23</v>
      </c>
      <c r="R138" s="187" t="s">
        <v>23</v>
      </c>
      <c r="S138" s="98">
        <f>2-(SUM(IF(J138="NA",1,0),IF(K138="NA",1,0)))</f>
        <v>2</v>
      </c>
      <c r="T138" s="98">
        <f>7-SUM(IF(L138="NA",1,0),IF(M138="NA",1,0),IF(N138="NA",1,0),IF(O138="NA",1,0),IF(P138="NA",1,0),IF(Q138="NA",1,0),IF(R138="NA",1,0))</f>
        <v>0</v>
      </c>
      <c r="U138" s="98">
        <f>SUM(S138:T138)</f>
        <v>2</v>
      </c>
      <c r="V138"/>
      <c r="W138" s="79" t="s">
        <v>4766</v>
      </c>
      <c r="X138" s="79" t="s">
        <v>167</v>
      </c>
      <c r="Y138" s="210" t="s">
        <v>3991</v>
      </c>
      <c r="Z138"/>
      <c r="AA138"/>
      <c r="AB138"/>
    </row>
    <row r="139" spans="1:28" s="84" customFormat="1" x14ac:dyDescent="0.2">
      <c r="A139" s="84">
        <v>958</v>
      </c>
      <c r="B139"/>
      <c r="C139"/>
      <c r="D139"/>
      <c r="E139"/>
      <c r="F139" s="151"/>
      <c r="G139" s="84" t="s">
        <v>6453</v>
      </c>
      <c r="H139" s="84" t="s">
        <v>6453</v>
      </c>
      <c r="J139" s="98" t="s">
        <v>6201</v>
      </c>
      <c r="K139" s="187" t="s">
        <v>23</v>
      </c>
      <c r="L139" s="98" t="s">
        <v>6204</v>
      </c>
      <c r="M139" s="187" t="s">
        <v>23</v>
      </c>
      <c r="N139" s="187" t="s">
        <v>23</v>
      </c>
      <c r="O139" s="98" t="s">
        <v>6206</v>
      </c>
      <c r="P139" s="187" t="s">
        <v>23</v>
      </c>
      <c r="Q139" s="187" t="s">
        <v>23</v>
      </c>
      <c r="R139" s="187" t="s">
        <v>23</v>
      </c>
      <c r="S139" s="98">
        <f>2-(SUM(IF(J139="NA",1,0),IF(K139="NA",1,0)))</f>
        <v>1</v>
      </c>
      <c r="T139" s="98">
        <f>7-SUM(IF(L139="NA",1,0),IF(M139="NA",1,0),IF(N139="NA",1,0),IF(O139="NA",1,0),IF(P139="NA",1,0),IF(Q139="NA",1,0),IF(R139="NA",1,0))</f>
        <v>2</v>
      </c>
      <c r="U139" s="98">
        <f>SUM(S139:T139)</f>
        <v>3</v>
      </c>
      <c r="V139"/>
      <c r="W139" s="79" t="s">
        <v>4766</v>
      </c>
      <c r="X139" s="79" t="s">
        <v>167</v>
      </c>
      <c r="Y139" s="210" t="s">
        <v>3991</v>
      </c>
      <c r="Z139"/>
      <c r="AA139"/>
      <c r="AB139"/>
    </row>
    <row r="140" spans="1:28" s="84" customFormat="1" x14ac:dyDescent="0.2">
      <c r="A140" s="84">
        <v>158</v>
      </c>
      <c r="B140" s="79"/>
      <c r="C140" s="79"/>
      <c r="D140" s="79"/>
      <c r="E140" s="79" t="s">
        <v>4549</v>
      </c>
      <c r="F140" s="80"/>
      <c r="G140" s="79" t="s">
        <v>4549</v>
      </c>
      <c r="H140" s="79" t="s">
        <v>4549</v>
      </c>
      <c r="I140" s="79"/>
      <c r="J140" s="190" t="s">
        <v>4550</v>
      </c>
      <c r="K140" s="190" t="s">
        <v>4550</v>
      </c>
      <c r="L140" s="190" t="s">
        <v>4550</v>
      </c>
      <c r="M140" s="98" t="s">
        <v>23</v>
      </c>
      <c r="N140" s="98" t="s">
        <v>23</v>
      </c>
      <c r="O140" s="98" t="s">
        <v>23</v>
      </c>
      <c r="P140" s="98" t="s">
        <v>23</v>
      </c>
      <c r="Q140" s="190" t="s">
        <v>4550</v>
      </c>
      <c r="R140" s="190" t="s">
        <v>4550</v>
      </c>
      <c r="S140" s="98">
        <f>2-(SUM(IF(J140="NA",1,0),IF(K140="NA",1,0)))</f>
        <v>2</v>
      </c>
      <c r="T140" s="98">
        <f>7-SUM(IF(L140="NA",1,0),IF(M140="NA",1,0),IF(N140="NA",1,0),IF(O140="NA",1,0),IF(P140="NA",1,0),IF(Q140="NA",1,0),IF(R140="NA",1,0))</f>
        <v>3</v>
      </c>
      <c r="U140" s="98">
        <f>SUM(S140:T140)</f>
        <v>5</v>
      </c>
      <c r="V140" s="79"/>
      <c r="W140" s="79" t="s">
        <v>4766</v>
      </c>
      <c r="X140" s="79" t="s">
        <v>167</v>
      </c>
      <c r="Y140" s="210" t="s">
        <v>3995</v>
      </c>
      <c r="Z140" s="108" t="s">
        <v>5765</v>
      </c>
      <c r="AA140"/>
      <c r="AB140"/>
    </row>
    <row r="141" spans="1:28" s="84" customFormat="1" x14ac:dyDescent="0.2">
      <c r="A141" s="84">
        <v>159</v>
      </c>
      <c r="B141" s="79">
        <v>506</v>
      </c>
      <c r="C141" s="79">
        <v>165</v>
      </c>
      <c r="D141" s="79">
        <v>243</v>
      </c>
      <c r="E141" s="79" t="s">
        <v>492</v>
      </c>
      <c r="F141" s="80" t="s">
        <v>492</v>
      </c>
      <c r="G141" s="79" t="s">
        <v>492</v>
      </c>
      <c r="H141" s="79" t="s">
        <v>492</v>
      </c>
      <c r="I141" s="79"/>
      <c r="J141" s="98" t="s">
        <v>493</v>
      </c>
      <c r="K141" s="98" t="s">
        <v>23</v>
      </c>
      <c r="L141" s="98" t="s">
        <v>494</v>
      </c>
      <c r="M141" s="98" t="s">
        <v>495</v>
      </c>
      <c r="N141" s="98" t="s">
        <v>23</v>
      </c>
      <c r="O141" s="98" t="s">
        <v>23</v>
      </c>
      <c r="P141" s="98" t="s">
        <v>23</v>
      </c>
      <c r="Q141" s="98" t="s">
        <v>496</v>
      </c>
      <c r="R141" s="98" t="s">
        <v>497</v>
      </c>
      <c r="S141" s="98">
        <f>2-(SUM(IF(J141="NA",1,0),IF(K141="NA",1,0)))</f>
        <v>1</v>
      </c>
      <c r="T141" s="98">
        <f>7-SUM(IF(L141="NA",1,0),IF(M141="NA",1,0),IF(N141="NA",1,0),IF(O141="NA",1,0),IF(P141="NA",1,0),IF(Q141="NA",1,0),IF(R141="NA",1,0))</f>
        <v>4</v>
      </c>
      <c r="U141" s="98">
        <f>SUM(S141:T141)</f>
        <v>5</v>
      </c>
      <c r="V141" s="83" t="s">
        <v>174</v>
      </c>
      <c r="W141" s="79" t="s">
        <v>4766</v>
      </c>
      <c r="X141" s="79" t="s">
        <v>167</v>
      </c>
      <c r="Y141" s="79" t="s">
        <v>3991</v>
      </c>
      <c r="Z141" s="96"/>
      <c r="AA141"/>
      <c r="AB141"/>
    </row>
    <row r="142" spans="1:28" s="84" customFormat="1" x14ac:dyDescent="0.2">
      <c r="A142" s="84">
        <v>160</v>
      </c>
      <c r="B142" s="79">
        <v>572</v>
      </c>
      <c r="C142" s="79">
        <v>166</v>
      </c>
      <c r="D142" s="79">
        <v>244</v>
      </c>
      <c r="E142" s="79" t="s">
        <v>846</v>
      </c>
      <c r="F142" s="80" t="s">
        <v>846</v>
      </c>
      <c r="G142" s="79" t="s">
        <v>5845</v>
      </c>
      <c r="H142" s="79" t="s">
        <v>5845</v>
      </c>
      <c r="I142" s="79"/>
      <c r="J142" s="98" t="s">
        <v>847</v>
      </c>
      <c r="K142" s="97" t="s">
        <v>848</v>
      </c>
      <c r="L142" s="98" t="s">
        <v>23</v>
      </c>
      <c r="M142" s="98" t="s">
        <v>23</v>
      </c>
      <c r="N142" s="98" t="s">
        <v>23</v>
      </c>
      <c r="O142" s="98" t="s">
        <v>23</v>
      </c>
      <c r="P142" s="98" t="s">
        <v>23</v>
      </c>
      <c r="Q142" s="98" t="s">
        <v>23</v>
      </c>
      <c r="R142" s="98" t="s">
        <v>849</v>
      </c>
      <c r="S142" s="98">
        <f>2-(SUM(IF(J142="NA",1,0),IF(K142="NA",1,0)))</f>
        <v>2</v>
      </c>
      <c r="T142" s="98">
        <f>7-SUM(IF(L142="NA",1,0),IF(M142="NA",1,0),IF(N142="NA",1,0),IF(O142="NA",1,0),IF(P142="NA",1,0),IF(Q142="NA",1,0),IF(R142="NA",1,0))</f>
        <v>1</v>
      </c>
      <c r="U142" s="98">
        <f>SUM(S142:T142)</f>
        <v>3</v>
      </c>
      <c r="V142" s="79"/>
      <c r="W142" s="79" t="s">
        <v>4766</v>
      </c>
      <c r="X142" s="79" t="s">
        <v>167</v>
      </c>
      <c r="Y142" s="79" t="s">
        <v>3994</v>
      </c>
      <c r="Z142" s="96"/>
      <c r="AA142"/>
      <c r="AB142"/>
    </row>
    <row r="143" spans="1:28" s="84" customFormat="1" x14ac:dyDescent="0.2">
      <c r="A143" s="84">
        <v>161</v>
      </c>
      <c r="B143" s="79"/>
      <c r="C143" s="79"/>
      <c r="D143" s="79"/>
      <c r="E143" s="79" t="s">
        <v>4297</v>
      </c>
      <c r="F143" s="80" t="s">
        <v>4497</v>
      </c>
      <c r="G143" s="79" t="s">
        <v>4297</v>
      </c>
      <c r="H143" s="79" t="s">
        <v>4297</v>
      </c>
      <c r="I143" s="79"/>
      <c r="J143" s="98" t="s">
        <v>4373</v>
      </c>
      <c r="K143" s="98" t="s">
        <v>23</v>
      </c>
      <c r="L143" s="98" t="s">
        <v>4446</v>
      </c>
      <c r="M143" s="98" t="s">
        <v>23</v>
      </c>
      <c r="N143" s="98" t="s">
        <v>23</v>
      </c>
      <c r="O143" s="98" t="s">
        <v>4493</v>
      </c>
      <c r="P143" s="98" t="s">
        <v>23</v>
      </c>
      <c r="Q143" s="98" t="s">
        <v>23</v>
      </c>
      <c r="R143" s="98" t="s">
        <v>23</v>
      </c>
      <c r="S143" s="98">
        <f>2-(SUM(IF(J143="NA",1,0),IF(K143="NA",1,0)))</f>
        <v>1</v>
      </c>
      <c r="T143" s="98">
        <f>7-SUM(IF(L143="NA",1,0),IF(M143="NA",1,0),IF(N143="NA",1,0),IF(O143="NA",1,0),IF(P143="NA",1,0),IF(Q143="NA",1,0),IF(R143="NA",1,0))</f>
        <v>2</v>
      </c>
      <c r="U143" s="98">
        <f>SUM(S143:T143)</f>
        <v>3</v>
      </c>
      <c r="V143" s="79"/>
      <c r="W143" s="79" t="s">
        <v>4766</v>
      </c>
      <c r="X143" s="79" t="s">
        <v>167</v>
      </c>
      <c r="Y143" s="210" t="s">
        <v>3991</v>
      </c>
      <c r="Z143" s="96"/>
      <c r="AA143"/>
      <c r="AB143"/>
    </row>
    <row r="144" spans="1:28" s="84" customFormat="1" x14ac:dyDescent="0.2">
      <c r="A144" s="84">
        <v>162</v>
      </c>
      <c r="B144" s="79">
        <v>590</v>
      </c>
      <c r="C144" s="79">
        <v>163</v>
      </c>
      <c r="D144" s="79">
        <v>241</v>
      </c>
      <c r="E144" s="79" t="s">
        <v>949</v>
      </c>
      <c r="F144" s="80" t="s">
        <v>949</v>
      </c>
      <c r="G144" s="79" t="s">
        <v>4659</v>
      </c>
      <c r="H144" s="79" t="s">
        <v>4659</v>
      </c>
      <c r="I144" s="79"/>
      <c r="J144" s="98" t="s">
        <v>950</v>
      </c>
      <c r="K144" s="98" t="s">
        <v>23</v>
      </c>
      <c r="L144" s="98" t="s">
        <v>951</v>
      </c>
      <c r="M144" s="98" t="s">
        <v>952</v>
      </c>
      <c r="N144" s="98" t="s">
        <v>23</v>
      </c>
      <c r="O144" s="98" t="s">
        <v>23</v>
      </c>
      <c r="P144" s="98" t="s">
        <v>23</v>
      </c>
      <c r="Q144" s="98" t="s">
        <v>953</v>
      </c>
      <c r="R144" s="98" t="s">
        <v>954</v>
      </c>
      <c r="S144" s="98">
        <f>2-(SUM(IF(J144="NA",1,0),IF(K144="NA",1,0)))</f>
        <v>1</v>
      </c>
      <c r="T144" s="98">
        <f>7-SUM(IF(L144="NA",1,0),IF(M144="NA",1,0),IF(N144="NA",1,0),IF(O144="NA",1,0),IF(P144="NA",1,0),IF(Q144="NA",1,0),IF(R144="NA",1,0))</f>
        <v>4</v>
      </c>
      <c r="U144" s="98">
        <f>SUM(S144:T144)</f>
        <v>5</v>
      </c>
      <c r="V144" s="79"/>
      <c r="W144" s="79" t="s">
        <v>4766</v>
      </c>
      <c r="X144" s="79" t="s">
        <v>167</v>
      </c>
      <c r="Y144" s="79" t="s">
        <v>3995</v>
      </c>
      <c r="Z144" s="96"/>
      <c r="AA144"/>
      <c r="AB144"/>
    </row>
    <row r="145" spans="1:28" s="84" customFormat="1" x14ac:dyDescent="0.2">
      <c r="A145" s="84">
        <v>70</v>
      </c>
      <c r="B145" s="79"/>
      <c r="C145" s="79"/>
      <c r="D145" s="79"/>
      <c r="E145" s="79" t="s">
        <v>4304</v>
      </c>
      <c r="F145" s="80" t="s">
        <v>4497</v>
      </c>
      <c r="G145" s="117" t="s">
        <v>5741</v>
      </c>
      <c r="H145" s="117" t="s">
        <v>5741</v>
      </c>
      <c r="I145" s="117"/>
      <c r="J145" s="98" t="s">
        <v>4380</v>
      </c>
      <c r="K145" s="98" t="s">
        <v>23</v>
      </c>
      <c r="L145" s="98" t="s">
        <v>4452</v>
      </c>
      <c r="M145" s="98" t="s">
        <v>23</v>
      </c>
      <c r="N145" s="98" t="s">
        <v>23</v>
      </c>
      <c r="O145" s="98" t="s">
        <v>4495</v>
      </c>
      <c r="P145" s="98" t="s">
        <v>23</v>
      </c>
      <c r="Q145" s="98" t="s">
        <v>23</v>
      </c>
      <c r="R145" s="98" t="s">
        <v>23</v>
      </c>
      <c r="S145" s="98">
        <f>2-(SUM(IF(J145="NA",1,0),IF(K145="NA",1,0)))</f>
        <v>1</v>
      </c>
      <c r="T145" s="98">
        <f>7-SUM(IF(L145="NA",1,0),IF(M145="NA",1,0),IF(N145="NA",1,0),IF(O145="NA",1,0),IF(P145="NA",1,0),IF(Q145="NA",1,0),IF(R145="NA",1,0))</f>
        <v>2</v>
      </c>
      <c r="U145" s="98">
        <f>SUM(S145:T145)</f>
        <v>3</v>
      </c>
      <c r="V145" s="79"/>
      <c r="W145" s="79" t="s">
        <v>4766</v>
      </c>
      <c r="X145" s="79" t="s">
        <v>167</v>
      </c>
      <c r="Y145" s="79" t="s">
        <v>3991</v>
      </c>
      <c r="Z145" s="108" t="s">
        <v>5740</v>
      </c>
      <c r="AA145"/>
      <c r="AB145"/>
    </row>
    <row r="146" spans="1:28" s="84" customFormat="1" x14ac:dyDescent="0.2">
      <c r="A146" s="84">
        <v>71</v>
      </c>
      <c r="B146" s="79">
        <v>491</v>
      </c>
      <c r="C146" s="79">
        <v>87</v>
      </c>
      <c r="D146" s="79">
        <v>157</v>
      </c>
      <c r="E146" s="79" t="s">
        <v>397</v>
      </c>
      <c r="F146" s="82" t="s">
        <v>397</v>
      </c>
      <c r="G146" s="118" t="s">
        <v>5742</v>
      </c>
      <c r="H146" s="118" t="s">
        <v>5742</v>
      </c>
      <c r="I146" s="118"/>
      <c r="J146" s="98" t="s">
        <v>398</v>
      </c>
      <c r="K146" s="98" t="s">
        <v>23</v>
      </c>
      <c r="L146" s="98" t="s">
        <v>399</v>
      </c>
      <c r="M146" s="98" t="s">
        <v>400</v>
      </c>
      <c r="N146" s="98" t="s">
        <v>401</v>
      </c>
      <c r="O146" s="98" t="s">
        <v>402</v>
      </c>
      <c r="P146" s="98" t="s">
        <v>23</v>
      </c>
      <c r="Q146" s="98" t="s">
        <v>403</v>
      </c>
      <c r="R146" s="98" t="s">
        <v>404</v>
      </c>
      <c r="S146" s="98">
        <f>2-(SUM(IF(J146="NA",1,0),IF(K146="NA",1,0)))</f>
        <v>1</v>
      </c>
      <c r="T146" s="98">
        <f>7-SUM(IF(L146="NA",1,0),IF(M146="NA",1,0),IF(N146="NA",1,0),IF(O146="NA",1,0),IF(P146="NA",1,0),IF(Q146="NA",1,0),IF(R146="NA",1,0))</f>
        <v>6</v>
      </c>
      <c r="U146" s="98">
        <f>SUM(S146:T146)</f>
        <v>7</v>
      </c>
      <c r="V146" s="79"/>
      <c r="W146" s="79" t="s">
        <v>4766</v>
      </c>
      <c r="X146" s="79" t="s">
        <v>167</v>
      </c>
      <c r="Y146" s="79" t="s">
        <v>3991</v>
      </c>
      <c r="Z146" s="96"/>
      <c r="AA146"/>
      <c r="AB146"/>
    </row>
    <row r="147" spans="1:28" s="84" customFormat="1" x14ac:dyDescent="0.2">
      <c r="A147" s="84">
        <v>163</v>
      </c>
      <c r="B147" s="79">
        <v>452</v>
      </c>
      <c r="C147" s="79">
        <v>167</v>
      </c>
      <c r="D147" s="79">
        <v>245</v>
      </c>
      <c r="E147" s="79" t="s">
        <v>188</v>
      </c>
      <c r="F147" s="80" t="s">
        <v>188</v>
      </c>
      <c r="G147" s="79" t="s">
        <v>188</v>
      </c>
      <c r="H147" s="79" t="s">
        <v>188</v>
      </c>
      <c r="I147" s="79"/>
      <c r="J147" s="98" t="s">
        <v>189</v>
      </c>
      <c r="K147" s="98" t="s">
        <v>23</v>
      </c>
      <c r="L147" s="98" t="s">
        <v>23</v>
      </c>
      <c r="M147" s="98" t="s">
        <v>23</v>
      </c>
      <c r="N147" s="98" t="s">
        <v>23</v>
      </c>
      <c r="O147" s="98" t="s">
        <v>23</v>
      </c>
      <c r="P147" s="98" t="s">
        <v>23</v>
      </c>
      <c r="Q147" s="98" t="s">
        <v>23</v>
      </c>
      <c r="R147" s="98" t="s">
        <v>23</v>
      </c>
      <c r="S147" s="98">
        <f>2-(SUM(IF(J147="NA",1,0),IF(K147="NA",1,0)))</f>
        <v>1</v>
      </c>
      <c r="T147" s="98">
        <f>7-SUM(IF(L147="NA",1,0),IF(M147="NA",1,0),IF(N147="NA",1,0),IF(O147="NA",1,0),IF(P147="NA",1,0),IF(Q147="NA",1,0),IF(R147="NA",1,0))</f>
        <v>0</v>
      </c>
      <c r="U147" s="98">
        <f>SUM(S147:T147)</f>
        <v>1</v>
      </c>
      <c r="V147" s="79"/>
      <c r="W147" s="79" t="s">
        <v>4766</v>
      </c>
      <c r="X147" s="79" t="s">
        <v>167</v>
      </c>
      <c r="Y147" s="79" t="s">
        <v>3991</v>
      </c>
      <c r="Z147" s="96"/>
      <c r="AA147"/>
      <c r="AB147"/>
    </row>
    <row r="148" spans="1:28" s="84" customFormat="1" x14ac:dyDescent="0.2">
      <c r="A148" s="84">
        <v>959</v>
      </c>
      <c r="B148"/>
      <c r="C148"/>
      <c r="D148"/>
      <c r="E148"/>
      <c r="F148" s="151"/>
      <c r="G148" s="84" t="s">
        <v>6454</v>
      </c>
      <c r="H148" s="84" t="s">
        <v>6454</v>
      </c>
      <c r="J148" s="98" t="s">
        <v>6202</v>
      </c>
      <c r="K148" s="187" t="s">
        <v>23</v>
      </c>
      <c r="L148" s="98" t="s">
        <v>6205</v>
      </c>
      <c r="M148" s="187" t="s">
        <v>23</v>
      </c>
      <c r="N148" s="187" t="s">
        <v>23</v>
      </c>
      <c r="O148" s="98" t="s">
        <v>6207</v>
      </c>
      <c r="P148" s="187" t="s">
        <v>23</v>
      </c>
      <c r="Q148" s="187" t="s">
        <v>23</v>
      </c>
      <c r="R148" s="187" t="s">
        <v>23</v>
      </c>
      <c r="S148" s="98">
        <f>2-(SUM(IF(J148="NA",1,0),IF(K148="NA",1,0)))</f>
        <v>1</v>
      </c>
      <c r="T148" s="98">
        <f>7-SUM(IF(L148="NA",1,0),IF(M148="NA",1,0),IF(N148="NA",1,0),IF(O148="NA",1,0),IF(P148="NA",1,0),IF(Q148="NA",1,0),IF(R148="NA",1,0))</f>
        <v>2</v>
      </c>
      <c r="U148" s="98">
        <f>SUM(S148:T148)</f>
        <v>3</v>
      </c>
      <c r="V148"/>
      <c r="W148" s="79" t="s">
        <v>4766</v>
      </c>
      <c r="X148" s="79" t="s">
        <v>167</v>
      </c>
      <c r="Y148" s="85" t="s">
        <v>3991</v>
      </c>
      <c r="Z148"/>
      <c r="AA148" s="213" t="s">
        <v>6604</v>
      </c>
      <c r="AB148"/>
    </row>
    <row r="149" spans="1:28" s="84" customFormat="1" x14ac:dyDescent="0.2">
      <c r="A149" s="84">
        <v>164</v>
      </c>
      <c r="B149" s="79">
        <v>451</v>
      </c>
      <c r="C149" s="79">
        <v>169</v>
      </c>
      <c r="D149" s="79">
        <v>247</v>
      </c>
      <c r="E149" s="79" t="s">
        <v>181</v>
      </c>
      <c r="F149" s="80" t="s">
        <v>181</v>
      </c>
      <c r="G149" s="79" t="s">
        <v>181</v>
      </c>
      <c r="H149" s="79" t="s">
        <v>181</v>
      </c>
      <c r="I149" s="79"/>
      <c r="J149" s="98" t="s">
        <v>182</v>
      </c>
      <c r="K149" s="98" t="s">
        <v>183</v>
      </c>
      <c r="L149" s="98" t="s">
        <v>184</v>
      </c>
      <c r="M149" s="98" t="s">
        <v>185</v>
      </c>
      <c r="N149" s="98" t="s">
        <v>23</v>
      </c>
      <c r="O149" s="98" t="s">
        <v>23</v>
      </c>
      <c r="P149" s="98" t="s">
        <v>23</v>
      </c>
      <c r="Q149" s="98" t="s">
        <v>186</v>
      </c>
      <c r="R149" s="98" t="s">
        <v>187</v>
      </c>
      <c r="S149" s="98">
        <f>2-(SUM(IF(J149="NA",1,0),IF(K149="NA",1,0)))</f>
        <v>2</v>
      </c>
      <c r="T149" s="98">
        <f>7-SUM(IF(L149="NA",1,0),IF(M149="NA",1,0),IF(N149="NA",1,0),IF(O149="NA",1,0),IF(P149="NA",1,0),IF(Q149="NA",1,0),IF(R149="NA",1,0))</f>
        <v>4</v>
      </c>
      <c r="U149" s="98">
        <f>SUM(S149:T149)</f>
        <v>6</v>
      </c>
      <c r="V149" s="83" t="s">
        <v>174</v>
      </c>
      <c r="W149" s="79" t="s">
        <v>4766</v>
      </c>
      <c r="X149" s="79" t="s">
        <v>167</v>
      </c>
      <c r="Y149" s="79" t="s">
        <v>3991</v>
      </c>
      <c r="Z149" s="96"/>
      <c r="AA149"/>
      <c r="AB149"/>
    </row>
    <row r="150" spans="1:28" s="84" customFormat="1" x14ac:dyDescent="0.2">
      <c r="A150" s="84">
        <v>165</v>
      </c>
      <c r="B150" s="79">
        <v>496</v>
      </c>
      <c r="C150" s="79">
        <v>170</v>
      </c>
      <c r="D150" s="79">
        <v>248</v>
      </c>
      <c r="E150" s="79" t="s">
        <v>427</v>
      </c>
      <c r="F150" s="80" t="s">
        <v>427</v>
      </c>
      <c r="G150" s="118" t="s">
        <v>427</v>
      </c>
      <c r="H150" s="118" t="s">
        <v>427</v>
      </c>
      <c r="I150" s="118"/>
      <c r="J150" s="98" t="s">
        <v>428</v>
      </c>
      <c r="K150" s="98" t="s">
        <v>23</v>
      </c>
      <c r="L150" s="98" t="s">
        <v>429</v>
      </c>
      <c r="M150" s="98" t="s">
        <v>430</v>
      </c>
      <c r="N150" s="98" t="s">
        <v>23</v>
      </c>
      <c r="O150" s="98" t="s">
        <v>23</v>
      </c>
      <c r="P150" s="98" t="s">
        <v>23</v>
      </c>
      <c r="Q150" s="98" t="s">
        <v>431</v>
      </c>
      <c r="R150" s="98" t="s">
        <v>432</v>
      </c>
      <c r="S150" s="98">
        <f>2-(SUM(IF(J150="NA",1,0),IF(K150="NA",1,0)))</f>
        <v>1</v>
      </c>
      <c r="T150" s="98">
        <f>7-SUM(IF(L150="NA",1,0),IF(M150="NA",1,0),IF(N150="NA",1,0),IF(O150="NA",1,0),IF(P150="NA",1,0),IF(Q150="NA",1,0),IF(R150="NA",1,0))</f>
        <v>4</v>
      </c>
      <c r="U150" s="98">
        <f>SUM(S150:T150)</f>
        <v>5</v>
      </c>
      <c r="V150" s="83" t="s">
        <v>174</v>
      </c>
      <c r="W150" s="79" t="s">
        <v>4766</v>
      </c>
      <c r="X150" s="79" t="s">
        <v>167</v>
      </c>
      <c r="Y150" s="79" t="s">
        <v>3991</v>
      </c>
      <c r="Z150" s="96"/>
      <c r="AA150"/>
      <c r="AB150"/>
    </row>
    <row r="151" spans="1:28" s="84" customFormat="1" x14ac:dyDescent="0.2">
      <c r="A151" s="84">
        <v>166</v>
      </c>
      <c r="B151" s="79"/>
      <c r="C151" s="79"/>
      <c r="D151" s="79"/>
      <c r="E151" s="79" t="s">
        <v>4296</v>
      </c>
      <c r="F151" s="80" t="s">
        <v>4497</v>
      </c>
      <c r="G151" s="117" t="s">
        <v>4296</v>
      </c>
      <c r="H151" s="117" t="s">
        <v>4296</v>
      </c>
      <c r="I151" s="117"/>
      <c r="J151" s="98" t="s">
        <v>4372</v>
      </c>
      <c r="K151" s="98" t="s">
        <v>23</v>
      </c>
      <c r="L151" s="98" t="s">
        <v>4445</v>
      </c>
      <c r="M151" s="98" t="s">
        <v>23</v>
      </c>
      <c r="N151" s="98" t="s">
        <v>23</v>
      </c>
      <c r="O151" s="98" t="s">
        <v>4492</v>
      </c>
      <c r="P151" s="98" t="s">
        <v>23</v>
      </c>
      <c r="Q151" s="98" t="s">
        <v>23</v>
      </c>
      <c r="R151" s="98" t="s">
        <v>23</v>
      </c>
      <c r="S151" s="98">
        <f>2-(SUM(IF(J151="NA",1,0),IF(K151="NA",1,0)))</f>
        <v>1</v>
      </c>
      <c r="T151" s="98">
        <f>7-SUM(IF(L151="NA",1,0),IF(M151="NA",1,0),IF(N151="NA",1,0),IF(O151="NA",1,0),IF(P151="NA",1,0),IF(Q151="NA",1,0),IF(R151="NA",1,0))</f>
        <v>2</v>
      </c>
      <c r="U151" s="98">
        <f>SUM(S151:T151)</f>
        <v>3</v>
      </c>
      <c r="V151" s="79"/>
      <c r="W151" s="79" t="s">
        <v>4766</v>
      </c>
      <c r="X151" s="79" t="s">
        <v>167</v>
      </c>
      <c r="Y151" s="79" t="s">
        <v>3991</v>
      </c>
      <c r="Z151" s="96"/>
      <c r="AA151"/>
      <c r="AB151"/>
    </row>
    <row r="152" spans="1:28" s="84" customFormat="1" x14ac:dyDescent="0.2">
      <c r="A152" s="84">
        <v>266</v>
      </c>
      <c r="B152" s="79">
        <v>595</v>
      </c>
      <c r="C152" s="79">
        <v>239</v>
      </c>
      <c r="D152" s="79">
        <v>314</v>
      </c>
      <c r="E152" s="79" t="s">
        <v>978</v>
      </c>
      <c r="F152" s="80" t="s">
        <v>978</v>
      </c>
      <c r="G152" s="79" t="s">
        <v>5826</v>
      </c>
      <c r="H152" s="79" t="s">
        <v>5826</v>
      </c>
      <c r="I152" s="79"/>
      <c r="J152" s="98" t="s">
        <v>979</v>
      </c>
      <c r="K152" s="98" t="s">
        <v>980</v>
      </c>
      <c r="L152" s="98" t="s">
        <v>981</v>
      </c>
      <c r="M152" s="98" t="s">
        <v>23</v>
      </c>
      <c r="N152" s="98" t="s">
        <v>23</v>
      </c>
      <c r="O152" s="98" t="s">
        <v>23</v>
      </c>
      <c r="P152" s="98" t="s">
        <v>23</v>
      </c>
      <c r="Q152" s="98" t="s">
        <v>23</v>
      </c>
      <c r="R152" s="98" t="s">
        <v>23</v>
      </c>
      <c r="S152" s="98">
        <f>2-(SUM(IF(J152="NA",1,0),IF(K152="NA",1,0)))</f>
        <v>2</v>
      </c>
      <c r="T152" s="98">
        <f>7-SUM(IF(L152="NA",1,0),IF(M152="NA",1,0),IF(N152="NA",1,0),IF(O152="NA",1,0),IF(P152="NA",1,0),IF(Q152="NA",1,0),IF(R152="NA",1,0))</f>
        <v>1</v>
      </c>
      <c r="U152" s="98">
        <f>SUM(S152:T152)</f>
        <v>3</v>
      </c>
      <c r="V152" s="83" t="s">
        <v>174</v>
      </c>
      <c r="W152" s="79" t="s">
        <v>4766</v>
      </c>
      <c r="X152" s="79" t="s">
        <v>167</v>
      </c>
      <c r="Y152" s="79" t="s">
        <v>3995</v>
      </c>
      <c r="Z152" s="108" t="s">
        <v>5780</v>
      </c>
      <c r="AA152"/>
      <c r="AB152"/>
    </row>
    <row r="153" spans="1:28" s="84" customFormat="1" x14ac:dyDescent="0.2">
      <c r="A153" s="84">
        <v>167</v>
      </c>
      <c r="B153" s="79">
        <v>587</v>
      </c>
      <c r="C153" s="79">
        <v>171</v>
      </c>
      <c r="D153" s="79">
        <v>249</v>
      </c>
      <c r="E153" s="79" t="s">
        <v>931</v>
      </c>
      <c r="F153" s="80" t="s">
        <v>931</v>
      </c>
      <c r="G153" s="118" t="s">
        <v>931</v>
      </c>
      <c r="H153" s="118" t="s">
        <v>931</v>
      </c>
      <c r="I153" s="118"/>
      <c r="J153" s="98" t="s">
        <v>932</v>
      </c>
      <c r="K153" s="98" t="s">
        <v>23</v>
      </c>
      <c r="L153" s="98" t="s">
        <v>933</v>
      </c>
      <c r="M153" s="98" t="s">
        <v>934</v>
      </c>
      <c r="N153" s="98" t="s">
        <v>23</v>
      </c>
      <c r="O153" s="98" t="s">
        <v>23</v>
      </c>
      <c r="P153" s="98" t="s">
        <v>23</v>
      </c>
      <c r="Q153" s="98" t="s">
        <v>935</v>
      </c>
      <c r="R153" s="98" t="s">
        <v>936</v>
      </c>
      <c r="S153" s="98">
        <f>2-(SUM(IF(J153="NA",1,0),IF(K153="NA",1,0)))</f>
        <v>1</v>
      </c>
      <c r="T153" s="98">
        <f>7-SUM(IF(L153="NA",1,0),IF(M153="NA",1,0),IF(N153="NA",1,0),IF(O153="NA",1,0),IF(P153="NA",1,0),IF(Q153="NA",1,0),IF(R153="NA",1,0))</f>
        <v>4</v>
      </c>
      <c r="U153" s="98">
        <f>SUM(S153:T153)</f>
        <v>5</v>
      </c>
      <c r="V153" s="83" t="s">
        <v>174</v>
      </c>
      <c r="W153" s="79" t="s">
        <v>4766</v>
      </c>
      <c r="X153" s="79" t="s">
        <v>167</v>
      </c>
      <c r="Y153" s="79" t="s">
        <v>3995</v>
      </c>
      <c r="Z153" s="96"/>
      <c r="AA153"/>
      <c r="AB153"/>
    </row>
    <row r="154" spans="1:28" s="84" customFormat="1" x14ac:dyDescent="0.2">
      <c r="A154" s="84">
        <v>168</v>
      </c>
      <c r="B154" s="79">
        <v>583</v>
      </c>
      <c r="C154" s="79">
        <v>172</v>
      </c>
      <c r="D154" s="79">
        <v>250</v>
      </c>
      <c r="E154" s="79" t="s">
        <v>908</v>
      </c>
      <c r="F154" s="271" t="s">
        <v>908</v>
      </c>
      <c r="G154" s="117" t="s">
        <v>908</v>
      </c>
      <c r="H154" s="117" t="s">
        <v>908</v>
      </c>
      <c r="I154" s="117"/>
      <c r="J154" s="98" t="s">
        <v>23</v>
      </c>
      <c r="K154" s="98" t="s">
        <v>23</v>
      </c>
      <c r="L154" s="97" t="s">
        <v>909</v>
      </c>
      <c r="M154" s="98" t="s">
        <v>23</v>
      </c>
      <c r="N154" s="98" t="s">
        <v>23</v>
      </c>
      <c r="O154" s="98" t="s">
        <v>23</v>
      </c>
      <c r="P154" s="97" t="s">
        <v>910</v>
      </c>
      <c r="Q154" s="98" t="s">
        <v>23</v>
      </c>
      <c r="R154" s="98" t="s">
        <v>23</v>
      </c>
      <c r="S154" s="98">
        <f>2-(SUM(IF(J154="NA",1,0),IF(K154="NA",1,0)))</f>
        <v>0</v>
      </c>
      <c r="T154" s="98">
        <f>7-SUM(IF(L154="NA",1,0),IF(M154="NA",1,0),IF(N154="NA",1,0),IF(O154="NA",1,0),IF(P154="NA",1,0),IF(Q154="NA",1,0),IF(R154="NA",1,0))</f>
        <v>2</v>
      </c>
      <c r="U154" s="98">
        <f>SUM(S154:T154)</f>
        <v>2</v>
      </c>
      <c r="V154" s="83" t="s">
        <v>174</v>
      </c>
      <c r="W154" s="79" t="s">
        <v>4766</v>
      </c>
      <c r="X154" s="79" t="s">
        <v>167</v>
      </c>
      <c r="Y154" s="79" t="s">
        <v>3995</v>
      </c>
      <c r="Z154" s="96"/>
      <c r="AA154"/>
      <c r="AB154"/>
    </row>
    <row r="155" spans="1:28" s="84" customFormat="1" x14ac:dyDescent="0.2">
      <c r="A155" s="84">
        <v>169</v>
      </c>
      <c r="B155" s="79">
        <v>708</v>
      </c>
      <c r="C155" s="79">
        <v>173</v>
      </c>
      <c r="D155" s="79">
        <v>251</v>
      </c>
      <c r="E155" s="79" t="s">
        <v>1380</v>
      </c>
      <c r="F155" s="80" t="s">
        <v>1380</v>
      </c>
      <c r="G155" s="79" t="s">
        <v>1380</v>
      </c>
      <c r="H155" s="79" t="s">
        <v>1380</v>
      </c>
      <c r="I155" s="79"/>
      <c r="J155" s="98" t="s">
        <v>1381</v>
      </c>
      <c r="K155" s="98" t="s">
        <v>1382</v>
      </c>
      <c r="L155" s="98" t="s">
        <v>1383</v>
      </c>
      <c r="M155" s="98" t="s">
        <v>1384</v>
      </c>
      <c r="N155" s="98" t="s">
        <v>23</v>
      </c>
      <c r="O155" s="98" t="s">
        <v>23</v>
      </c>
      <c r="P155" s="98" t="s">
        <v>23</v>
      </c>
      <c r="Q155" s="190" t="s">
        <v>1201</v>
      </c>
      <c r="R155" s="98" t="s">
        <v>1385</v>
      </c>
      <c r="S155" s="98">
        <f>2-(SUM(IF(J155="NA",1,0),IF(K155="NA",1,0)))</f>
        <v>2</v>
      </c>
      <c r="T155" s="98">
        <f>7-SUM(IF(L155="NA",1,0),IF(M155="NA",1,0),IF(N155="NA",1,0),IF(O155="NA",1,0),IF(P155="NA",1,0),IF(Q155="NA",1,0),IF(R155="NA",1,0))</f>
        <v>4</v>
      </c>
      <c r="U155" s="98">
        <f>SUM(S155:T155)</f>
        <v>6</v>
      </c>
      <c r="V155" s="83" t="s">
        <v>1201</v>
      </c>
      <c r="W155" s="79" t="s">
        <v>4766</v>
      </c>
      <c r="X155" s="79" t="s">
        <v>167</v>
      </c>
      <c r="Y155" s="79" t="s">
        <v>4001</v>
      </c>
      <c r="Z155" s="96"/>
      <c r="AA155"/>
      <c r="AB155"/>
    </row>
    <row r="156" spans="1:28" s="84" customFormat="1" x14ac:dyDescent="0.2">
      <c r="A156" s="84">
        <v>170</v>
      </c>
      <c r="B156" s="79">
        <v>449</v>
      </c>
      <c r="C156" s="79">
        <v>174</v>
      </c>
      <c r="D156" s="79">
        <v>252</v>
      </c>
      <c r="E156" s="79" t="s">
        <v>168</v>
      </c>
      <c r="F156" s="80" t="s">
        <v>168</v>
      </c>
      <c r="G156" s="79" t="s">
        <v>168</v>
      </c>
      <c r="H156" s="79" t="s">
        <v>168</v>
      </c>
      <c r="I156" s="79"/>
      <c r="J156" s="98" t="s">
        <v>169</v>
      </c>
      <c r="K156" s="98" t="s">
        <v>23</v>
      </c>
      <c r="L156" s="98" t="s">
        <v>170</v>
      </c>
      <c r="M156" s="98" t="s">
        <v>171</v>
      </c>
      <c r="N156" s="98" t="s">
        <v>23</v>
      </c>
      <c r="O156" s="98" t="s">
        <v>23</v>
      </c>
      <c r="P156" s="98" t="s">
        <v>23</v>
      </c>
      <c r="Q156" s="98" t="s">
        <v>172</v>
      </c>
      <c r="R156" s="98" t="s">
        <v>173</v>
      </c>
      <c r="S156" s="98">
        <f>2-(SUM(IF(J156="NA",1,0),IF(K156="NA",1,0)))</f>
        <v>1</v>
      </c>
      <c r="T156" s="98">
        <f>7-SUM(IF(L156="NA",1,0),IF(M156="NA",1,0),IF(N156="NA",1,0),IF(O156="NA",1,0),IF(P156="NA",1,0),IF(Q156="NA",1,0),IF(R156="NA",1,0))</f>
        <v>4</v>
      </c>
      <c r="U156" s="98">
        <f>SUM(S156:T156)</f>
        <v>5</v>
      </c>
      <c r="V156" s="83" t="s">
        <v>174</v>
      </c>
      <c r="W156" s="79" t="s">
        <v>4766</v>
      </c>
      <c r="X156" s="79" t="s">
        <v>167</v>
      </c>
      <c r="Y156" s="79" t="s">
        <v>3991</v>
      </c>
      <c r="Z156" s="96"/>
      <c r="AA156"/>
      <c r="AB156"/>
    </row>
    <row r="157" spans="1:28" s="84" customFormat="1" x14ac:dyDescent="0.2">
      <c r="A157" s="84">
        <v>171</v>
      </c>
      <c r="B157" s="79">
        <v>579</v>
      </c>
      <c r="C157" s="79">
        <v>175</v>
      </c>
      <c r="D157" s="79">
        <v>253</v>
      </c>
      <c r="E157" s="79" t="s">
        <v>887</v>
      </c>
      <c r="F157" s="80" t="s">
        <v>887</v>
      </c>
      <c r="G157" s="79" t="s">
        <v>887</v>
      </c>
      <c r="H157" s="79" t="s">
        <v>887</v>
      </c>
      <c r="I157" s="79"/>
      <c r="J157" s="98" t="s">
        <v>23</v>
      </c>
      <c r="K157" s="98" t="s">
        <v>23</v>
      </c>
      <c r="L157" s="97" t="s">
        <v>888</v>
      </c>
      <c r="M157" s="98" t="s">
        <v>23</v>
      </c>
      <c r="N157" s="98" t="s">
        <v>23</v>
      </c>
      <c r="O157" s="98" t="s">
        <v>23</v>
      </c>
      <c r="P157" s="97" t="s">
        <v>889</v>
      </c>
      <c r="Q157" s="98" t="s">
        <v>23</v>
      </c>
      <c r="R157" s="98" t="s">
        <v>23</v>
      </c>
      <c r="S157" s="98">
        <f>2-(SUM(IF(J157="NA",1,0),IF(K157="NA",1,0)))</f>
        <v>0</v>
      </c>
      <c r="T157" s="98">
        <f>7-SUM(IF(L157="NA",1,0),IF(M157="NA",1,0),IF(N157="NA",1,0),IF(O157="NA",1,0),IF(P157="NA",1,0),IF(Q157="NA",1,0),IF(R157="NA",1,0))</f>
        <v>2</v>
      </c>
      <c r="U157" s="98">
        <f>SUM(S157:T157)</f>
        <v>2</v>
      </c>
      <c r="V157" s="83" t="s">
        <v>174</v>
      </c>
      <c r="W157" s="79" t="s">
        <v>4766</v>
      </c>
      <c r="X157" s="79" t="s">
        <v>167</v>
      </c>
      <c r="Y157" s="79" t="s">
        <v>3995</v>
      </c>
      <c r="Z157" s="96"/>
      <c r="AA157"/>
      <c r="AB157"/>
    </row>
    <row r="158" spans="1:28" s="84" customFormat="1" x14ac:dyDescent="0.2">
      <c r="A158" s="84">
        <v>954</v>
      </c>
      <c r="B158"/>
      <c r="C158"/>
      <c r="D158"/>
      <c r="E158"/>
      <c r="F158" s="270"/>
      <c r="G158" s="84" t="s">
        <v>6449</v>
      </c>
      <c r="H158" s="84" t="s">
        <v>6449</v>
      </c>
      <c r="J158" s="98" t="s">
        <v>6192</v>
      </c>
      <c r="K158" s="98" t="s">
        <v>23</v>
      </c>
      <c r="L158" s="98" t="s">
        <v>6191</v>
      </c>
      <c r="M158" s="187" t="s">
        <v>23</v>
      </c>
      <c r="N158" s="187" t="s">
        <v>23</v>
      </c>
      <c r="O158" s="98" t="s">
        <v>6193</v>
      </c>
      <c r="P158" s="187" t="s">
        <v>23</v>
      </c>
      <c r="Q158" s="187" t="s">
        <v>23</v>
      </c>
      <c r="R158" s="187" t="s">
        <v>23</v>
      </c>
      <c r="S158" s="98">
        <f>2-(SUM(IF(J158="NA",1,0),IF(K158="NA",1,0)))</f>
        <v>1</v>
      </c>
      <c r="T158" s="98">
        <f>7-SUM(IF(L158="NA",1,0),IF(M158="NA",1,0),IF(N158="NA",1,0),IF(O158="NA",1,0),IF(P158="NA",1,0),IF(Q158="NA",1,0),IF(R158="NA",1,0))</f>
        <v>2</v>
      </c>
      <c r="U158" s="98">
        <f>SUM(S158:T158)</f>
        <v>3</v>
      </c>
      <c r="V158"/>
      <c r="W158" s="79" t="s">
        <v>4766</v>
      </c>
      <c r="X158" s="79" t="s">
        <v>167</v>
      </c>
      <c r="Y158" s="85" t="s">
        <v>3991</v>
      </c>
      <c r="Z158"/>
      <c r="AA158"/>
      <c r="AB158"/>
    </row>
    <row r="159" spans="1:28" s="84" customFormat="1" x14ac:dyDescent="0.2">
      <c r="A159" s="84">
        <v>172</v>
      </c>
      <c r="B159" s="79">
        <v>502</v>
      </c>
      <c r="C159" s="79">
        <v>176</v>
      </c>
      <c r="D159" s="79">
        <v>254</v>
      </c>
      <c r="E159" s="79" t="s">
        <v>467</v>
      </c>
      <c r="F159" s="80" t="s">
        <v>467</v>
      </c>
      <c r="G159" s="79" t="s">
        <v>467</v>
      </c>
      <c r="H159" s="79" t="s">
        <v>467</v>
      </c>
      <c r="I159" s="79"/>
      <c r="J159" s="98" t="s">
        <v>468</v>
      </c>
      <c r="K159" s="98" t="s">
        <v>23</v>
      </c>
      <c r="L159" s="98" t="s">
        <v>469</v>
      </c>
      <c r="M159" s="98" t="s">
        <v>470</v>
      </c>
      <c r="N159" s="98" t="s">
        <v>23</v>
      </c>
      <c r="O159" s="98" t="s">
        <v>23</v>
      </c>
      <c r="P159" s="98" t="s">
        <v>23</v>
      </c>
      <c r="Q159" s="98" t="s">
        <v>471</v>
      </c>
      <c r="R159" s="98" t="s">
        <v>472</v>
      </c>
      <c r="S159" s="98">
        <f>2-(SUM(IF(J159="NA",1,0),IF(K159="NA",1,0)))</f>
        <v>1</v>
      </c>
      <c r="T159" s="98">
        <f>7-SUM(IF(L159="NA",1,0),IF(M159="NA",1,0),IF(N159="NA",1,0),IF(O159="NA",1,0),IF(P159="NA",1,0),IF(Q159="NA",1,0),IF(R159="NA",1,0))</f>
        <v>4</v>
      </c>
      <c r="U159" s="98">
        <f>SUM(S159:T159)</f>
        <v>5</v>
      </c>
      <c r="V159" s="79"/>
      <c r="W159" s="79" t="s">
        <v>4766</v>
      </c>
      <c r="X159" s="79" t="s">
        <v>167</v>
      </c>
      <c r="Y159" s="79" t="s">
        <v>3991</v>
      </c>
      <c r="Z159" s="96"/>
      <c r="AA159"/>
      <c r="AB159"/>
    </row>
    <row r="160" spans="1:28" s="84" customFormat="1" x14ac:dyDescent="0.2">
      <c r="A160" s="84">
        <v>173</v>
      </c>
      <c r="B160" s="79">
        <v>550</v>
      </c>
      <c r="C160" s="79">
        <v>177</v>
      </c>
      <c r="D160" s="79">
        <v>255</v>
      </c>
      <c r="E160" s="79" t="s">
        <v>738</v>
      </c>
      <c r="F160" s="80" t="s">
        <v>738</v>
      </c>
      <c r="G160" s="118" t="s">
        <v>738</v>
      </c>
      <c r="H160" s="118" t="s">
        <v>738</v>
      </c>
      <c r="I160" s="118"/>
      <c r="J160" s="98" t="s">
        <v>739</v>
      </c>
      <c r="K160" s="98" t="s">
        <v>23</v>
      </c>
      <c r="L160" s="98" t="s">
        <v>740</v>
      </c>
      <c r="M160" s="98" t="s">
        <v>741</v>
      </c>
      <c r="N160" s="98" t="s">
        <v>23</v>
      </c>
      <c r="O160" s="98" t="s">
        <v>23</v>
      </c>
      <c r="P160" s="98" t="s">
        <v>23</v>
      </c>
      <c r="Q160" s="98" t="s">
        <v>742</v>
      </c>
      <c r="R160" s="98" t="s">
        <v>743</v>
      </c>
      <c r="S160" s="98">
        <f>2-(SUM(IF(J160="NA",1,0),IF(K160="NA",1,0)))</f>
        <v>1</v>
      </c>
      <c r="T160" s="98">
        <f>7-SUM(IF(L160="NA",1,0),IF(M160="NA",1,0),IF(N160="NA",1,0),IF(O160="NA",1,0),IF(P160="NA",1,0),IF(Q160="NA",1,0),IF(R160="NA",1,0))</f>
        <v>4</v>
      </c>
      <c r="U160" s="98">
        <f>SUM(S160:T160)</f>
        <v>5</v>
      </c>
      <c r="V160" s="83" t="s">
        <v>174</v>
      </c>
      <c r="W160" s="79" t="s">
        <v>4766</v>
      </c>
      <c r="X160" s="79" t="s">
        <v>167</v>
      </c>
      <c r="Y160" s="79" t="s">
        <v>3994</v>
      </c>
      <c r="Z160" s="96"/>
      <c r="AA160"/>
      <c r="AB160"/>
    </row>
    <row r="161" spans="1:28" s="84" customFormat="1" x14ac:dyDescent="0.2">
      <c r="A161" s="84">
        <v>174</v>
      </c>
      <c r="B161" s="79">
        <v>539</v>
      </c>
      <c r="C161" s="79">
        <v>178</v>
      </c>
      <c r="D161" s="79">
        <v>256</v>
      </c>
      <c r="E161" s="79" t="s">
        <v>682</v>
      </c>
      <c r="F161" s="80" t="s">
        <v>682</v>
      </c>
      <c r="G161" s="117" t="s">
        <v>682</v>
      </c>
      <c r="H161" s="117" t="s">
        <v>682</v>
      </c>
      <c r="I161" s="117"/>
      <c r="J161" s="97" t="s">
        <v>683</v>
      </c>
      <c r="K161" s="98" t="s">
        <v>684</v>
      </c>
      <c r="L161" s="98" t="s">
        <v>23</v>
      </c>
      <c r="M161" s="98" t="s">
        <v>23</v>
      </c>
      <c r="N161" s="98" t="s">
        <v>23</v>
      </c>
      <c r="O161" s="98" t="s">
        <v>23</v>
      </c>
      <c r="P161" s="98" t="s">
        <v>23</v>
      </c>
      <c r="Q161" s="98" t="s">
        <v>23</v>
      </c>
      <c r="R161" s="98" t="s">
        <v>685</v>
      </c>
      <c r="S161" s="98">
        <f>2-(SUM(IF(J161="NA",1,0),IF(K161="NA",1,0)))</f>
        <v>2</v>
      </c>
      <c r="T161" s="98">
        <f>7-SUM(IF(L161="NA",1,0),IF(M161="NA",1,0),IF(N161="NA",1,0),IF(O161="NA",1,0),IF(P161="NA",1,0),IF(Q161="NA",1,0),IF(R161="NA",1,0))</f>
        <v>1</v>
      </c>
      <c r="U161" s="98">
        <f>SUM(S161:T161)</f>
        <v>3</v>
      </c>
      <c r="V161" s="83" t="s">
        <v>174</v>
      </c>
      <c r="W161" s="79" t="s">
        <v>4766</v>
      </c>
      <c r="X161" s="79" t="s">
        <v>167</v>
      </c>
      <c r="Y161" s="79" t="s">
        <v>3994</v>
      </c>
      <c r="Z161" s="96"/>
      <c r="AA161"/>
      <c r="AB161"/>
    </row>
    <row r="162" spans="1:28" s="84" customFormat="1" x14ac:dyDescent="0.2">
      <c r="A162" s="84">
        <v>175</v>
      </c>
      <c r="B162" s="79">
        <v>613</v>
      </c>
      <c r="C162" s="79">
        <v>179</v>
      </c>
      <c r="D162" s="79">
        <v>257</v>
      </c>
      <c r="E162" s="79" t="s">
        <v>1076</v>
      </c>
      <c r="F162" s="80" t="s">
        <v>1076</v>
      </c>
      <c r="G162" s="79" t="s">
        <v>1076</v>
      </c>
      <c r="H162" s="79" t="s">
        <v>1076</v>
      </c>
      <c r="I162" s="79"/>
      <c r="J162" s="98" t="s">
        <v>1077</v>
      </c>
      <c r="K162" s="98" t="s">
        <v>1078</v>
      </c>
      <c r="L162" s="98" t="s">
        <v>1079</v>
      </c>
      <c r="M162" s="98" t="s">
        <v>1080</v>
      </c>
      <c r="N162" s="98" t="s">
        <v>23</v>
      </c>
      <c r="O162" s="98" t="s">
        <v>23</v>
      </c>
      <c r="P162" s="98" t="s">
        <v>23</v>
      </c>
      <c r="Q162" s="190" t="s">
        <v>1201</v>
      </c>
      <c r="R162" s="98" t="s">
        <v>1081</v>
      </c>
      <c r="S162" s="98">
        <f>2-(SUM(IF(J162="NA",1,0),IF(K162="NA",1,0)))</f>
        <v>2</v>
      </c>
      <c r="T162" s="98">
        <f>7-SUM(IF(L162="NA",1,0),IF(M162="NA",1,0),IF(N162="NA",1,0),IF(O162="NA",1,0),IF(P162="NA",1,0),IF(Q162="NA",1,0),IF(R162="NA",1,0))</f>
        <v>4</v>
      </c>
      <c r="U162" s="98">
        <f>SUM(S162:T162)</f>
        <v>6</v>
      </c>
      <c r="V162" s="83" t="s">
        <v>174</v>
      </c>
      <c r="W162" s="79" t="s">
        <v>4766</v>
      </c>
      <c r="X162" s="79" t="s">
        <v>167</v>
      </c>
      <c r="Y162" s="79" t="s">
        <v>3997</v>
      </c>
      <c r="Z162" s="96"/>
      <c r="AA162"/>
      <c r="AB162"/>
    </row>
    <row r="163" spans="1:28" s="84" customFormat="1" x14ac:dyDescent="0.2">
      <c r="A163" s="84">
        <v>960</v>
      </c>
      <c r="B163"/>
      <c r="C163"/>
      <c r="D163"/>
      <c r="E163"/>
      <c r="F163" s="151"/>
      <c r="G163" s="84" t="s">
        <v>6455</v>
      </c>
      <c r="H163" s="84" t="s">
        <v>6455</v>
      </c>
      <c r="J163" s="98" t="s">
        <v>6208</v>
      </c>
      <c r="K163" s="187" t="s">
        <v>23</v>
      </c>
      <c r="L163" s="98" t="s">
        <v>6212</v>
      </c>
      <c r="M163" s="187" t="s">
        <v>23</v>
      </c>
      <c r="N163" s="187" t="s">
        <v>23</v>
      </c>
      <c r="O163" s="187" t="s">
        <v>23</v>
      </c>
      <c r="P163" s="187" t="s">
        <v>23</v>
      </c>
      <c r="Q163" s="187" t="s">
        <v>23</v>
      </c>
      <c r="R163" s="187" t="s">
        <v>23</v>
      </c>
      <c r="S163" s="98">
        <f>2-(SUM(IF(J163="NA",1,0),IF(K163="NA",1,0)))</f>
        <v>1</v>
      </c>
      <c r="T163" s="98">
        <f>7-SUM(IF(L163="NA",1,0),IF(M163="NA",1,0),IF(N163="NA",1,0),IF(O163="NA",1,0),IF(P163="NA",1,0),IF(Q163="NA",1,0),IF(R163="NA",1,0))</f>
        <v>1</v>
      </c>
      <c r="U163" s="98">
        <f>SUM(S163:T163)</f>
        <v>2</v>
      </c>
      <c r="V163"/>
      <c r="W163" s="79" t="s">
        <v>4766</v>
      </c>
      <c r="X163" s="79" t="s">
        <v>167</v>
      </c>
      <c r="Y163" s="175" t="s">
        <v>3997</v>
      </c>
      <c r="Z163"/>
      <c r="AA163"/>
      <c r="AB163"/>
    </row>
    <row r="164" spans="1:28" s="84" customFormat="1" x14ac:dyDescent="0.2">
      <c r="A164" s="84">
        <v>176</v>
      </c>
      <c r="B164" s="79">
        <v>660</v>
      </c>
      <c r="C164" s="79">
        <v>180</v>
      </c>
      <c r="D164" s="79">
        <v>258</v>
      </c>
      <c r="E164" s="79" t="s">
        <v>1235</v>
      </c>
      <c r="F164" s="80" t="s">
        <v>1235</v>
      </c>
      <c r="G164" s="118" t="s">
        <v>1235</v>
      </c>
      <c r="H164" s="118" t="s">
        <v>1235</v>
      </c>
      <c r="I164" s="118"/>
      <c r="J164" s="191" t="s">
        <v>1201</v>
      </c>
      <c r="K164" s="98" t="s">
        <v>23</v>
      </c>
      <c r="L164" s="191" t="s">
        <v>1201</v>
      </c>
      <c r="M164" s="191" t="s">
        <v>1201</v>
      </c>
      <c r="N164" s="98" t="s">
        <v>23</v>
      </c>
      <c r="O164" s="98" t="s">
        <v>23</v>
      </c>
      <c r="P164" s="98" t="s">
        <v>23</v>
      </c>
      <c r="Q164" s="191" t="s">
        <v>1201</v>
      </c>
      <c r="R164" s="191" t="s">
        <v>1201</v>
      </c>
      <c r="S164" s="98">
        <f>2-(SUM(IF(J164="NA",1,0),IF(K164="NA",1,0)))</f>
        <v>1</v>
      </c>
      <c r="T164" s="98">
        <f>7-SUM(IF(L164="NA",1,0),IF(M164="NA",1,0),IF(N164="NA",1,0),IF(O164="NA",1,0),IF(P164="NA",1,0),IF(Q164="NA",1,0),IF(R164="NA",1,0))</f>
        <v>4</v>
      </c>
      <c r="U164" s="98">
        <f>SUM(S164:T164)</f>
        <v>5</v>
      </c>
      <c r="V164" s="83" t="s">
        <v>1201</v>
      </c>
      <c r="W164" s="79" t="s">
        <v>4766</v>
      </c>
      <c r="X164" s="79" t="s">
        <v>167</v>
      </c>
      <c r="Y164" s="79" t="s">
        <v>3998</v>
      </c>
      <c r="Z164" s="96"/>
      <c r="AA164"/>
      <c r="AB164"/>
    </row>
    <row r="165" spans="1:28" s="84" customFormat="1" x14ac:dyDescent="0.2">
      <c r="A165" s="84">
        <v>177</v>
      </c>
      <c r="B165" s="79">
        <v>658</v>
      </c>
      <c r="C165" s="79">
        <v>181</v>
      </c>
      <c r="D165" s="79">
        <v>259</v>
      </c>
      <c r="E165" s="79" t="s">
        <v>1233</v>
      </c>
      <c r="F165" s="80" t="s">
        <v>1233</v>
      </c>
      <c r="G165" s="117" t="s">
        <v>1233</v>
      </c>
      <c r="H165" s="117" t="s">
        <v>1233</v>
      </c>
      <c r="I165" s="117"/>
      <c r="J165" s="191" t="s">
        <v>1201</v>
      </c>
      <c r="K165" s="98" t="s">
        <v>23</v>
      </c>
      <c r="L165" s="191" t="s">
        <v>1201</v>
      </c>
      <c r="M165" s="191" t="s">
        <v>1201</v>
      </c>
      <c r="N165" s="98" t="s">
        <v>23</v>
      </c>
      <c r="O165" s="98" t="s">
        <v>23</v>
      </c>
      <c r="P165" s="98" t="s">
        <v>23</v>
      </c>
      <c r="Q165" s="191" t="s">
        <v>1201</v>
      </c>
      <c r="R165" s="191" t="s">
        <v>1201</v>
      </c>
      <c r="S165" s="98">
        <f>2-(SUM(IF(J165="NA",1,0),IF(K165="NA",1,0)))</f>
        <v>1</v>
      </c>
      <c r="T165" s="98">
        <f>7-SUM(IF(L165="NA",1,0),IF(M165="NA",1,0),IF(N165="NA",1,0),IF(O165="NA",1,0),IF(P165="NA",1,0),IF(Q165="NA",1,0),IF(R165="NA",1,0))</f>
        <v>4</v>
      </c>
      <c r="U165" s="98">
        <f>SUM(S165:T165)</f>
        <v>5</v>
      </c>
      <c r="V165" s="83" t="s">
        <v>1201</v>
      </c>
      <c r="W165" s="79" t="s">
        <v>4766</v>
      </c>
      <c r="X165" s="79" t="s">
        <v>167</v>
      </c>
      <c r="Y165" s="79" t="s">
        <v>3998</v>
      </c>
      <c r="Z165" s="96"/>
      <c r="AA165"/>
      <c r="AB165"/>
    </row>
    <row r="166" spans="1:28" s="84" customFormat="1" x14ac:dyDescent="0.2">
      <c r="A166" s="84">
        <v>178</v>
      </c>
      <c r="B166" s="79">
        <v>623</v>
      </c>
      <c r="C166" s="79">
        <v>182</v>
      </c>
      <c r="D166" s="79">
        <v>260</v>
      </c>
      <c r="E166" s="79" t="s">
        <v>1132</v>
      </c>
      <c r="F166" s="271" t="s">
        <v>1132</v>
      </c>
      <c r="G166" s="117" t="s">
        <v>1132</v>
      </c>
      <c r="H166" s="117" t="s">
        <v>1132</v>
      </c>
      <c r="I166" s="117"/>
      <c r="J166" s="98" t="s">
        <v>1133</v>
      </c>
      <c r="K166" s="98" t="s">
        <v>23</v>
      </c>
      <c r="L166" s="98" t="s">
        <v>1134</v>
      </c>
      <c r="M166" s="98" t="s">
        <v>1135</v>
      </c>
      <c r="N166" s="98" t="s">
        <v>23</v>
      </c>
      <c r="O166" s="98" t="s">
        <v>23</v>
      </c>
      <c r="P166" s="98" t="s">
        <v>23</v>
      </c>
      <c r="Q166" s="98" t="s">
        <v>1136</v>
      </c>
      <c r="R166" s="98" t="s">
        <v>1137</v>
      </c>
      <c r="S166" s="98">
        <f>2-(SUM(IF(J166="NA",1,0),IF(K166="NA",1,0)))</f>
        <v>1</v>
      </c>
      <c r="T166" s="98">
        <f>7-SUM(IF(L166="NA",1,0),IF(M166="NA",1,0),IF(N166="NA",1,0),IF(O166="NA",1,0),IF(P166="NA",1,0),IF(Q166="NA",1,0),IF(R166="NA",1,0))</f>
        <v>4</v>
      </c>
      <c r="U166" s="98">
        <f>SUM(S166:T166)</f>
        <v>5</v>
      </c>
      <c r="V166" s="83" t="s">
        <v>626</v>
      </c>
      <c r="W166" s="79" t="s">
        <v>4766</v>
      </c>
      <c r="X166" s="79" t="s">
        <v>167</v>
      </c>
      <c r="Y166" s="79" t="s">
        <v>3993</v>
      </c>
      <c r="Z166" s="96" t="s">
        <v>1138</v>
      </c>
      <c r="AA166"/>
      <c r="AB166"/>
    </row>
    <row r="167" spans="1:28" s="84" customFormat="1" x14ac:dyDescent="0.2">
      <c r="A167" s="84">
        <v>179</v>
      </c>
      <c r="B167" s="79">
        <v>621</v>
      </c>
      <c r="C167" s="79">
        <v>168</v>
      </c>
      <c r="D167" s="79">
        <v>246</v>
      </c>
      <c r="E167" s="79" t="s">
        <v>1120</v>
      </c>
      <c r="F167" s="80" t="s">
        <v>1121</v>
      </c>
      <c r="G167" s="117" t="s">
        <v>1121</v>
      </c>
      <c r="H167" s="117" t="s">
        <v>1121</v>
      </c>
      <c r="I167" s="117"/>
      <c r="J167" s="98" t="s">
        <v>1122</v>
      </c>
      <c r="K167" s="98" t="s">
        <v>1123</v>
      </c>
      <c r="L167" s="98" t="s">
        <v>1124</v>
      </c>
      <c r="M167" s="98" t="s">
        <v>1125</v>
      </c>
      <c r="N167" s="98" t="s">
        <v>23</v>
      </c>
      <c r="O167" s="98" t="s">
        <v>23</v>
      </c>
      <c r="P167" s="98" t="s">
        <v>23</v>
      </c>
      <c r="Q167" s="190" t="s">
        <v>1201</v>
      </c>
      <c r="R167" s="98" t="s">
        <v>1126</v>
      </c>
      <c r="S167" s="98">
        <f>2-(SUM(IF(J167="NA",1,0),IF(K167="NA",1,0)))</f>
        <v>2</v>
      </c>
      <c r="T167" s="98">
        <f>7-SUM(IF(L167="NA",1,0),IF(M167="NA",1,0),IF(N167="NA",1,0),IF(O167="NA",1,0),IF(P167="NA",1,0),IF(Q167="NA",1,0),IF(R167="NA",1,0))</f>
        <v>4</v>
      </c>
      <c r="U167" s="98">
        <f>SUM(S167:T167)</f>
        <v>6</v>
      </c>
      <c r="V167" s="83" t="s">
        <v>626</v>
      </c>
      <c r="W167" s="79" t="s">
        <v>4766</v>
      </c>
      <c r="X167" s="79" t="s">
        <v>167</v>
      </c>
      <c r="Y167" s="79" t="s">
        <v>3993</v>
      </c>
      <c r="Z167" s="96"/>
      <c r="AA167"/>
      <c r="AB167"/>
    </row>
    <row r="168" spans="1:28" s="84" customFormat="1" x14ac:dyDescent="0.2">
      <c r="A168" s="84">
        <v>180</v>
      </c>
      <c r="B168" s="79"/>
      <c r="C168" s="79"/>
      <c r="D168" s="79"/>
      <c r="E168" s="79" t="s">
        <v>4522</v>
      </c>
      <c r="F168" s="81" t="s">
        <v>4522</v>
      </c>
      <c r="G168" s="118" t="s">
        <v>4522</v>
      </c>
      <c r="H168" s="118" t="s">
        <v>4522</v>
      </c>
      <c r="I168" s="118"/>
      <c r="J168" s="190" t="s">
        <v>74</v>
      </c>
      <c r="K168" s="190" t="s">
        <v>74</v>
      </c>
      <c r="L168" s="190" t="s">
        <v>74</v>
      </c>
      <c r="M168" s="190" t="s">
        <v>74</v>
      </c>
      <c r="N168" s="98" t="s">
        <v>23</v>
      </c>
      <c r="O168" s="98" t="s">
        <v>23</v>
      </c>
      <c r="P168" s="98" t="s">
        <v>23</v>
      </c>
      <c r="Q168" s="190" t="s">
        <v>74</v>
      </c>
      <c r="R168" s="190" t="s">
        <v>74</v>
      </c>
      <c r="S168" s="98">
        <f>2-(SUM(IF(J168="NA",1,0),IF(K168="NA",1,0)))</f>
        <v>2</v>
      </c>
      <c r="T168" s="98">
        <f>7-SUM(IF(L168="NA",1,0),IF(M168="NA",1,0),IF(N168="NA",1,0),IF(O168="NA",1,0),IF(P168="NA",1,0),IF(Q168="NA",1,0),IF(R168="NA",1,0))</f>
        <v>4</v>
      </c>
      <c r="U168" s="98">
        <f>SUM(S168:T168)</f>
        <v>6</v>
      </c>
      <c r="V168" s="79" t="s">
        <v>4525</v>
      </c>
      <c r="W168" s="79" t="s">
        <v>4766</v>
      </c>
      <c r="X168" s="79" t="s">
        <v>167</v>
      </c>
      <c r="Y168" s="79" t="s">
        <v>3993</v>
      </c>
      <c r="Z168" s="96"/>
      <c r="AA168"/>
      <c r="AB168"/>
    </row>
    <row r="169" spans="1:28" s="84" customFormat="1" x14ac:dyDescent="0.2">
      <c r="A169" s="84">
        <v>961</v>
      </c>
      <c r="B169"/>
      <c r="C169"/>
      <c r="D169"/>
      <c r="E169"/>
      <c r="F169" s="151"/>
      <c r="G169" s="84" t="s">
        <v>6456</v>
      </c>
      <c r="H169" s="84" t="s">
        <v>6456</v>
      </c>
      <c r="J169" s="98" t="s">
        <v>6209</v>
      </c>
      <c r="K169" s="187" t="s">
        <v>23</v>
      </c>
      <c r="L169" s="98" t="s">
        <v>6213</v>
      </c>
      <c r="M169" s="187" t="s">
        <v>23</v>
      </c>
      <c r="N169" s="187" t="s">
        <v>23</v>
      </c>
      <c r="O169" s="187" t="s">
        <v>23</v>
      </c>
      <c r="P169" s="187" t="s">
        <v>23</v>
      </c>
      <c r="Q169" s="187" t="s">
        <v>23</v>
      </c>
      <c r="R169" s="187" t="s">
        <v>23</v>
      </c>
      <c r="S169" s="98">
        <f>2-(SUM(IF(J169="NA",1,0),IF(K169="NA",1,0)))</f>
        <v>1</v>
      </c>
      <c r="T169" s="98">
        <f>7-SUM(IF(L169="NA",1,0),IF(M169="NA",1,0),IF(N169="NA",1,0),IF(O169="NA",1,0),IF(P169="NA",1,0),IF(Q169="NA",1,0),IF(R169="NA",1,0))</f>
        <v>1</v>
      </c>
      <c r="U169" s="98">
        <f>SUM(S169:T169)</f>
        <v>2</v>
      </c>
      <c r="V169"/>
      <c r="W169" s="79" t="s">
        <v>4766</v>
      </c>
      <c r="X169" s="79" t="s">
        <v>167</v>
      </c>
      <c r="Y169" s="85" t="s">
        <v>3991</v>
      </c>
      <c r="Z169"/>
      <c r="AA169"/>
      <c r="AB169"/>
    </row>
    <row r="170" spans="1:28" s="84" customFormat="1" x14ac:dyDescent="0.2">
      <c r="A170" s="84">
        <v>181</v>
      </c>
      <c r="B170" s="79">
        <v>696</v>
      </c>
      <c r="C170" s="79">
        <v>305</v>
      </c>
      <c r="D170" s="79">
        <v>380</v>
      </c>
      <c r="E170" s="79" t="s">
        <v>1344</v>
      </c>
      <c r="F170" s="80" t="s">
        <v>1345</v>
      </c>
      <c r="G170" s="79" t="s">
        <v>1345</v>
      </c>
      <c r="H170" s="79" t="s">
        <v>1345</v>
      </c>
      <c r="I170" s="79"/>
      <c r="J170" s="191" t="s">
        <v>1201</v>
      </c>
      <c r="K170" s="98" t="s">
        <v>23</v>
      </c>
      <c r="L170" s="191" t="s">
        <v>1201</v>
      </c>
      <c r="M170" s="191" t="s">
        <v>1201</v>
      </c>
      <c r="N170" s="98" t="s">
        <v>23</v>
      </c>
      <c r="O170" s="98" t="s">
        <v>23</v>
      </c>
      <c r="P170" s="98" t="s">
        <v>23</v>
      </c>
      <c r="Q170" s="191" t="s">
        <v>1201</v>
      </c>
      <c r="R170" s="191" t="s">
        <v>1201</v>
      </c>
      <c r="S170" s="98">
        <f>2-(SUM(IF(J170="NA",1,0),IF(K170="NA",1,0)))</f>
        <v>1</v>
      </c>
      <c r="T170" s="98">
        <f>7-SUM(IF(L170="NA",1,0),IF(M170="NA",1,0),IF(N170="NA",1,0),IF(O170="NA",1,0),IF(P170="NA",1,0),IF(Q170="NA",1,0),IF(R170="NA",1,0))</f>
        <v>4</v>
      </c>
      <c r="U170" s="98">
        <f>SUM(S170:T170)</f>
        <v>5</v>
      </c>
      <c r="V170" s="83" t="s">
        <v>1201</v>
      </c>
      <c r="W170" s="79" t="s">
        <v>4766</v>
      </c>
      <c r="X170" s="79" t="s">
        <v>167</v>
      </c>
      <c r="Y170" s="79" t="s">
        <v>4001</v>
      </c>
      <c r="Z170" s="96"/>
      <c r="AA170"/>
      <c r="AB170"/>
    </row>
    <row r="171" spans="1:28" s="84" customFormat="1" ht="30" x14ac:dyDescent="0.2">
      <c r="A171" s="84">
        <v>182</v>
      </c>
      <c r="B171" s="79">
        <v>514</v>
      </c>
      <c r="C171" s="79">
        <v>21</v>
      </c>
      <c r="D171" s="79">
        <v>27</v>
      </c>
      <c r="E171" s="79" t="s">
        <v>540</v>
      </c>
      <c r="F171" s="80" t="s">
        <v>541</v>
      </c>
      <c r="G171" s="79" t="s">
        <v>541</v>
      </c>
      <c r="H171" s="79" t="s">
        <v>541</v>
      </c>
      <c r="I171" s="79"/>
      <c r="J171" s="98" t="s">
        <v>542</v>
      </c>
      <c r="K171" s="98" t="s">
        <v>23</v>
      </c>
      <c r="L171" s="98" t="s">
        <v>543</v>
      </c>
      <c r="M171" s="98" t="s">
        <v>544</v>
      </c>
      <c r="N171" s="98" t="s">
        <v>23</v>
      </c>
      <c r="O171" s="98" t="s">
        <v>23</v>
      </c>
      <c r="P171" s="98" t="s">
        <v>23</v>
      </c>
      <c r="Q171" s="98" t="s">
        <v>545</v>
      </c>
      <c r="R171" s="98" t="s">
        <v>546</v>
      </c>
      <c r="S171" s="98">
        <f>2-(SUM(IF(J171="NA",1,0),IF(K171="NA",1,0)))</f>
        <v>1</v>
      </c>
      <c r="T171" s="98">
        <f>7-SUM(IF(L171="NA",1,0),IF(M171="NA",1,0),IF(N171="NA",1,0),IF(O171="NA",1,0),IF(P171="NA",1,0),IF(Q171="NA",1,0),IF(R171="NA",1,0))</f>
        <v>4</v>
      </c>
      <c r="U171" s="98">
        <f>SUM(S171:T171)</f>
        <v>5</v>
      </c>
      <c r="V171" s="83" t="s">
        <v>231</v>
      </c>
      <c r="W171" s="79" t="s">
        <v>4766</v>
      </c>
      <c r="X171" s="79" t="s">
        <v>167</v>
      </c>
      <c r="Y171" s="79" t="s">
        <v>3991</v>
      </c>
      <c r="Z171" s="108" t="s">
        <v>5766</v>
      </c>
      <c r="AA171"/>
      <c r="AB171"/>
    </row>
    <row r="172" spans="1:28" s="84" customFormat="1" x14ac:dyDescent="0.2">
      <c r="A172" s="84">
        <v>184</v>
      </c>
      <c r="B172" s="79">
        <v>480</v>
      </c>
      <c r="C172" s="79">
        <v>17</v>
      </c>
      <c r="D172" s="79">
        <v>18</v>
      </c>
      <c r="E172" s="79" t="s">
        <v>333</v>
      </c>
      <c r="F172" s="80" t="s">
        <v>334</v>
      </c>
      <c r="G172" s="79" t="s">
        <v>334</v>
      </c>
      <c r="H172" s="79" t="s">
        <v>334</v>
      </c>
      <c r="I172" s="79"/>
      <c r="J172" s="98" t="s">
        <v>335</v>
      </c>
      <c r="K172" s="190" t="s">
        <v>231</v>
      </c>
      <c r="L172" s="98" t="s">
        <v>336</v>
      </c>
      <c r="M172" s="98" t="s">
        <v>337</v>
      </c>
      <c r="N172" s="98" t="s">
        <v>23</v>
      </c>
      <c r="O172" s="98" t="s">
        <v>23</v>
      </c>
      <c r="P172" s="98" t="s">
        <v>23</v>
      </c>
      <c r="Q172" s="98" t="s">
        <v>338</v>
      </c>
      <c r="R172" s="98" t="s">
        <v>339</v>
      </c>
      <c r="S172" s="98">
        <f>2-(SUM(IF(J172="NA",1,0),IF(K172="NA",1,0)))</f>
        <v>2</v>
      </c>
      <c r="T172" s="98">
        <f>7-SUM(IF(L172="NA",1,0),IF(M172="NA",1,0),IF(N172="NA",1,0),IF(O172="NA",1,0),IF(P172="NA",1,0),IF(Q172="NA",1,0),IF(R172="NA",1,0))</f>
        <v>4</v>
      </c>
      <c r="U172" s="98">
        <f>SUM(S172:T172)</f>
        <v>6</v>
      </c>
      <c r="V172" s="79"/>
      <c r="W172" s="79" t="s">
        <v>4766</v>
      </c>
      <c r="X172" s="79" t="s">
        <v>167</v>
      </c>
      <c r="Y172" s="79" t="s">
        <v>3991</v>
      </c>
      <c r="Z172" s="96"/>
      <c r="AA172"/>
      <c r="AB172"/>
    </row>
    <row r="173" spans="1:28" s="84" customFormat="1" x14ac:dyDescent="0.2">
      <c r="A173" s="84">
        <v>185</v>
      </c>
      <c r="B173" s="79">
        <v>458</v>
      </c>
      <c r="C173" s="79">
        <v>183</v>
      </c>
      <c r="D173" s="79">
        <v>261</v>
      </c>
      <c r="E173" s="79" t="s">
        <v>218</v>
      </c>
      <c r="F173" s="82" t="s">
        <v>218</v>
      </c>
      <c r="G173" s="79" t="s">
        <v>218</v>
      </c>
      <c r="H173" s="79" t="s">
        <v>218</v>
      </c>
      <c r="I173" s="79"/>
      <c r="J173" s="98" t="s">
        <v>219</v>
      </c>
      <c r="K173" s="98" t="s">
        <v>23</v>
      </c>
      <c r="L173" s="98" t="s">
        <v>220</v>
      </c>
      <c r="M173" s="98" t="s">
        <v>221</v>
      </c>
      <c r="N173" s="98" t="s">
        <v>23</v>
      </c>
      <c r="O173" s="98" t="s">
        <v>23</v>
      </c>
      <c r="P173" s="98" t="s">
        <v>23</v>
      </c>
      <c r="Q173" s="98" t="s">
        <v>222</v>
      </c>
      <c r="R173" s="98" t="s">
        <v>223</v>
      </c>
      <c r="S173" s="98">
        <f>2-(SUM(IF(J173="NA",1,0),IF(K173="NA",1,0)))</f>
        <v>1</v>
      </c>
      <c r="T173" s="98">
        <f>7-SUM(IF(L173="NA",1,0),IF(M173="NA",1,0),IF(N173="NA",1,0),IF(O173="NA",1,0),IF(P173="NA",1,0),IF(Q173="NA",1,0),IF(R173="NA",1,0))</f>
        <v>4</v>
      </c>
      <c r="U173" s="98">
        <f>SUM(S173:T173)</f>
        <v>5</v>
      </c>
      <c r="V173" s="79"/>
      <c r="W173" s="79" t="s">
        <v>4766</v>
      </c>
      <c r="X173" s="79" t="s">
        <v>167</v>
      </c>
      <c r="Y173" s="79" t="s">
        <v>3991</v>
      </c>
      <c r="Z173" s="96"/>
      <c r="AA173"/>
      <c r="AB173"/>
    </row>
    <row r="174" spans="1:28" s="84" customFormat="1" x14ac:dyDescent="0.2">
      <c r="A174" s="84">
        <v>186</v>
      </c>
      <c r="B174" s="79"/>
      <c r="C174" s="79">
        <v>184</v>
      </c>
      <c r="D174" s="79"/>
      <c r="E174" s="79" t="s">
        <v>1431</v>
      </c>
      <c r="F174" s="80" t="s">
        <v>1431</v>
      </c>
      <c r="G174" s="117" t="s">
        <v>1431</v>
      </c>
      <c r="H174" s="117" t="s">
        <v>1431</v>
      </c>
      <c r="I174" s="117"/>
      <c r="J174" s="98" t="s">
        <v>1432</v>
      </c>
      <c r="K174" s="98" t="s">
        <v>1433</v>
      </c>
      <c r="L174" s="98" t="s">
        <v>1434</v>
      </c>
      <c r="M174" s="98" t="s">
        <v>23</v>
      </c>
      <c r="N174" s="98" t="s">
        <v>23</v>
      </c>
      <c r="O174" s="98" t="s">
        <v>23</v>
      </c>
      <c r="P174" s="98" t="s">
        <v>23</v>
      </c>
      <c r="Q174" s="98" t="s">
        <v>23</v>
      </c>
      <c r="R174" s="190" t="s">
        <v>74</v>
      </c>
      <c r="S174" s="98">
        <f>2-(SUM(IF(J174="NA",1,0),IF(K174="NA",1,0)))</f>
        <v>2</v>
      </c>
      <c r="T174" s="98">
        <f>7-SUM(IF(L174="NA",1,0),IF(M174="NA",1,0),IF(N174="NA",1,0),IF(O174="NA",1,0),IF(P174="NA",1,0),IF(Q174="NA",1,0),IF(R174="NA",1,0))</f>
        <v>2</v>
      </c>
      <c r="U174" s="98">
        <f>SUM(S174:T174)</f>
        <v>4</v>
      </c>
      <c r="V174" s="83" t="s">
        <v>174</v>
      </c>
      <c r="W174" s="79" t="s">
        <v>4766</v>
      </c>
      <c r="X174" s="79" t="s">
        <v>167</v>
      </c>
      <c r="Y174" s="79" t="s">
        <v>3993</v>
      </c>
      <c r="Z174" s="96"/>
      <c r="AA174"/>
      <c r="AB174"/>
    </row>
    <row r="175" spans="1:28" s="84" customFormat="1" x14ac:dyDescent="0.2">
      <c r="A175" s="84">
        <v>187</v>
      </c>
      <c r="B175" s="79">
        <v>585</v>
      </c>
      <c r="C175" s="79">
        <v>185</v>
      </c>
      <c r="D175" s="79">
        <v>262</v>
      </c>
      <c r="E175" s="79" t="s">
        <v>918</v>
      </c>
      <c r="F175" s="80" t="s">
        <v>918</v>
      </c>
      <c r="G175" s="118" t="s">
        <v>918</v>
      </c>
      <c r="H175" s="118" t="s">
        <v>918</v>
      </c>
      <c r="I175" s="118"/>
      <c r="J175" s="98" t="s">
        <v>919</v>
      </c>
      <c r="K175" s="97" t="s">
        <v>920</v>
      </c>
      <c r="L175" s="97" t="s">
        <v>921</v>
      </c>
      <c r="M175" s="98" t="s">
        <v>922</v>
      </c>
      <c r="N175" s="98" t="s">
        <v>23</v>
      </c>
      <c r="O175" s="98" t="s">
        <v>23</v>
      </c>
      <c r="P175" s="98" t="s">
        <v>23</v>
      </c>
      <c r="Q175" s="98" t="s">
        <v>923</v>
      </c>
      <c r="R175" s="98" t="s">
        <v>924</v>
      </c>
      <c r="S175" s="98">
        <f>2-(SUM(IF(J175="NA",1,0),IF(K175="NA",1,0)))</f>
        <v>2</v>
      </c>
      <c r="T175" s="98">
        <f>7-SUM(IF(L175="NA",1,0),IF(M175="NA",1,0),IF(N175="NA",1,0),IF(O175="NA",1,0),IF(P175="NA",1,0),IF(Q175="NA",1,0),IF(R175="NA",1,0))</f>
        <v>4</v>
      </c>
      <c r="U175" s="98">
        <f>SUM(S175:T175)</f>
        <v>6</v>
      </c>
      <c r="V175" s="83" t="s">
        <v>174</v>
      </c>
      <c r="W175" s="79" t="s">
        <v>4766</v>
      </c>
      <c r="X175" s="79" t="s">
        <v>167</v>
      </c>
      <c r="Y175" s="79" t="s">
        <v>3995</v>
      </c>
      <c r="Z175" s="96"/>
      <c r="AA175"/>
      <c r="AB175"/>
    </row>
    <row r="176" spans="1:28" s="84" customFormat="1" x14ac:dyDescent="0.2">
      <c r="A176" s="84">
        <v>188</v>
      </c>
      <c r="B176" s="79">
        <v>484</v>
      </c>
      <c r="C176" s="79">
        <v>186</v>
      </c>
      <c r="D176" s="79">
        <v>263</v>
      </c>
      <c r="E176" s="79" t="s">
        <v>353</v>
      </c>
      <c r="F176" s="80" t="s">
        <v>353</v>
      </c>
      <c r="G176" s="118" t="s">
        <v>353</v>
      </c>
      <c r="H176" s="118" t="s">
        <v>353</v>
      </c>
      <c r="I176" s="118"/>
      <c r="J176" s="98" t="s">
        <v>354</v>
      </c>
      <c r="K176" s="190" t="s">
        <v>231</v>
      </c>
      <c r="L176" s="98" t="s">
        <v>355</v>
      </c>
      <c r="M176" s="98" t="s">
        <v>356</v>
      </c>
      <c r="N176" s="98" t="s">
        <v>23</v>
      </c>
      <c r="O176" s="190" t="s">
        <v>231</v>
      </c>
      <c r="P176" s="98" t="s">
        <v>23</v>
      </c>
      <c r="Q176" s="98" t="s">
        <v>357</v>
      </c>
      <c r="R176" s="98" t="s">
        <v>358</v>
      </c>
      <c r="S176" s="98">
        <f>2-(SUM(IF(J176="NA",1,0),IF(K176="NA",1,0)))</f>
        <v>2</v>
      </c>
      <c r="T176" s="98">
        <f>7-SUM(IF(L176="NA",1,0),IF(M176="NA",1,0),IF(N176="NA",1,0),IF(O176="NA",1,0),IF(P176="NA",1,0),IF(Q176="NA",1,0),IF(R176="NA",1,0))</f>
        <v>5</v>
      </c>
      <c r="U176" s="98">
        <f>SUM(S176:T176)</f>
        <v>7</v>
      </c>
      <c r="V176" s="83" t="s">
        <v>174</v>
      </c>
      <c r="W176" s="79" t="s">
        <v>4766</v>
      </c>
      <c r="X176" s="79" t="s">
        <v>167</v>
      </c>
      <c r="Y176" s="79" t="s">
        <v>3991</v>
      </c>
      <c r="Z176" s="96"/>
      <c r="AA176"/>
      <c r="AB176"/>
    </row>
    <row r="177" spans="1:28" s="84" customFormat="1" x14ac:dyDescent="0.2">
      <c r="A177" s="84">
        <v>189</v>
      </c>
      <c r="B177" s="79">
        <v>485</v>
      </c>
      <c r="C177" s="79">
        <v>308</v>
      </c>
      <c r="D177" s="79">
        <v>383</v>
      </c>
      <c r="E177" s="79" t="s">
        <v>359</v>
      </c>
      <c r="F177" s="80" t="s">
        <v>360</v>
      </c>
      <c r="G177" s="117" t="s">
        <v>360</v>
      </c>
      <c r="H177" s="117" t="s">
        <v>360</v>
      </c>
      <c r="I177" s="117"/>
      <c r="J177" s="98" t="s">
        <v>361</v>
      </c>
      <c r="K177" s="98" t="s">
        <v>23</v>
      </c>
      <c r="L177" s="98" t="s">
        <v>362</v>
      </c>
      <c r="M177" s="98" t="s">
        <v>363</v>
      </c>
      <c r="N177" s="98" t="s">
        <v>23</v>
      </c>
      <c r="O177" s="98" t="s">
        <v>23</v>
      </c>
      <c r="P177" s="98" t="s">
        <v>23</v>
      </c>
      <c r="Q177" s="98" t="s">
        <v>364</v>
      </c>
      <c r="R177" s="98" t="s">
        <v>365</v>
      </c>
      <c r="S177" s="98">
        <f>2-(SUM(IF(J177="NA",1,0),IF(K177="NA",1,0)))</f>
        <v>1</v>
      </c>
      <c r="T177" s="98">
        <f>7-SUM(IF(L177="NA",1,0),IF(M177="NA",1,0),IF(N177="NA",1,0),IF(O177="NA",1,0),IF(P177="NA",1,0),IF(Q177="NA",1,0),IF(R177="NA",1,0))</f>
        <v>4</v>
      </c>
      <c r="U177" s="98">
        <f>SUM(S177:T177)</f>
        <v>5</v>
      </c>
      <c r="V177" s="79"/>
      <c r="W177" s="79" t="s">
        <v>4766</v>
      </c>
      <c r="X177" s="79" t="s">
        <v>167</v>
      </c>
      <c r="Y177" s="79" t="s">
        <v>3991</v>
      </c>
      <c r="Z177" s="96"/>
      <c r="AA177"/>
      <c r="AB177"/>
    </row>
    <row r="178" spans="1:28" s="84" customFormat="1" ht="45" x14ac:dyDescent="0.2">
      <c r="A178" s="84">
        <v>190</v>
      </c>
      <c r="B178" s="79">
        <v>627</v>
      </c>
      <c r="C178" s="79">
        <v>187</v>
      </c>
      <c r="D178" s="79">
        <v>264</v>
      </c>
      <c r="E178" s="79" t="s">
        <v>1156</v>
      </c>
      <c r="F178" s="80" t="s">
        <v>1156</v>
      </c>
      <c r="G178" s="79" t="s">
        <v>5824</v>
      </c>
      <c r="H178" s="79" t="s">
        <v>5824</v>
      </c>
      <c r="I178" s="79"/>
      <c r="J178" s="98" t="s">
        <v>1157</v>
      </c>
      <c r="K178" s="98" t="s">
        <v>23</v>
      </c>
      <c r="L178" s="98" t="s">
        <v>1158</v>
      </c>
      <c r="M178" s="98" t="s">
        <v>1159</v>
      </c>
      <c r="N178" s="98" t="s">
        <v>23</v>
      </c>
      <c r="O178" s="98" t="s">
        <v>23</v>
      </c>
      <c r="P178" s="98" t="s">
        <v>23</v>
      </c>
      <c r="Q178" s="98" t="s">
        <v>1160</v>
      </c>
      <c r="R178" s="98" t="s">
        <v>1161</v>
      </c>
      <c r="S178" s="98">
        <f>2-(SUM(IF(J178="NA",1,0),IF(K178="NA",1,0)))</f>
        <v>1</v>
      </c>
      <c r="T178" s="98">
        <f>7-SUM(IF(L178="NA",1,0),IF(M178="NA",1,0),IF(N178="NA",1,0),IF(O178="NA",1,0),IF(P178="NA",1,0),IF(Q178="NA",1,0),IF(R178="NA",1,0))</f>
        <v>4</v>
      </c>
      <c r="U178" s="98">
        <f>SUM(S178:T178)</f>
        <v>5</v>
      </c>
      <c r="V178" s="83" t="s">
        <v>626</v>
      </c>
      <c r="W178" s="79" t="s">
        <v>4766</v>
      </c>
      <c r="X178" s="79" t="s">
        <v>167</v>
      </c>
      <c r="Y178" s="79" t="s">
        <v>3993</v>
      </c>
      <c r="Z178" s="108" t="s">
        <v>5767</v>
      </c>
      <c r="AA178"/>
      <c r="AB178"/>
    </row>
    <row r="179" spans="1:28" s="84" customFormat="1" x14ac:dyDescent="0.2">
      <c r="A179" s="84">
        <v>191</v>
      </c>
      <c r="B179" s="79">
        <v>505</v>
      </c>
      <c r="C179" s="79">
        <v>188</v>
      </c>
      <c r="D179" s="79">
        <v>265</v>
      </c>
      <c r="E179" s="79" t="s">
        <v>486</v>
      </c>
      <c r="F179" s="80" t="s">
        <v>486</v>
      </c>
      <c r="G179" s="118" t="s">
        <v>5846</v>
      </c>
      <c r="H179" s="118" t="s">
        <v>5846</v>
      </c>
      <c r="I179" s="118"/>
      <c r="J179" s="98" t="s">
        <v>487</v>
      </c>
      <c r="K179" s="98" t="s">
        <v>23</v>
      </c>
      <c r="L179" s="98" t="s">
        <v>488</v>
      </c>
      <c r="M179" s="98" t="s">
        <v>489</v>
      </c>
      <c r="N179" s="98" t="s">
        <v>23</v>
      </c>
      <c r="O179" s="98" t="s">
        <v>23</v>
      </c>
      <c r="P179" s="98" t="s">
        <v>23</v>
      </c>
      <c r="Q179" s="98" t="s">
        <v>490</v>
      </c>
      <c r="R179" s="98" t="s">
        <v>491</v>
      </c>
      <c r="S179" s="98">
        <f>2-(SUM(IF(J179="NA",1,0),IF(K179="NA",1,0)))</f>
        <v>1</v>
      </c>
      <c r="T179" s="98">
        <f>7-SUM(IF(L179="NA",1,0),IF(M179="NA",1,0),IF(N179="NA",1,0),IF(O179="NA",1,0),IF(P179="NA",1,0),IF(Q179="NA",1,0),IF(R179="NA",1,0))</f>
        <v>4</v>
      </c>
      <c r="U179" s="98">
        <f>SUM(S179:T179)</f>
        <v>5</v>
      </c>
      <c r="V179" s="83" t="s">
        <v>174</v>
      </c>
      <c r="W179" s="79" t="s">
        <v>4766</v>
      </c>
      <c r="X179" s="79" t="s">
        <v>167</v>
      </c>
      <c r="Y179" s="79" t="s">
        <v>3991</v>
      </c>
      <c r="Z179" s="96"/>
      <c r="AA179"/>
      <c r="AB179"/>
    </row>
    <row r="180" spans="1:28" s="84" customFormat="1" x14ac:dyDescent="0.2">
      <c r="A180" s="84">
        <v>901</v>
      </c>
      <c r="B180" s="79"/>
      <c r="C180" s="79"/>
      <c r="D180" s="79"/>
      <c r="E180" s="79" t="s">
        <v>4664</v>
      </c>
      <c r="F180" s="81" t="s">
        <v>4664</v>
      </c>
      <c r="G180" s="117" t="s">
        <v>4664</v>
      </c>
      <c r="H180" s="117" t="s">
        <v>4664</v>
      </c>
      <c r="I180" s="117"/>
      <c r="J180" s="190" t="s">
        <v>231</v>
      </c>
      <c r="K180" s="190" t="s">
        <v>231</v>
      </c>
      <c r="L180" s="98" t="s">
        <v>23</v>
      </c>
      <c r="M180" s="98" t="s">
        <v>23</v>
      </c>
      <c r="N180" s="98" t="s">
        <v>23</v>
      </c>
      <c r="O180" s="98" t="s">
        <v>23</v>
      </c>
      <c r="P180" s="98" t="s">
        <v>23</v>
      </c>
      <c r="Q180" s="98" t="s">
        <v>23</v>
      </c>
      <c r="R180" s="98" t="s">
        <v>23</v>
      </c>
      <c r="S180" s="98">
        <f>2-(SUM(IF(J180="NA",1,0),IF(K180="NA",1,0)))</f>
        <v>2</v>
      </c>
      <c r="T180" s="98">
        <f>7-SUM(IF(L180="NA",1,0),IF(M180="NA",1,0),IF(N180="NA",1,0),IF(O180="NA",1,0),IF(P180="NA",1,0),IF(Q180="NA",1,0),IF(R180="NA",1,0))</f>
        <v>0</v>
      </c>
      <c r="U180" s="98">
        <f>SUM(S180:T180)</f>
        <v>2</v>
      </c>
      <c r="V180" s="79"/>
      <c r="W180" s="84" t="s">
        <v>4766</v>
      </c>
      <c r="X180" s="84" t="s">
        <v>167</v>
      </c>
      <c r="Y180" s="79" t="s">
        <v>3991</v>
      </c>
      <c r="Z180" s="108" t="s">
        <v>5768</v>
      </c>
      <c r="AA180"/>
      <c r="AB180"/>
    </row>
    <row r="181" spans="1:28" s="84" customFormat="1" x14ac:dyDescent="0.2">
      <c r="A181" s="84">
        <v>192</v>
      </c>
      <c r="B181" s="79">
        <v>508</v>
      </c>
      <c r="C181" s="79">
        <v>189</v>
      </c>
      <c r="D181" s="79">
        <v>266</v>
      </c>
      <c r="E181" s="79" t="s">
        <v>505</v>
      </c>
      <c r="F181" s="271" t="s">
        <v>505</v>
      </c>
      <c r="G181" s="79" t="s">
        <v>505</v>
      </c>
      <c r="H181" s="79" t="s">
        <v>505</v>
      </c>
      <c r="I181" s="79"/>
      <c r="J181" s="190" t="s">
        <v>506</v>
      </c>
      <c r="K181" s="98" t="s">
        <v>23</v>
      </c>
      <c r="L181" s="190" t="s">
        <v>506</v>
      </c>
      <c r="M181" s="98" t="s">
        <v>23</v>
      </c>
      <c r="N181" s="98" t="s">
        <v>23</v>
      </c>
      <c r="O181" s="98" t="s">
        <v>23</v>
      </c>
      <c r="P181" s="98" t="s">
        <v>23</v>
      </c>
      <c r="Q181" s="190" t="s">
        <v>506</v>
      </c>
      <c r="R181" s="98" t="s">
        <v>23</v>
      </c>
      <c r="S181" s="98">
        <f>2-(SUM(IF(J181="NA",1,0),IF(K181="NA",1,0)))</f>
        <v>1</v>
      </c>
      <c r="T181" s="98">
        <f>7-SUM(IF(L181="NA",1,0),IF(M181="NA",1,0),IF(N181="NA",1,0),IF(O181="NA",1,0),IF(P181="NA",1,0),IF(Q181="NA",1,0),IF(R181="NA",1,0))</f>
        <v>2</v>
      </c>
      <c r="U181" s="98">
        <f>SUM(S181:T181)</f>
        <v>3</v>
      </c>
      <c r="V181" s="79"/>
      <c r="W181" s="79" t="s">
        <v>4766</v>
      </c>
      <c r="X181" s="79" t="s">
        <v>167</v>
      </c>
      <c r="Y181" s="79" t="s">
        <v>3991</v>
      </c>
      <c r="Z181" s="96"/>
      <c r="AA181"/>
      <c r="AB181"/>
    </row>
    <row r="182" spans="1:28" s="84" customFormat="1" x14ac:dyDescent="0.2">
      <c r="A182" s="84">
        <v>193</v>
      </c>
      <c r="B182" s="79">
        <v>477</v>
      </c>
      <c r="C182" s="79">
        <v>124</v>
      </c>
      <c r="D182" s="79">
        <v>202</v>
      </c>
      <c r="E182" s="79" t="s">
        <v>321</v>
      </c>
      <c r="F182" s="80" t="s">
        <v>322</v>
      </c>
      <c r="G182" s="79" t="s">
        <v>322</v>
      </c>
      <c r="H182" s="79" t="s">
        <v>322</v>
      </c>
      <c r="I182" s="79"/>
      <c r="J182" s="98" t="s">
        <v>323</v>
      </c>
      <c r="K182" s="98" t="s">
        <v>324</v>
      </c>
      <c r="L182" s="98" t="s">
        <v>325</v>
      </c>
      <c r="M182" s="98" t="s">
        <v>23</v>
      </c>
      <c r="N182" s="98" t="s">
        <v>23</v>
      </c>
      <c r="O182" s="98" t="s">
        <v>23</v>
      </c>
      <c r="P182" s="98" t="s">
        <v>326</v>
      </c>
      <c r="Q182" s="98" t="s">
        <v>23</v>
      </c>
      <c r="R182" s="98" t="s">
        <v>327</v>
      </c>
      <c r="S182" s="98">
        <f>2-(SUM(IF(J182="NA",1,0),IF(K182="NA",1,0)))</f>
        <v>2</v>
      </c>
      <c r="T182" s="98">
        <f>7-SUM(IF(L182="NA",1,0),IF(M182="NA",1,0),IF(N182="NA",1,0),IF(O182="NA",1,0),IF(P182="NA",1,0),IF(Q182="NA",1,0),IF(R182="NA",1,0))</f>
        <v>3</v>
      </c>
      <c r="U182" s="98">
        <f>SUM(S182:T182)</f>
        <v>5</v>
      </c>
      <c r="V182" s="79"/>
      <c r="W182" s="79" t="s">
        <v>4766</v>
      </c>
      <c r="X182" s="79" t="s">
        <v>167</v>
      </c>
      <c r="Y182" s="79" t="s">
        <v>3991</v>
      </c>
      <c r="Z182" s="96"/>
      <c r="AA182"/>
      <c r="AB182"/>
    </row>
    <row r="183" spans="1:28" s="84" customFormat="1" x14ac:dyDescent="0.2">
      <c r="A183" s="84">
        <v>194</v>
      </c>
      <c r="B183" s="79">
        <v>612</v>
      </c>
      <c r="C183" s="79">
        <v>16</v>
      </c>
      <c r="D183" s="79">
        <v>17</v>
      </c>
      <c r="E183" s="79" t="s">
        <v>1069</v>
      </c>
      <c r="F183" s="80" t="s">
        <v>1070</v>
      </c>
      <c r="G183" s="79" t="s">
        <v>1070</v>
      </c>
      <c r="H183" s="79" t="s">
        <v>1070</v>
      </c>
      <c r="I183" s="79"/>
      <c r="J183" s="98" t="s">
        <v>1071</v>
      </c>
      <c r="K183" s="98" t="s">
        <v>23</v>
      </c>
      <c r="L183" s="98" t="s">
        <v>1072</v>
      </c>
      <c r="M183" s="98" t="s">
        <v>1073</v>
      </c>
      <c r="N183" s="98" t="s">
        <v>23</v>
      </c>
      <c r="O183" s="98" t="s">
        <v>23</v>
      </c>
      <c r="P183" s="98" t="s">
        <v>23</v>
      </c>
      <c r="Q183" s="98" t="s">
        <v>1074</v>
      </c>
      <c r="R183" s="98" t="s">
        <v>1075</v>
      </c>
      <c r="S183" s="98">
        <f>2-(SUM(IF(J183="NA",1,0),IF(K183="NA",1,0)))</f>
        <v>1</v>
      </c>
      <c r="T183" s="98">
        <f>7-SUM(IF(L183="NA",1,0),IF(M183="NA",1,0),IF(N183="NA",1,0),IF(O183="NA",1,0),IF(P183="NA",1,0),IF(Q183="NA",1,0),IF(R183="NA",1,0))</f>
        <v>4</v>
      </c>
      <c r="U183" s="98">
        <f>SUM(S183:T183)</f>
        <v>5</v>
      </c>
      <c r="V183" s="79"/>
      <c r="W183" s="79" t="s">
        <v>4766</v>
      </c>
      <c r="X183" s="79" t="s">
        <v>167</v>
      </c>
      <c r="Y183" s="79" t="s">
        <v>3996</v>
      </c>
      <c r="Z183" s="96"/>
      <c r="AA183"/>
      <c r="AB183"/>
    </row>
    <row r="184" spans="1:28" s="84" customFormat="1" x14ac:dyDescent="0.2">
      <c r="A184" s="84">
        <v>962</v>
      </c>
      <c r="B184"/>
      <c r="C184"/>
      <c r="D184"/>
      <c r="E184"/>
      <c r="F184" s="151"/>
      <c r="G184" s="128" t="s">
        <v>6457</v>
      </c>
      <c r="H184" s="128" t="s">
        <v>6457</v>
      </c>
      <c r="I184" s="128"/>
      <c r="J184" s="98" t="s">
        <v>6210</v>
      </c>
      <c r="K184" s="98" t="s">
        <v>6211</v>
      </c>
      <c r="L184" s="187" t="s">
        <v>23</v>
      </c>
      <c r="M184" s="187" t="s">
        <v>23</v>
      </c>
      <c r="N184" s="187" t="s">
        <v>23</v>
      </c>
      <c r="O184" s="187" t="s">
        <v>23</v>
      </c>
      <c r="P184" s="187" t="s">
        <v>23</v>
      </c>
      <c r="Q184" s="187" t="s">
        <v>23</v>
      </c>
      <c r="R184" s="187" t="s">
        <v>23</v>
      </c>
      <c r="S184" s="98">
        <f>2-(SUM(IF(J184="NA",1,0),IF(K184="NA",1,0)))</f>
        <v>2</v>
      </c>
      <c r="T184" s="98">
        <f>7-SUM(IF(L184="NA",1,0),IF(M184="NA",1,0),IF(N184="NA",1,0),IF(O184="NA",1,0),IF(P184="NA",1,0),IF(Q184="NA",1,0),IF(R184="NA",1,0))</f>
        <v>0</v>
      </c>
      <c r="U184" s="98">
        <f>SUM(S184:T184)</f>
        <v>2</v>
      </c>
      <c r="V184"/>
      <c r="W184" s="79" t="s">
        <v>4766</v>
      </c>
      <c r="X184" s="79" t="s">
        <v>167</v>
      </c>
      <c r="Y184" s="85" t="s">
        <v>3991</v>
      </c>
      <c r="Z184"/>
      <c r="AA184"/>
      <c r="AB184"/>
    </row>
    <row r="185" spans="1:28" s="84" customFormat="1" x14ac:dyDescent="0.2">
      <c r="A185" s="84">
        <v>195</v>
      </c>
      <c r="B185" s="79"/>
      <c r="C185" s="79"/>
      <c r="D185" s="79"/>
      <c r="E185" s="79" t="s">
        <v>4295</v>
      </c>
      <c r="F185" s="80" t="s">
        <v>4497</v>
      </c>
      <c r="G185" s="117" t="s">
        <v>4295</v>
      </c>
      <c r="H185" s="117" t="s">
        <v>4295</v>
      </c>
      <c r="I185" s="117"/>
      <c r="J185" s="98" t="s">
        <v>4371</v>
      </c>
      <c r="K185" s="98" t="s">
        <v>23</v>
      </c>
      <c r="L185" s="98" t="s">
        <v>23</v>
      </c>
      <c r="M185" s="98" t="s">
        <v>23</v>
      </c>
      <c r="N185" s="98" t="s">
        <v>23</v>
      </c>
      <c r="O185" s="98" t="s">
        <v>23</v>
      </c>
      <c r="P185" s="98" t="s">
        <v>23</v>
      </c>
      <c r="Q185" s="98" t="s">
        <v>23</v>
      </c>
      <c r="R185" s="98" t="s">
        <v>23</v>
      </c>
      <c r="S185" s="98">
        <f>2-(SUM(IF(J185="NA",1,0),IF(K185="NA",1,0)))</f>
        <v>1</v>
      </c>
      <c r="T185" s="98">
        <f>7-SUM(IF(L185="NA",1,0),IF(M185="NA",1,0),IF(N185="NA",1,0),IF(O185="NA",1,0),IF(P185="NA",1,0),IF(Q185="NA",1,0),IF(R185="NA",1,0))</f>
        <v>0</v>
      </c>
      <c r="U185" s="98">
        <f>SUM(S185:T185)</f>
        <v>1</v>
      </c>
      <c r="V185" s="79"/>
      <c r="W185" s="79" t="s">
        <v>4766</v>
      </c>
      <c r="X185" s="79" t="s">
        <v>167</v>
      </c>
      <c r="Y185" s="210" t="s">
        <v>3991</v>
      </c>
      <c r="Z185" s="96"/>
      <c r="AA185"/>
      <c r="AB185"/>
    </row>
    <row r="186" spans="1:28" s="84" customFormat="1" x14ac:dyDescent="0.2">
      <c r="A186" s="84">
        <v>196</v>
      </c>
      <c r="B186" s="79">
        <v>682</v>
      </c>
      <c r="C186" s="79">
        <v>190</v>
      </c>
      <c r="D186" s="79">
        <v>267</v>
      </c>
      <c r="E186" s="79" t="s">
        <v>1314</v>
      </c>
      <c r="F186" s="80" t="s">
        <v>1314</v>
      </c>
      <c r="G186" s="79" t="s">
        <v>1314</v>
      </c>
      <c r="H186" s="79" t="s">
        <v>1314</v>
      </c>
      <c r="I186" s="79"/>
      <c r="J186" s="97" t="s">
        <v>1315</v>
      </c>
      <c r="K186" s="97" t="s">
        <v>1316</v>
      </c>
      <c r="L186" s="97" t="s">
        <v>1317</v>
      </c>
      <c r="M186" s="98" t="s">
        <v>1318</v>
      </c>
      <c r="N186" s="98" t="s">
        <v>23</v>
      </c>
      <c r="O186" s="98" t="s">
        <v>23</v>
      </c>
      <c r="P186" s="98" t="s">
        <v>23</v>
      </c>
      <c r="Q186" s="190" t="s">
        <v>1201</v>
      </c>
      <c r="R186" s="98" t="s">
        <v>1319</v>
      </c>
      <c r="S186" s="98">
        <f>2-(SUM(IF(J186="NA",1,0),IF(K186="NA",1,0)))</f>
        <v>2</v>
      </c>
      <c r="T186" s="98">
        <f>7-SUM(IF(L186="NA",1,0),IF(M186="NA",1,0),IF(N186="NA",1,0),IF(O186="NA",1,0),IF(P186="NA",1,0),IF(Q186="NA",1,0),IF(R186="NA",1,0))</f>
        <v>4</v>
      </c>
      <c r="U186" s="98">
        <f>SUM(S186:T186)</f>
        <v>6</v>
      </c>
      <c r="V186" s="83" t="s">
        <v>174</v>
      </c>
      <c r="W186" s="79" t="s">
        <v>4766</v>
      </c>
      <c r="X186" s="79" t="s">
        <v>167</v>
      </c>
      <c r="Y186" s="79" t="s">
        <v>4000</v>
      </c>
      <c r="Z186" s="96"/>
      <c r="AA186"/>
      <c r="AB186"/>
    </row>
    <row r="187" spans="1:28" s="84" customFormat="1" x14ac:dyDescent="0.2">
      <c r="A187" s="84">
        <v>197</v>
      </c>
      <c r="B187" s="79">
        <v>683</v>
      </c>
      <c r="C187" s="79">
        <v>191</v>
      </c>
      <c r="D187" s="79">
        <v>268</v>
      </c>
      <c r="E187" s="79" t="s">
        <v>1320</v>
      </c>
      <c r="F187" s="80" t="s">
        <v>1320</v>
      </c>
      <c r="G187" s="117" t="s">
        <v>1320</v>
      </c>
      <c r="H187" s="117" t="s">
        <v>1320</v>
      </c>
      <c r="I187" s="117"/>
      <c r="J187" s="191" t="s">
        <v>1201</v>
      </c>
      <c r="K187" s="98" t="s">
        <v>23</v>
      </c>
      <c r="L187" s="191" t="s">
        <v>1201</v>
      </c>
      <c r="M187" s="191" t="s">
        <v>1201</v>
      </c>
      <c r="N187" s="98" t="s">
        <v>23</v>
      </c>
      <c r="O187" s="98" t="s">
        <v>23</v>
      </c>
      <c r="P187" s="98" t="s">
        <v>23</v>
      </c>
      <c r="Q187" s="191" t="s">
        <v>1201</v>
      </c>
      <c r="R187" s="191" t="s">
        <v>1201</v>
      </c>
      <c r="S187" s="98">
        <f>2-(SUM(IF(J187="NA",1,0),IF(K187="NA",1,0)))</f>
        <v>1</v>
      </c>
      <c r="T187" s="98">
        <f>7-SUM(IF(L187="NA",1,0),IF(M187="NA",1,0),IF(N187="NA",1,0),IF(O187="NA",1,0),IF(P187="NA",1,0),IF(Q187="NA",1,0),IF(R187="NA",1,0))</f>
        <v>4</v>
      </c>
      <c r="U187" s="98">
        <f>SUM(S187:T187)</f>
        <v>5</v>
      </c>
      <c r="V187" s="83" t="s">
        <v>1201</v>
      </c>
      <c r="W187" s="79" t="s">
        <v>4766</v>
      </c>
      <c r="X187" s="79" t="s">
        <v>167</v>
      </c>
      <c r="Y187" s="79" t="s">
        <v>4000</v>
      </c>
      <c r="Z187" s="96"/>
      <c r="AA187"/>
      <c r="AB187"/>
    </row>
    <row r="188" spans="1:28" s="84" customFormat="1" x14ac:dyDescent="0.2">
      <c r="A188" s="84">
        <v>198</v>
      </c>
      <c r="B188" s="79">
        <v>681</v>
      </c>
      <c r="C188" s="79">
        <v>192</v>
      </c>
      <c r="D188" s="79">
        <v>269</v>
      </c>
      <c r="E188" s="79" t="s">
        <v>1308</v>
      </c>
      <c r="F188" s="80" t="s">
        <v>1308</v>
      </c>
      <c r="G188" s="118" t="s">
        <v>1308</v>
      </c>
      <c r="H188" s="118" t="s">
        <v>1308</v>
      </c>
      <c r="I188" s="118"/>
      <c r="J188" s="98" t="s">
        <v>1309</v>
      </c>
      <c r="K188" s="98" t="s">
        <v>1310</v>
      </c>
      <c r="L188" s="98" t="s">
        <v>1311</v>
      </c>
      <c r="M188" s="98" t="s">
        <v>1312</v>
      </c>
      <c r="N188" s="98" t="s">
        <v>23</v>
      </c>
      <c r="O188" s="98" t="s">
        <v>23</v>
      </c>
      <c r="P188" s="98" t="s">
        <v>23</v>
      </c>
      <c r="Q188" s="191" t="s">
        <v>1201</v>
      </c>
      <c r="R188" s="98" t="s">
        <v>1313</v>
      </c>
      <c r="S188" s="98">
        <f>2-(SUM(IF(J188="NA",1,0),IF(K188="NA",1,0)))</f>
        <v>2</v>
      </c>
      <c r="T188" s="98">
        <f>7-SUM(IF(L188="NA",1,0),IF(M188="NA",1,0),IF(N188="NA",1,0),IF(O188="NA",1,0),IF(P188="NA",1,0),IF(Q188="NA",1,0),IF(R188="NA",1,0))</f>
        <v>4</v>
      </c>
      <c r="U188" s="98">
        <f>SUM(S188:T188)</f>
        <v>6</v>
      </c>
      <c r="V188" s="83" t="s">
        <v>174</v>
      </c>
      <c r="W188" s="79" t="s">
        <v>4766</v>
      </c>
      <c r="X188" s="79" t="s">
        <v>167</v>
      </c>
      <c r="Y188" s="79" t="s">
        <v>4000</v>
      </c>
      <c r="Z188" s="96"/>
      <c r="AA188"/>
      <c r="AB188"/>
    </row>
    <row r="189" spans="1:28" s="84" customFormat="1" x14ac:dyDescent="0.2">
      <c r="A189" s="84">
        <v>199</v>
      </c>
      <c r="B189" s="79">
        <v>470</v>
      </c>
      <c r="C189" s="79">
        <v>193</v>
      </c>
      <c r="D189" s="79">
        <v>270</v>
      </c>
      <c r="E189" s="79" t="s">
        <v>279</v>
      </c>
      <c r="F189" s="80" t="s">
        <v>279</v>
      </c>
      <c r="G189" s="79" t="s">
        <v>279</v>
      </c>
      <c r="H189" s="79" t="s">
        <v>279</v>
      </c>
      <c r="I189" s="79"/>
      <c r="J189" s="98" t="s">
        <v>280</v>
      </c>
      <c r="K189" s="98" t="s">
        <v>281</v>
      </c>
      <c r="L189" s="98" t="s">
        <v>282</v>
      </c>
      <c r="M189" s="98" t="s">
        <v>23</v>
      </c>
      <c r="N189" s="98" t="s">
        <v>23</v>
      </c>
      <c r="O189" s="98" t="s">
        <v>23</v>
      </c>
      <c r="P189" s="98" t="s">
        <v>23</v>
      </c>
      <c r="Q189" s="98" t="s">
        <v>23</v>
      </c>
      <c r="R189" s="98" t="s">
        <v>23</v>
      </c>
      <c r="S189" s="98">
        <f>2-(SUM(IF(J189="NA",1,0),IF(K189="NA",1,0)))</f>
        <v>2</v>
      </c>
      <c r="T189" s="98">
        <f>7-SUM(IF(L189="NA",1,0),IF(M189="NA",1,0),IF(N189="NA",1,0),IF(O189="NA",1,0),IF(P189="NA",1,0),IF(Q189="NA",1,0),IF(R189="NA",1,0))</f>
        <v>1</v>
      </c>
      <c r="U189" s="98">
        <f>SUM(S189:T189)</f>
        <v>3</v>
      </c>
      <c r="V189" s="79"/>
      <c r="W189" s="79" t="s">
        <v>4766</v>
      </c>
      <c r="X189" s="79" t="s">
        <v>167</v>
      </c>
      <c r="Y189" s="79" t="s">
        <v>3991</v>
      </c>
      <c r="Z189" s="96"/>
      <c r="AA189"/>
      <c r="AB189"/>
    </row>
    <row r="190" spans="1:28" s="84" customFormat="1" x14ac:dyDescent="0.2">
      <c r="A190" s="84">
        <v>200</v>
      </c>
      <c r="B190" s="79">
        <v>488</v>
      </c>
      <c r="C190" s="79">
        <v>194</v>
      </c>
      <c r="D190" s="79">
        <v>271</v>
      </c>
      <c r="E190" s="79" t="s">
        <v>380</v>
      </c>
      <c r="F190" s="80" t="s">
        <v>380</v>
      </c>
      <c r="G190" s="79" t="s">
        <v>5863</v>
      </c>
      <c r="H190" s="79" t="s">
        <v>5863</v>
      </c>
      <c r="I190" s="79"/>
      <c r="J190" s="98" t="s">
        <v>381</v>
      </c>
      <c r="K190" s="98" t="s">
        <v>23</v>
      </c>
      <c r="L190" s="98" t="s">
        <v>382</v>
      </c>
      <c r="M190" s="98" t="s">
        <v>383</v>
      </c>
      <c r="N190" s="98" t="s">
        <v>23</v>
      </c>
      <c r="O190" s="98" t="s">
        <v>23</v>
      </c>
      <c r="P190" s="98" t="s">
        <v>23</v>
      </c>
      <c r="Q190" s="190" t="s">
        <v>1201</v>
      </c>
      <c r="R190" s="98" t="s">
        <v>384</v>
      </c>
      <c r="S190" s="98">
        <f>2-(SUM(IF(J190="NA",1,0),IF(K190="NA",1,0)))</f>
        <v>1</v>
      </c>
      <c r="T190" s="98">
        <f>7-SUM(IF(L190="NA",1,0),IF(M190="NA",1,0),IF(N190="NA",1,0),IF(O190="NA",1,0),IF(P190="NA",1,0),IF(Q190="NA",1,0),IF(R190="NA",1,0))</f>
        <v>4</v>
      </c>
      <c r="U190" s="98">
        <f>SUM(S190:T190)</f>
        <v>5</v>
      </c>
      <c r="V190" s="83" t="s">
        <v>174</v>
      </c>
      <c r="W190" s="79" t="s">
        <v>4766</v>
      </c>
      <c r="X190" s="79" t="s">
        <v>167</v>
      </c>
      <c r="Y190" s="79" t="s">
        <v>3991</v>
      </c>
      <c r="Z190" s="96"/>
      <c r="AA190"/>
      <c r="AB190"/>
    </row>
    <row r="191" spans="1:28" s="84" customFormat="1" x14ac:dyDescent="0.2">
      <c r="A191" s="84">
        <v>201</v>
      </c>
      <c r="B191" s="79">
        <v>503</v>
      </c>
      <c r="C191" s="79">
        <v>195</v>
      </c>
      <c r="D191" s="79">
        <v>272</v>
      </c>
      <c r="E191" s="79" t="s">
        <v>473</v>
      </c>
      <c r="F191" s="80" t="s">
        <v>473</v>
      </c>
      <c r="G191" s="79" t="s">
        <v>473</v>
      </c>
      <c r="H191" s="79" t="s">
        <v>473</v>
      </c>
      <c r="I191" s="79"/>
      <c r="J191" s="98" t="s">
        <v>474</v>
      </c>
      <c r="K191" s="98" t="s">
        <v>23</v>
      </c>
      <c r="L191" s="98" t="s">
        <v>475</v>
      </c>
      <c r="M191" s="98" t="s">
        <v>476</v>
      </c>
      <c r="N191" s="98" t="s">
        <v>23</v>
      </c>
      <c r="O191" s="98" t="s">
        <v>23</v>
      </c>
      <c r="P191" s="98" t="s">
        <v>23</v>
      </c>
      <c r="Q191" s="98" t="s">
        <v>23</v>
      </c>
      <c r="R191" s="98" t="s">
        <v>477</v>
      </c>
      <c r="S191" s="98">
        <f>2-(SUM(IF(J191="NA",1,0),IF(K191="NA",1,0)))</f>
        <v>1</v>
      </c>
      <c r="T191" s="98">
        <f>7-SUM(IF(L191="NA",1,0),IF(M191="NA",1,0),IF(N191="NA",1,0),IF(O191="NA",1,0),IF(P191="NA",1,0),IF(Q191="NA",1,0),IF(R191="NA",1,0))</f>
        <v>3</v>
      </c>
      <c r="U191" s="98">
        <f>SUM(S191:T191)</f>
        <v>4</v>
      </c>
      <c r="V191" s="79"/>
      <c r="W191" s="79" t="s">
        <v>4766</v>
      </c>
      <c r="X191" s="79" t="s">
        <v>167</v>
      </c>
      <c r="Y191" s="79" t="s">
        <v>3991</v>
      </c>
      <c r="Z191" s="96"/>
      <c r="AA191"/>
      <c r="AB191"/>
    </row>
    <row r="192" spans="1:28" s="84" customFormat="1" x14ac:dyDescent="0.2">
      <c r="A192" s="84">
        <v>202</v>
      </c>
      <c r="B192" s="79"/>
      <c r="C192" s="79"/>
      <c r="D192" s="79"/>
      <c r="E192" s="79" t="s">
        <v>4294</v>
      </c>
      <c r="F192" s="80" t="s">
        <v>4497</v>
      </c>
      <c r="G192" s="79" t="s">
        <v>6025</v>
      </c>
      <c r="H192" s="79" t="s">
        <v>6025</v>
      </c>
      <c r="I192" s="79" t="s">
        <v>7615</v>
      </c>
      <c r="J192" s="98" t="s">
        <v>4370</v>
      </c>
      <c r="K192" s="98" t="s">
        <v>23</v>
      </c>
      <c r="L192" s="98" t="s">
        <v>4444</v>
      </c>
      <c r="M192" s="98" t="s">
        <v>23</v>
      </c>
      <c r="N192" s="98" t="s">
        <v>23</v>
      </c>
      <c r="O192" s="98" t="s">
        <v>23</v>
      </c>
      <c r="P192" s="98" t="s">
        <v>23</v>
      </c>
      <c r="Q192" s="98" t="s">
        <v>23</v>
      </c>
      <c r="R192" s="98" t="s">
        <v>23</v>
      </c>
      <c r="S192" s="98">
        <f>2-(SUM(IF(J192="NA",1,0),IF(K192="NA",1,0)))</f>
        <v>1</v>
      </c>
      <c r="T192" s="98">
        <f>7-SUM(IF(L192="NA",1,0),IF(M192="NA",1,0),IF(N192="NA",1,0),IF(O192="NA",1,0),IF(P192="NA",1,0),IF(Q192="NA",1,0),IF(R192="NA",1,0))</f>
        <v>1</v>
      </c>
      <c r="U192" s="98">
        <f>SUM(S192:T192)</f>
        <v>2</v>
      </c>
      <c r="V192" s="79"/>
      <c r="W192" s="79" t="s">
        <v>4766</v>
      </c>
      <c r="X192" s="79" t="s">
        <v>167</v>
      </c>
      <c r="Y192" s="210" t="s">
        <v>3991</v>
      </c>
      <c r="Z192" s="96"/>
      <c r="AA192"/>
      <c r="AB192"/>
    </row>
    <row r="193" spans="1:28" s="84" customFormat="1" x14ac:dyDescent="0.2">
      <c r="A193" s="84">
        <v>203</v>
      </c>
      <c r="B193" s="79">
        <v>582</v>
      </c>
      <c r="C193" s="79">
        <v>196</v>
      </c>
      <c r="D193" s="79">
        <v>273</v>
      </c>
      <c r="E193" s="79" t="s">
        <v>903</v>
      </c>
      <c r="F193" s="80" t="s">
        <v>903</v>
      </c>
      <c r="G193" s="79" t="s">
        <v>903</v>
      </c>
      <c r="H193" s="79" t="s">
        <v>903</v>
      </c>
      <c r="I193" s="79"/>
      <c r="J193" s="98" t="s">
        <v>904</v>
      </c>
      <c r="K193" s="98" t="s">
        <v>23</v>
      </c>
      <c r="L193" s="98" t="s">
        <v>905</v>
      </c>
      <c r="M193" s="98" t="s">
        <v>906</v>
      </c>
      <c r="N193" s="98" t="s">
        <v>23</v>
      </c>
      <c r="O193" s="98" t="s">
        <v>23</v>
      </c>
      <c r="P193" s="98" t="s">
        <v>23</v>
      </c>
      <c r="Q193" s="98" t="s">
        <v>23</v>
      </c>
      <c r="R193" s="98" t="s">
        <v>907</v>
      </c>
      <c r="S193" s="98">
        <f>2-(SUM(IF(J193="NA",1,0),IF(K193="NA",1,0)))</f>
        <v>1</v>
      </c>
      <c r="T193" s="98">
        <f>7-SUM(IF(L193="NA",1,0),IF(M193="NA",1,0),IF(N193="NA",1,0),IF(O193="NA",1,0),IF(P193="NA",1,0),IF(Q193="NA",1,0),IF(R193="NA",1,0))</f>
        <v>3</v>
      </c>
      <c r="U193" s="98">
        <f>SUM(S193:T193)</f>
        <v>4</v>
      </c>
      <c r="V193" s="83" t="s">
        <v>174</v>
      </c>
      <c r="W193" s="79" t="s">
        <v>4766</v>
      </c>
      <c r="X193" s="79" t="s">
        <v>167</v>
      </c>
      <c r="Y193" s="79" t="s">
        <v>3995</v>
      </c>
      <c r="Z193" s="96"/>
      <c r="AA193"/>
      <c r="AB193"/>
    </row>
    <row r="194" spans="1:28" s="84" customFormat="1" x14ac:dyDescent="0.2">
      <c r="A194" s="84">
        <v>204</v>
      </c>
      <c r="B194" s="79">
        <v>600</v>
      </c>
      <c r="C194" s="79">
        <v>197</v>
      </c>
      <c r="D194" s="79">
        <v>274</v>
      </c>
      <c r="E194" s="79" t="s">
        <v>999</v>
      </c>
      <c r="F194" s="80" t="s">
        <v>999</v>
      </c>
      <c r="G194" s="79" t="s">
        <v>999</v>
      </c>
      <c r="H194" s="79" t="s">
        <v>999</v>
      </c>
      <c r="I194" s="79"/>
      <c r="J194" s="98" t="s">
        <v>1000</v>
      </c>
      <c r="K194" s="98" t="s">
        <v>23</v>
      </c>
      <c r="L194" s="97" t="s">
        <v>1001</v>
      </c>
      <c r="M194" s="98" t="s">
        <v>1002</v>
      </c>
      <c r="N194" s="98" t="s">
        <v>23</v>
      </c>
      <c r="O194" s="98" t="s">
        <v>23</v>
      </c>
      <c r="P194" s="98" t="s">
        <v>23</v>
      </c>
      <c r="Q194" s="98" t="s">
        <v>1003</v>
      </c>
      <c r="R194" s="98" t="s">
        <v>1004</v>
      </c>
      <c r="S194" s="98">
        <f>2-(SUM(IF(J194="NA",1,0),IF(K194="NA",1,0)))</f>
        <v>1</v>
      </c>
      <c r="T194" s="98">
        <f>7-SUM(IF(L194="NA",1,0),IF(M194="NA",1,0),IF(N194="NA",1,0),IF(O194="NA",1,0),IF(P194="NA",1,0),IF(Q194="NA",1,0),IF(R194="NA",1,0))</f>
        <v>4</v>
      </c>
      <c r="U194" s="98">
        <f>SUM(S194:T194)</f>
        <v>5</v>
      </c>
      <c r="V194" s="83" t="s">
        <v>174</v>
      </c>
      <c r="W194" s="79" t="s">
        <v>4766</v>
      </c>
      <c r="X194" s="79" t="s">
        <v>167</v>
      </c>
      <c r="Y194" s="209" t="s">
        <v>8141</v>
      </c>
      <c r="Z194" s="96"/>
      <c r="AA194" s="213" t="s">
        <v>6609</v>
      </c>
      <c r="AB194"/>
    </row>
    <row r="195" spans="1:28" s="84" customFormat="1" x14ac:dyDescent="0.2">
      <c r="A195" s="84">
        <v>205</v>
      </c>
      <c r="B195" s="79">
        <v>629</v>
      </c>
      <c r="C195" s="79">
        <v>198</v>
      </c>
      <c r="D195" s="79">
        <v>275</v>
      </c>
      <c r="E195" s="79" t="s">
        <v>1167</v>
      </c>
      <c r="F195" s="80" t="s">
        <v>1167</v>
      </c>
      <c r="G195" s="117" t="s">
        <v>1167</v>
      </c>
      <c r="H195" s="117" t="s">
        <v>1167</v>
      </c>
      <c r="I195" s="117"/>
      <c r="J195" s="98" t="s">
        <v>1168</v>
      </c>
      <c r="K195" s="98" t="s">
        <v>23</v>
      </c>
      <c r="L195" s="98" t="s">
        <v>1169</v>
      </c>
      <c r="M195" s="98" t="s">
        <v>1170</v>
      </c>
      <c r="N195" s="98" t="s">
        <v>23</v>
      </c>
      <c r="O195" s="98" t="s">
        <v>23</v>
      </c>
      <c r="P195" s="98" t="s">
        <v>23</v>
      </c>
      <c r="Q195" s="98" t="s">
        <v>1171</v>
      </c>
      <c r="R195" s="98" t="s">
        <v>1172</v>
      </c>
      <c r="S195" s="98">
        <f>2-(SUM(IF(J195="NA",1,0),IF(K195="NA",1,0)))</f>
        <v>1</v>
      </c>
      <c r="T195" s="98">
        <f>7-SUM(IF(L195="NA",1,0),IF(M195="NA",1,0),IF(N195="NA",1,0),IF(O195="NA",1,0),IF(P195="NA",1,0),IF(Q195="NA",1,0),IF(R195="NA",1,0))</f>
        <v>4</v>
      </c>
      <c r="U195" s="98">
        <f>SUM(S195:T195)</f>
        <v>5</v>
      </c>
      <c r="V195" s="83" t="s">
        <v>626</v>
      </c>
      <c r="W195" s="79" t="s">
        <v>4766</v>
      </c>
      <c r="X195" s="79" t="s">
        <v>167</v>
      </c>
      <c r="Y195" s="79" t="s">
        <v>3993</v>
      </c>
      <c r="Z195" s="96"/>
      <c r="AA195"/>
      <c r="AB195"/>
    </row>
    <row r="196" spans="1:28" s="84" customFormat="1" x14ac:dyDescent="0.2">
      <c r="A196" s="84">
        <v>902</v>
      </c>
      <c r="B196" s="79"/>
      <c r="C196" s="79"/>
      <c r="D196" s="79"/>
      <c r="E196" s="79" t="s">
        <v>4665</v>
      </c>
      <c r="F196" s="268" t="s">
        <v>4665</v>
      </c>
      <c r="G196" s="117" t="s">
        <v>4665</v>
      </c>
      <c r="H196" s="117" t="s">
        <v>4665</v>
      </c>
      <c r="I196" s="117"/>
      <c r="J196" s="190" t="s">
        <v>231</v>
      </c>
      <c r="K196" s="190" t="s">
        <v>231</v>
      </c>
      <c r="L196" s="190" t="s">
        <v>231</v>
      </c>
      <c r="M196" s="190" t="s">
        <v>231</v>
      </c>
      <c r="N196" s="98" t="s">
        <v>23</v>
      </c>
      <c r="O196" s="190" t="s">
        <v>231</v>
      </c>
      <c r="P196" s="190" t="s">
        <v>231</v>
      </c>
      <c r="Q196" s="98" t="s">
        <v>23</v>
      </c>
      <c r="R196" s="190" t="s">
        <v>231</v>
      </c>
      <c r="S196" s="98">
        <f>2-(SUM(IF(J196="NA",1,0),IF(K196="NA",1,0)))</f>
        <v>2</v>
      </c>
      <c r="T196" s="98">
        <f>7-SUM(IF(L196="NA",1,0),IF(M196="NA",1,0),IF(N196="NA",1,0),IF(O196="NA",1,0),IF(P196="NA",1,0),IF(Q196="NA",1,0),IF(R196="NA",1,0))</f>
        <v>5</v>
      </c>
      <c r="U196" s="98">
        <f>SUM(S196:T196)</f>
        <v>7</v>
      </c>
      <c r="V196" s="79"/>
      <c r="W196" s="84" t="s">
        <v>4766</v>
      </c>
      <c r="X196" s="84" t="s">
        <v>167</v>
      </c>
      <c r="Y196" s="79" t="s">
        <v>3993</v>
      </c>
      <c r="Z196" s="96"/>
      <c r="AA196"/>
      <c r="AB196"/>
    </row>
    <row r="197" spans="1:28" s="84" customFormat="1" x14ac:dyDescent="0.2">
      <c r="A197" s="84">
        <v>206</v>
      </c>
      <c r="B197" s="79">
        <v>628</v>
      </c>
      <c r="C197" s="79">
        <v>157</v>
      </c>
      <c r="D197" s="79">
        <v>235</v>
      </c>
      <c r="E197" s="79" t="s">
        <v>1162</v>
      </c>
      <c r="F197" s="80" t="s">
        <v>1162</v>
      </c>
      <c r="G197" s="117" t="s">
        <v>1163</v>
      </c>
      <c r="H197" s="117" t="s">
        <v>1163</v>
      </c>
      <c r="I197" s="117"/>
      <c r="J197" s="98" t="s">
        <v>1164</v>
      </c>
      <c r="K197" s="98" t="s">
        <v>1165</v>
      </c>
      <c r="L197" s="98" t="s">
        <v>1166</v>
      </c>
      <c r="M197" s="190" t="s">
        <v>1201</v>
      </c>
      <c r="N197" s="98" t="s">
        <v>23</v>
      </c>
      <c r="O197" s="98" t="s">
        <v>23</v>
      </c>
      <c r="P197" s="98" t="s">
        <v>23</v>
      </c>
      <c r="Q197" s="190" t="s">
        <v>1201</v>
      </c>
      <c r="R197" s="190" t="s">
        <v>1201</v>
      </c>
      <c r="S197" s="98">
        <f>2-(SUM(IF(J197="NA",1,0),IF(K197="NA",1,0)))</f>
        <v>2</v>
      </c>
      <c r="T197" s="98">
        <f>7-SUM(IF(L197="NA",1,0),IF(M197="NA",1,0),IF(N197="NA",1,0),IF(O197="NA",1,0),IF(P197="NA",1,0),IF(Q197="NA",1,0),IF(R197="NA",1,0))</f>
        <v>4</v>
      </c>
      <c r="U197" s="98">
        <f>SUM(S197:T197)</f>
        <v>6</v>
      </c>
      <c r="V197" s="83" t="s">
        <v>174</v>
      </c>
      <c r="W197" s="79" t="s">
        <v>4766</v>
      </c>
      <c r="X197" s="79" t="s">
        <v>167</v>
      </c>
      <c r="Y197" s="79" t="s">
        <v>3993</v>
      </c>
      <c r="Z197" s="96"/>
      <c r="AA197"/>
      <c r="AB197"/>
    </row>
    <row r="198" spans="1:28" s="84" customFormat="1" x14ac:dyDescent="0.2">
      <c r="A198" s="84">
        <v>207</v>
      </c>
      <c r="B198" s="79"/>
      <c r="C198" s="79">
        <v>199</v>
      </c>
      <c r="D198" s="79"/>
      <c r="E198" s="79" t="s">
        <v>1435</v>
      </c>
      <c r="F198" s="80" t="s">
        <v>1435</v>
      </c>
      <c r="G198" s="117" t="s">
        <v>1435</v>
      </c>
      <c r="H198" s="117" t="s">
        <v>1435</v>
      </c>
      <c r="I198" s="117"/>
      <c r="J198" s="98" t="s">
        <v>1183</v>
      </c>
      <c r="K198" s="98" t="s">
        <v>1184</v>
      </c>
      <c r="L198" s="98" t="s">
        <v>23</v>
      </c>
      <c r="M198" s="98" t="s">
        <v>23</v>
      </c>
      <c r="N198" s="98" t="s">
        <v>23</v>
      </c>
      <c r="O198" s="98" t="s">
        <v>23</v>
      </c>
      <c r="P198" s="98" t="s">
        <v>23</v>
      </c>
      <c r="Q198" s="98" t="s">
        <v>23</v>
      </c>
      <c r="R198" s="98" t="s">
        <v>1185</v>
      </c>
      <c r="S198" s="98">
        <f>2-(SUM(IF(J198="NA",1,0),IF(K198="NA",1,0)))</f>
        <v>2</v>
      </c>
      <c r="T198" s="98">
        <f>7-SUM(IF(L198="NA",1,0),IF(M198="NA",1,0),IF(N198="NA",1,0),IF(O198="NA",1,0),IF(P198="NA",1,0),IF(Q198="NA",1,0),IF(R198="NA",1,0))</f>
        <v>1</v>
      </c>
      <c r="U198" s="98">
        <f>SUM(S198:T198)</f>
        <v>3</v>
      </c>
      <c r="V198" s="79"/>
      <c r="W198" s="79" t="s">
        <v>4766</v>
      </c>
      <c r="X198" s="79" t="s">
        <v>167</v>
      </c>
      <c r="Y198" s="79" t="s">
        <v>3993</v>
      </c>
      <c r="Z198" s="96"/>
      <c r="AA198"/>
      <c r="AB198"/>
    </row>
    <row r="199" spans="1:28" s="84" customFormat="1" x14ac:dyDescent="0.2">
      <c r="A199" s="84">
        <v>208</v>
      </c>
      <c r="B199" s="79">
        <v>630</v>
      </c>
      <c r="C199" s="79">
        <v>200</v>
      </c>
      <c r="D199" s="79">
        <v>276</v>
      </c>
      <c r="E199" s="79" t="s">
        <v>1173</v>
      </c>
      <c r="F199" s="80" t="s">
        <v>1173</v>
      </c>
      <c r="G199" s="118" t="s">
        <v>1173</v>
      </c>
      <c r="H199" s="118" t="s">
        <v>1173</v>
      </c>
      <c r="I199" s="118"/>
      <c r="J199" s="98" t="s">
        <v>1174</v>
      </c>
      <c r="K199" s="190" t="s">
        <v>74</v>
      </c>
      <c r="L199" s="98" t="s">
        <v>1175</v>
      </c>
      <c r="M199" s="98" t="s">
        <v>1176</v>
      </c>
      <c r="N199" s="98" t="s">
        <v>1177</v>
      </c>
      <c r="O199" s="98" t="s">
        <v>1178</v>
      </c>
      <c r="P199" s="190" t="s">
        <v>74</v>
      </c>
      <c r="Q199" s="98" t="s">
        <v>1179</v>
      </c>
      <c r="R199" s="98" t="s">
        <v>1180</v>
      </c>
      <c r="S199" s="98">
        <f>2-(SUM(IF(J199="NA",1,0),IF(K199="NA",1,0)))</f>
        <v>2</v>
      </c>
      <c r="T199" s="98">
        <f>7-SUM(IF(L199="NA",1,0),IF(M199="NA",1,0),IF(N199="NA",1,0),IF(O199="NA",1,0),IF(P199="NA",1,0),IF(Q199="NA",1,0),IF(R199="NA",1,0))</f>
        <v>7</v>
      </c>
      <c r="U199" s="98">
        <f>SUM(S199:T199)</f>
        <v>9</v>
      </c>
      <c r="V199" s="83" t="s">
        <v>626</v>
      </c>
      <c r="W199" s="79" t="s">
        <v>4766</v>
      </c>
      <c r="X199" s="79" t="s">
        <v>167</v>
      </c>
      <c r="Y199" s="79" t="s">
        <v>3993</v>
      </c>
      <c r="Z199" s="96"/>
      <c r="AA199"/>
      <c r="AB199"/>
    </row>
    <row r="200" spans="1:28" s="84" customFormat="1" x14ac:dyDescent="0.2">
      <c r="A200" s="84">
        <v>209</v>
      </c>
      <c r="B200" s="79">
        <v>646</v>
      </c>
      <c r="C200" s="79">
        <v>202</v>
      </c>
      <c r="D200" s="79">
        <v>278</v>
      </c>
      <c r="E200" s="79" t="s">
        <v>1218</v>
      </c>
      <c r="F200" s="80" t="s">
        <v>1218</v>
      </c>
      <c r="G200" s="117" t="s">
        <v>1218</v>
      </c>
      <c r="H200" s="117" t="s">
        <v>1218</v>
      </c>
      <c r="I200" s="117"/>
      <c r="J200" s="191" t="s">
        <v>1201</v>
      </c>
      <c r="K200" s="98" t="s">
        <v>23</v>
      </c>
      <c r="L200" s="191" t="s">
        <v>1201</v>
      </c>
      <c r="M200" s="191" t="s">
        <v>1201</v>
      </c>
      <c r="N200" s="98" t="s">
        <v>23</v>
      </c>
      <c r="O200" s="98" t="s">
        <v>23</v>
      </c>
      <c r="P200" s="98" t="s">
        <v>23</v>
      </c>
      <c r="Q200" s="191" t="s">
        <v>1201</v>
      </c>
      <c r="R200" s="191" t="s">
        <v>1201</v>
      </c>
      <c r="S200" s="98">
        <f>2-(SUM(IF(J200="NA",1,0),IF(K200="NA",1,0)))</f>
        <v>1</v>
      </c>
      <c r="T200" s="98">
        <f>7-SUM(IF(L200="NA",1,0),IF(M200="NA",1,0),IF(N200="NA",1,0),IF(O200="NA",1,0),IF(P200="NA",1,0),IF(Q200="NA",1,0),IF(R200="NA",1,0))</f>
        <v>4</v>
      </c>
      <c r="U200" s="98">
        <f>SUM(S200:T200)</f>
        <v>5</v>
      </c>
      <c r="V200" s="83" t="s">
        <v>1201</v>
      </c>
      <c r="W200" s="79" t="s">
        <v>4766</v>
      </c>
      <c r="X200" s="79" t="s">
        <v>167</v>
      </c>
      <c r="Y200" s="79" t="s">
        <v>3998</v>
      </c>
      <c r="Z200" s="96"/>
      <c r="AA200"/>
      <c r="AB200"/>
    </row>
    <row r="201" spans="1:28" s="84" customFormat="1" x14ac:dyDescent="0.2">
      <c r="A201" s="84">
        <v>210</v>
      </c>
      <c r="B201" s="79">
        <v>647</v>
      </c>
      <c r="C201" s="79">
        <v>201</v>
      </c>
      <c r="D201" s="79">
        <v>277</v>
      </c>
      <c r="E201" s="79" t="s">
        <v>1219</v>
      </c>
      <c r="F201" s="80" t="s">
        <v>1219</v>
      </c>
      <c r="G201" s="118" t="s">
        <v>4221</v>
      </c>
      <c r="H201" s="118" t="s">
        <v>4221</v>
      </c>
      <c r="I201" s="118"/>
      <c r="J201" s="190" t="s">
        <v>74</v>
      </c>
      <c r="K201" s="190" t="s">
        <v>74</v>
      </c>
      <c r="L201" s="190" t="s">
        <v>74</v>
      </c>
      <c r="M201" s="190" t="s">
        <v>74</v>
      </c>
      <c r="N201" s="98" t="s">
        <v>23</v>
      </c>
      <c r="O201" s="98" t="s">
        <v>23</v>
      </c>
      <c r="P201" s="98" t="s">
        <v>23</v>
      </c>
      <c r="Q201" s="190" t="s">
        <v>74</v>
      </c>
      <c r="R201" s="190" t="s">
        <v>74</v>
      </c>
      <c r="S201" s="98">
        <f>2-(SUM(IF(J201="NA",1,0),IF(K201="NA",1,0)))</f>
        <v>2</v>
      </c>
      <c r="T201" s="98">
        <f>7-SUM(IF(L201="NA",1,0),IF(M201="NA",1,0),IF(N201="NA",1,0),IF(O201="NA",1,0),IF(P201="NA",1,0),IF(Q201="NA",1,0),IF(R201="NA",1,0))</f>
        <v>4</v>
      </c>
      <c r="U201" s="98">
        <f>SUM(S201:T201)</f>
        <v>6</v>
      </c>
      <c r="V201" s="83" t="s">
        <v>1201</v>
      </c>
      <c r="W201" s="79" t="s">
        <v>4766</v>
      </c>
      <c r="X201" s="79" t="s">
        <v>167</v>
      </c>
      <c r="Y201" s="79" t="s">
        <v>3998</v>
      </c>
      <c r="Z201" s="96"/>
      <c r="AA201"/>
      <c r="AB201"/>
    </row>
    <row r="202" spans="1:28" s="84" customFormat="1" x14ac:dyDescent="0.2">
      <c r="A202" s="84">
        <v>211</v>
      </c>
      <c r="B202" s="79">
        <v>517</v>
      </c>
      <c r="C202" s="79">
        <v>20</v>
      </c>
      <c r="D202" s="79">
        <v>21</v>
      </c>
      <c r="E202" s="79" t="s">
        <v>560</v>
      </c>
      <c r="F202" s="80" t="s">
        <v>561</v>
      </c>
      <c r="G202" s="79" t="s">
        <v>561</v>
      </c>
      <c r="H202" s="79" t="s">
        <v>561</v>
      </c>
      <c r="I202" s="79"/>
      <c r="J202" s="98" t="s">
        <v>562</v>
      </c>
      <c r="K202" s="98" t="s">
        <v>23</v>
      </c>
      <c r="L202" s="98" t="s">
        <v>563</v>
      </c>
      <c r="M202" s="98" t="s">
        <v>564</v>
      </c>
      <c r="N202" s="98" t="s">
        <v>23</v>
      </c>
      <c r="O202" s="98" t="s">
        <v>23</v>
      </c>
      <c r="P202" s="98" t="s">
        <v>23</v>
      </c>
      <c r="Q202" s="98" t="s">
        <v>565</v>
      </c>
      <c r="R202" s="98" t="s">
        <v>566</v>
      </c>
      <c r="S202" s="98">
        <f>2-(SUM(IF(J202="NA",1,0),IF(K202="NA",1,0)))</f>
        <v>1</v>
      </c>
      <c r="T202" s="98">
        <f>7-SUM(IF(L202="NA",1,0),IF(M202="NA",1,0),IF(N202="NA",1,0),IF(O202="NA",1,0),IF(P202="NA",1,0),IF(Q202="NA",1,0),IF(R202="NA",1,0))</f>
        <v>4</v>
      </c>
      <c r="U202" s="98">
        <f>SUM(S202:T202)</f>
        <v>5</v>
      </c>
      <c r="V202" s="83" t="s">
        <v>231</v>
      </c>
      <c r="W202" s="79" t="s">
        <v>4766</v>
      </c>
      <c r="X202" s="79" t="s">
        <v>167</v>
      </c>
      <c r="Y202" s="79" t="s">
        <v>3991</v>
      </c>
      <c r="Z202" s="108" t="s">
        <v>5769</v>
      </c>
      <c r="AA202"/>
      <c r="AB202"/>
    </row>
    <row r="203" spans="1:28" s="84" customFormat="1" x14ac:dyDescent="0.2">
      <c r="A203" s="84">
        <v>212</v>
      </c>
      <c r="B203" s="79">
        <v>571</v>
      </c>
      <c r="C203" s="79">
        <v>389</v>
      </c>
      <c r="D203" s="79">
        <v>483</v>
      </c>
      <c r="E203" s="79" t="s">
        <v>842</v>
      </c>
      <c r="F203" s="80" t="s">
        <v>843</v>
      </c>
      <c r="G203" s="83" t="s">
        <v>5847</v>
      </c>
      <c r="H203" s="83" t="s">
        <v>5847</v>
      </c>
      <c r="I203" s="83"/>
      <c r="J203" s="98" t="s">
        <v>844</v>
      </c>
      <c r="K203" s="98" t="s">
        <v>845</v>
      </c>
      <c r="L203" s="98" t="s">
        <v>23</v>
      </c>
      <c r="M203" s="98" t="s">
        <v>23</v>
      </c>
      <c r="N203" s="98" t="s">
        <v>23</v>
      </c>
      <c r="O203" s="98" t="s">
        <v>23</v>
      </c>
      <c r="P203" s="98" t="s">
        <v>23</v>
      </c>
      <c r="Q203" s="98" t="s">
        <v>23</v>
      </c>
      <c r="R203" s="127" t="s">
        <v>5842</v>
      </c>
      <c r="S203" s="98">
        <f>2-(SUM(IF(J203="NA",1,0),IF(K203="NA",1,0)))</f>
        <v>2</v>
      </c>
      <c r="T203" s="98">
        <f>7-SUM(IF(L203="NA",1,0),IF(M203="NA",1,0),IF(N203="NA",1,0),IF(O203="NA",1,0),IF(P203="NA",1,0),IF(Q203="NA",1,0),IF(R203="NA",1,0))</f>
        <v>1</v>
      </c>
      <c r="U203" s="98">
        <f>SUM(S203:T203)</f>
        <v>3</v>
      </c>
      <c r="V203" s="79"/>
      <c r="W203" s="79" t="s">
        <v>4766</v>
      </c>
      <c r="X203" s="79" t="s">
        <v>167</v>
      </c>
      <c r="Y203" s="79" t="s">
        <v>3994</v>
      </c>
      <c r="Z203" s="96"/>
      <c r="AA203"/>
      <c r="AB203"/>
    </row>
    <row r="204" spans="1:28" s="84" customFormat="1" x14ac:dyDescent="0.2">
      <c r="A204" s="84">
        <v>213</v>
      </c>
      <c r="B204" s="79">
        <v>518</v>
      </c>
      <c r="C204" s="79">
        <v>10</v>
      </c>
      <c r="D204" s="79">
        <v>11</v>
      </c>
      <c r="E204" s="79" t="s">
        <v>567</v>
      </c>
      <c r="F204" s="271" t="s">
        <v>568</v>
      </c>
      <c r="G204" s="79" t="s">
        <v>568</v>
      </c>
      <c r="H204" s="79" t="s">
        <v>568</v>
      </c>
      <c r="I204" s="79"/>
      <c r="J204" s="98" t="s">
        <v>569</v>
      </c>
      <c r="K204" s="98" t="s">
        <v>23</v>
      </c>
      <c r="L204" s="98" t="s">
        <v>570</v>
      </c>
      <c r="M204" s="98" t="s">
        <v>571</v>
      </c>
      <c r="N204" s="98" t="s">
        <v>23</v>
      </c>
      <c r="O204" s="98" t="s">
        <v>23</v>
      </c>
      <c r="P204" s="98" t="s">
        <v>23</v>
      </c>
      <c r="Q204" s="98" t="s">
        <v>572</v>
      </c>
      <c r="R204" s="98" t="s">
        <v>573</v>
      </c>
      <c r="S204" s="98">
        <f>2-(SUM(IF(J204="NA",1,0),IF(K204="NA",1,0)))</f>
        <v>1</v>
      </c>
      <c r="T204" s="98">
        <f>7-SUM(IF(L204="NA",1,0),IF(M204="NA",1,0),IF(N204="NA",1,0),IF(O204="NA",1,0),IF(P204="NA",1,0),IF(Q204="NA",1,0),IF(R204="NA",1,0))</f>
        <v>4</v>
      </c>
      <c r="U204" s="98">
        <f>SUM(S204:T204)</f>
        <v>5</v>
      </c>
      <c r="V204" s="83" t="s">
        <v>231</v>
      </c>
      <c r="W204" s="79" t="s">
        <v>4766</v>
      </c>
      <c r="X204" s="79" t="s">
        <v>167</v>
      </c>
      <c r="Y204" s="79" t="s">
        <v>3991</v>
      </c>
      <c r="Z204" s="96"/>
      <c r="AA204"/>
      <c r="AB204"/>
    </row>
    <row r="205" spans="1:28" s="84" customFormat="1" x14ac:dyDescent="0.2">
      <c r="A205" s="84">
        <v>214</v>
      </c>
      <c r="B205" s="79">
        <v>691</v>
      </c>
      <c r="C205" s="79">
        <v>203</v>
      </c>
      <c r="D205" s="79">
        <v>279</v>
      </c>
      <c r="E205" s="79" t="s">
        <v>1337</v>
      </c>
      <c r="F205" s="80" t="s">
        <v>1337</v>
      </c>
      <c r="G205" s="118" t="s">
        <v>1337</v>
      </c>
      <c r="H205" s="118" t="s">
        <v>1337</v>
      </c>
      <c r="I205" s="118"/>
      <c r="J205" s="191" t="s">
        <v>1201</v>
      </c>
      <c r="K205" s="98" t="s">
        <v>23</v>
      </c>
      <c r="L205" s="191" t="s">
        <v>1201</v>
      </c>
      <c r="M205" s="191" t="s">
        <v>1201</v>
      </c>
      <c r="N205" s="98" t="s">
        <v>23</v>
      </c>
      <c r="O205" s="98" t="s">
        <v>23</v>
      </c>
      <c r="P205" s="98" t="s">
        <v>23</v>
      </c>
      <c r="Q205" s="191" t="s">
        <v>1201</v>
      </c>
      <c r="R205" s="191" t="s">
        <v>1201</v>
      </c>
      <c r="S205" s="98">
        <f>2-(SUM(IF(J205="NA",1,0),IF(K205="NA",1,0)))</f>
        <v>1</v>
      </c>
      <c r="T205" s="98">
        <f>7-SUM(IF(L205="NA",1,0),IF(M205="NA",1,0),IF(N205="NA",1,0),IF(O205="NA",1,0),IF(P205="NA",1,0),IF(Q205="NA",1,0),IF(R205="NA",1,0))</f>
        <v>4</v>
      </c>
      <c r="U205" s="98">
        <f>SUM(S205:T205)</f>
        <v>5</v>
      </c>
      <c r="V205" s="83" t="s">
        <v>1201</v>
      </c>
      <c r="W205" s="79" t="s">
        <v>4766</v>
      </c>
      <c r="X205" s="79" t="s">
        <v>167</v>
      </c>
      <c r="Y205" s="79" t="s">
        <v>4001</v>
      </c>
      <c r="Z205" s="96"/>
      <c r="AA205"/>
      <c r="AB205"/>
    </row>
    <row r="206" spans="1:28" s="84" customFormat="1" x14ac:dyDescent="0.2">
      <c r="A206" s="84">
        <v>1019</v>
      </c>
      <c r="B206"/>
      <c r="C206"/>
      <c r="D206"/>
      <c r="E206"/>
      <c r="F206" s="151"/>
      <c r="G206" s="176" t="s">
        <v>6507</v>
      </c>
      <c r="H206" s="176" t="s">
        <v>6507</v>
      </c>
      <c r="I206" s="176"/>
      <c r="J206" s="98" t="s">
        <v>23</v>
      </c>
      <c r="K206" s="187" t="s">
        <v>23</v>
      </c>
      <c r="L206" s="98" t="s">
        <v>6547</v>
      </c>
      <c r="M206" s="98" t="s">
        <v>6547</v>
      </c>
      <c r="N206" s="98" t="s">
        <v>6547</v>
      </c>
      <c r="O206" s="98" t="s">
        <v>6547</v>
      </c>
      <c r="P206" s="98" t="s">
        <v>6547</v>
      </c>
      <c r="Q206" s="98" t="s">
        <v>6547</v>
      </c>
      <c r="R206" s="98" t="s">
        <v>6547</v>
      </c>
      <c r="S206" s="98">
        <f>2-(SUM(IF(J206="NA",1,0),IF(K206="NA",1,0)))</f>
        <v>0</v>
      </c>
      <c r="T206" s="98">
        <f>7-SUM(IF(L206="NA",1,0),IF(M206="NA",1,0),IF(N206="NA",1,0),IF(O206="NA",1,0),IF(P206="NA",1,0),IF(Q206="NA",1,0),IF(R206="NA",1,0))</f>
        <v>7</v>
      </c>
      <c r="U206" s="98">
        <f>SUM(S206:T206)</f>
        <v>7</v>
      </c>
      <c r="V206"/>
      <c r="W206" s="79" t="s">
        <v>4766</v>
      </c>
      <c r="X206" s="79" t="s">
        <v>167</v>
      </c>
      <c r="Y206" s="79" t="s">
        <v>4001</v>
      </c>
      <c r="Z206"/>
      <c r="AA206"/>
      <c r="AB206"/>
    </row>
    <row r="207" spans="1:28" s="84" customFormat="1" x14ac:dyDescent="0.2">
      <c r="A207" s="84">
        <v>215</v>
      </c>
      <c r="B207" s="79"/>
      <c r="C207" s="79"/>
      <c r="D207" s="79"/>
      <c r="E207" s="79" t="s">
        <v>4293</v>
      </c>
      <c r="F207" s="80" t="s">
        <v>4497</v>
      </c>
      <c r="G207" s="79" t="s">
        <v>4293</v>
      </c>
      <c r="H207" s="79" t="s">
        <v>4293</v>
      </c>
      <c r="I207" s="79"/>
      <c r="J207" s="98" t="s">
        <v>4369</v>
      </c>
      <c r="K207" s="98" t="s">
        <v>23</v>
      </c>
      <c r="L207" s="98" t="s">
        <v>4443</v>
      </c>
      <c r="M207" s="98" t="s">
        <v>23</v>
      </c>
      <c r="N207" s="98" t="s">
        <v>23</v>
      </c>
      <c r="O207" s="98" t="s">
        <v>23</v>
      </c>
      <c r="P207" s="98" t="s">
        <v>23</v>
      </c>
      <c r="Q207" s="98" t="s">
        <v>23</v>
      </c>
      <c r="R207" s="98" t="s">
        <v>23</v>
      </c>
      <c r="S207" s="98">
        <f>2-(SUM(IF(J207="NA",1,0),IF(K207="NA",1,0)))</f>
        <v>1</v>
      </c>
      <c r="T207" s="98">
        <f>7-SUM(IF(L207="NA",1,0),IF(M207="NA",1,0),IF(N207="NA",1,0),IF(O207="NA",1,0),IF(P207="NA",1,0),IF(Q207="NA",1,0),IF(R207="NA",1,0))</f>
        <v>1</v>
      </c>
      <c r="U207" s="98">
        <f>SUM(S207:T207)</f>
        <v>2</v>
      </c>
      <c r="V207" s="79"/>
      <c r="W207" s="79" t="s">
        <v>4766</v>
      </c>
      <c r="X207" s="79" t="s">
        <v>167</v>
      </c>
      <c r="Y207" s="210" t="s">
        <v>3991</v>
      </c>
      <c r="Z207" s="96"/>
      <c r="AA207"/>
      <c r="AB207"/>
    </row>
    <row r="208" spans="1:28" s="84" customFormat="1" x14ac:dyDescent="0.2">
      <c r="A208" s="84">
        <v>216</v>
      </c>
      <c r="B208" s="79"/>
      <c r="C208" s="79"/>
      <c r="D208" s="79"/>
      <c r="E208" s="79" t="s">
        <v>4292</v>
      </c>
      <c r="F208" s="80" t="s">
        <v>4497</v>
      </c>
      <c r="G208" s="117" t="s">
        <v>4292</v>
      </c>
      <c r="H208" s="117" t="s">
        <v>4292</v>
      </c>
      <c r="I208" s="117"/>
      <c r="J208" s="98" t="s">
        <v>4368</v>
      </c>
      <c r="K208" s="98" t="s">
        <v>23</v>
      </c>
      <c r="L208" s="98" t="s">
        <v>4442</v>
      </c>
      <c r="M208" s="98" t="s">
        <v>23</v>
      </c>
      <c r="N208" s="98" t="s">
        <v>23</v>
      </c>
      <c r="O208" s="98" t="s">
        <v>23</v>
      </c>
      <c r="P208" s="98" t="s">
        <v>23</v>
      </c>
      <c r="Q208" s="98" t="s">
        <v>23</v>
      </c>
      <c r="R208" s="98" t="s">
        <v>23</v>
      </c>
      <c r="S208" s="98">
        <f>2-(SUM(IF(J208="NA",1,0),IF(K208="NA",1,0)))</f>
        <v>1</v>
      </c>
      <c r="T208" s="98">
        <f>7-SUM(IF(L208="NA",1,0),IF(M208="NA",1,0),IF(N208="NA",1,0),IF(O208="NA",1,0),IF(P208="NA",1,0),IF(Q208="NA",1,0),IF(R208="NA",1,0))</f>
        <v>1</v>
      </c>
      <c r="U208" s="98">
        <f>SUM(S208:T208)</f>
        <v>2</v>
      </c>
      <c r="V208" s="79"/>
      <c r="W208" s="79" t="s">
        <v>4766</v>
      </c>
      <c r="X208" s="79" t="s">
        <v>167</v>
      </c>
      <c r="Y208" s="79" t="s">
        <v>3991</v>
      </c>
      <c r="Z208" s="96"/>
      <c r="AA208"/>
      <c r="AB208"/>
    </row>
    <row r="209" spans="1:28" s="84" customFormat="1" x14ac:dyDescent="0.2">
      <c r="A209" s="84">
        <v>217</v>
      </c>
      <c r="B209" s="79">
        <v>489</v>
      </c>
      <c r="C209" s="79">
        <v>204</v>
      </c>
      <c r="D209" s="79">
        <v>280</v>
      </c>
      <c r="E209" s="79" t="s">
        <v>385</v>
      </c>
      <c r="F209" s="82" t="s">
        <v>385</v>
      </c>
      <c r="G209" s="118" t="s">
        <v>385</v>
      </c>
      <c r="H209" s="118" t="s">
        <v>385</v>
      </c>
      <c r="I209" s="118"/>
      <c r="J209" s="98" t="s">
        <v>386</v>
      </c>
      <c r="K209" s="98" t="s">
        <v>23</v>
      </c>
      <c r="L209" s="98" t="s">
        <v>387</v>
      </c>
      <c r="M209" s="98" t="s">
        <v>388</v>
      </c>
      <c r="N209" s="98" t="s">
        <v>23</v>
      </c>
      <c r="O209" s="98" t="s">
        <v>23</v>
      </c>
      <c r="P209" s="98" t="s">
        <v>23</v>
      </c>
      <c r="Q209" s="98" t="s">
        <v>389</v>
      </c>
      <c r="R209" s="98" t="s">
        <v>390</v>
      </c>
      <c r="S209" s="98">
        <f>2-(SUM(IF(J209="NA",1,0),IF(K209="NA",1,0)))</f>
        <v>1</v>
      </c>
      <c r="T209" s="98">
        <f>7-SUM(IF(L209="NA",1,0),IF(M209="NA",1,0),IF(N209="NA",1,0),IF(O209="NA",1,0),IF(P209="NA",1,0),IF(Q209="NA",1,0),IF(R209="NA",1,0))</f>
        <v>4</v>
      </c>
      <c r="U209" s="98">
        <f>SUM(S209:T209)</f>
        <v>5</v>
      </c>
      <c r="V209" s="83" t="s">
        <v>174</v>
      </c>
      <c r="W209" s="79" t="s">
        <v>4766</v>
      </c>
      <c r="X209" s="79" t="s">
        <v>167</v>
      </c>
      <c r="Y209" s="79" t="s">
        <v>3991</v>
      </c>
      <c r="Z209" s="96"/>
      <c r="AA209"/>
      <c r="AB209"/>
    </row>
    <row r="210" spans="1:28" s="84" customFormat="1" x14ac:dyDescent="0.2">
      <c r="A210" s="84">
        <v>218</v>
      </c>
      <c r="B210" s="79">
        <v>525</v>
      </c>
      <c r="C210" s="79">
        <v>22</v>
      </c>
      <c r="D210" s="79">
        <v>29</v>
      </c>
      <c r="E210" s="79" t="s">
        <v>609</v>
      </c>
      <c r="F210" s="80" t="s">
        <v>610</v>
      </c>
      <c r="G210" s="79" t="s">
        <v>610</v>
      </c>
      <c r="H210" s="79" t="s">
        <v>610</v>
      </c>
      <c r="I210" s="79"/>
      <c r="J210" s="98" t="s">
        <v>611</v>
      </c>
      <c r="K210" s="190" t="s">
        <v>231</v>
      </c>
      <c r="L210" s="98" t="s">
        <v>612</v>
      </c>
      <c r="M210" s="98" t="s">
        <v>613</v>
      </c>
      <c r="N210" s="190" t="s">
        <v>231</v>
      </c>
      <c r="O210" s="190" t="s">
        <v>231</v>
      </c>
      <c r="P210" s="190" t="s">
        <v>231</v>
      </c>
      <c r="Q210" s="98" t="s">
        <v>614</v>
      </c>
      <c r="R210" s="98" t="s">
        <v>615</v>
      </c>
      <c r="S210" s="98">
        <f>2-(SUM(IF(J210="NA",1,0),IF(K210="NA",1,0)))</f>
        <v>2</v>
      </c>
      <c r="T210" s="98">
        <f>7-SUM(IF(L210="NA",1,0),IF(M210="NA",1,0),IF(N210="NA",1,0),IF(O210="NA",1,0),IF(P210="NA",1,0),IF(Q210="NA",1,0),IF(R210="NA",1,0))</f>
        <v>7</v>
      </c>
      <c r="U210" s="98">
        <f>SUM(S210:T210)</f>
        <v>9</v>
      </c>
      <c r="V210" s="79"/>
      <c r="W210" s="79" t="s">
        <v>4766</v>
      </c>
      <c r="X210" s="79" t="s">
        <v>167</v>
      </c>
      <c r="Y210" s="79" t="s">
        <v>3991</v>
      </c>
      <c r="Z210" s="96"/>
      <c r="AA210"/>
      <c r="AB210"/>
    </row>
    <row r="211" spans="1:28" s="84" customFormat="1" x14ac:dyDescent="0.2">
      <c r="A211" s="84">
        <v>219</v>
      </c>
      <c r="B211" s="79">
        <v>475</v>
      </c>
      <c r="C211" s="79">
        <v>205</v>
      </c>
      <c r="D211" s="79">
        <v>281</v>
      </c>
      <c r="E211" s="79" t="s">
        <v>309</v>
      </c>
      <c r="F211" s="80" t="s">
        <v>309</v>
      </c>
      <c r="G211" s="79" t="s">
        <v>309</v>
      </c>
      <c r="H211" s="79" t="s">
        <v>309</v>
      </c>
      <c r="I211" s="79"/>
      <c r="J211" s="98" t="s">
        <v>310</v>
      </c>
      <c r="K211" s="98" t="s">
        <v>23</v>
      </c>
      <c r="L211" s="98" t="s">
        <v>311</v>
      </c>
      <c r="M211" s="98" t="s">
        <v>312</v>
      </c>
      <c r="N211" s="98" t="s">
        <v>23</v>
      </c>
      <c r="O211" s="98" t="s">
        <v>23</v>
      </c>
      <c r="P211" s="98" t="s">
        <v>23</v>
      </c>
      <c r="Q211" s="98" t="s">
        <v>23</v>
      </c>
      <c r="R211" s="98" t="s">
        <v>313</v>
      </c>
      <c r="S211" s="98">
        <f>2-(SUM(IF(J211="NA",1,0),IF(K211="NA",1,0)))</f>
        <v>1</v>
      </c>
      <c r="T211" s="98">
        <f>7-SUM(IF(L211="NA",1,0),IF(M211="NA",1,0),IF(N211="NA",1,0),IF(O211="NA",1,0),IF(P211="NA",1,0),IF(Q211="NA",1,0),IF(R211="NA",1,0))</f>
        <v>3</v>
      </c>
      <c r="U211" s="98">
        <f>SUM(S211:T211)</f>
        <v>4</v>
      </c>
      <c r="V211" s="79"/>
      <c r="W211" s="79" t="s">
        <v>4766</v>
      </c>
      <c r="X211" s="79" t="s">
        <v>167</v>
      </c>
      <c r="Y211" s="79" t="s">
        <v>3991</v>
      </c>
      <c r="Z211" s="96"/>
      <c r="AA211"/>
      <c r="AB211"/>
    </row>
    <row r="212" spans="1:28" s="84" customFormat="1" x14ac:dyDescent="0.2">
      <c r="A212" s="84">
        <v>220</v>
      </c>
      <c r="B212" s="79">
        <v>644</v>
      </c>
      <c r="C212" s="79">
        <v>206</v>
      </c>
      <c r="D212" s="79">
        <v>282</v>
      </c>
      <c r="E212" s="79" t="s">
        <v>1216</v>
      </c>
      <c r="F212" s="80" t="s">
        <v>1216</v>
      </c>
      <c r="G212" s="117" t="s">
        <v>1216</v>
      </c>
      <c r="H212" s="117" t="s">
        <v>1216</v>
      </c>
      <c r="I212" s="117"/>
      <c r="J212" s="191" t="s">
        <v>1201</v>
      </c>
      <c r="K212" s="98" t="s">
        <v>23</v>
      </c>
      <c r="L212" s="191" t="s">
        <v>1201</v>
      </c>
      <c r="M212" s="191" t="s">
        <v>1201</v>
      </c>
      <c r="N212" s="98" t="s">
        <v>23</v>
      </c>
      <c r="O212" s="98" t="s">
        <v>23</v>
      </c>
      <c r="P212" s="98" t="s">
        <v>23</v>
      </c>
      <c r="Q212" s="191" t="s">
        <v>1201</v>
      </c>
      <c r="R212" s="191" t="s">
        <v>1201</v>
      </c>
      <c r="S212" s="98">
        <f>2-(SUM(IF(J212="NA",1,0),IF(K212="NA",1,0)))</f>
        <v>1</v>
      </c>
      <c r="T212" s="98">
        <f>7-SUM(IF(L212="NA",1,0),IF(M212="NA",1,0),IF(N212="NA",1,0),IF(O212="NA",1,0),IF(P212="NA",1,0),IF(Q212="NA",1,0),IF(R212="NA",1,0))</f>
        <v>4</v>
      </c>
      <c r="U212" s="98">
        <f>SUM(S212:T212)</f>
        <v>5</v>
      </c>
      <c r="V212" s="83" t="s">
        <v>1201</v>
      </c>
      <c r="W212" s="79" t="s">
        <v>4766</v>
      </c>
      <c r="X212" s="79" t="s">
        <v>167</v>
      </c>
      <c r="Y212" s="79" t="s">
        <v>3998</v>
      </c>
      <c r="Z212" s="96"/>
      <c r="AA212"/>
      <c r="AB212"/>
    </row>
    <row r="213" spans="1:28" s="84" customFormat="1" x14ac:dyDescent="0.2">
      <c r="A213" s="84">
        <v>221</v>
      </c>
      <c r="B213" s="79">
        <v>645</v>
      </c>
      <c r="C213" s="79">
        <v>207</v>
      </c>
      <c r="D213" s="79">
        <v>283</v>
      </c>
      <c r="E213" s="79" t="s">
        <v>1217</v>
      </c>
      <c r="F213" s="80" t="s">
        <v>1217</v>
      </c>
      <c r="G213" s="118" t="s">
        <v>1217</v>
      </c>
      <c r="H213" s="118" t="s">
        <v>1217</v>
      </c>
      <c r="I213" s="118"/>
      <c r="J213" s="191" t="s">
        <v>1201</v>
      </c>
      <c r="K213" s="98" t="s">
        <v>23</v>
      </c>
      <c r="L213" s="191" t="s">
        <v>1201</v>
      </c>
      <c r="M213" s="191" t="s">
        <v>1201</v>
      </c>
      <c r="N213" s="98" t="s">
        <v>23</v>
      </c>
      <c r="O213" s="98" t="s">
        <v>23</v>
      </c>
      <c r="P213" s="98" t="s">
        <v>23</v>
      </c>
      <c r="Q213" s="191" t="s">
        <v>1201</v>
      </c>
      <c r="R213" s="191" t="s">
        <v>1201</v>
      </c>
      <c r="S213" s="98">
        <f>2-(SUM(IF(J213="NA",1,0),IF(K213="NA",1,0)))</f>
        <v>1</v>
      </c>
      <c r="T213" s="98">
        <f>7-SUM(IF(L213="NA",1,0),IF(M213="NA",1,0),IF(N213="NA",1,0),IF(O213="NA",1,0),IF(P213="NA",1,0),IF(Q213="NA",1,0),IF(R213="NA",1,0))</f>
        <v>4</v>
      </c>
      <c r="U213" s="98">
        <f>SUM(S213:T213)</f>
        <v>5</v>
      </c>
      <c r="V213" s="83" t="s">
        <v>1201</v>
      </c>
      <c r="W213" s="79" t="s">
        <v>4766</v>
      </c>
      <c r="X213" s="79" t="s">
        <v>167</v>
      </c>
      <c r="Y213" s="79" t="s">
        <v>3998</v>
      </c>
      <c r="Z213" s="96"/>
      <c r="AA213"/>
      <c r="AB213"/>
    </row>
    <row r="214" spans="1:28" s="84" customFormat="1" x14ac:dyDescent="0.2">
      <c r="A214" s="84">
        <v>222</v>
      </c>
      <c r="B214" s="79">
        <v>692</v>
      </c>
      <c r="C214" s="79">
        <v>209</v>
      </c>
      <c r="D214" s="79">
        <v>285</v>
      </c>
      <c r="E214" s="79" t="s">
        <v>1338</v>
      </c>
      <c r="F214" s="80" t="s">
        <v>1338</v>
      </c>
      <c r="G214" s="117" t="s">
        <v>1338</v>
      </c>
      <c r="H214" s="117" t="s">
        <v>1338</v>
      </c>
      <c r="I214" s="117"/>
      <c r="J214" s="191" t="s">
        <v>1201</v>
      </c>
      <c r="K214" s="98" t="s">
        <v>23</v>
      </c>
      <c r="L214" s="191" t="s">
        <v>1201</v>
      </c>
      <c r="M214" s="191" t="s">
        <v>1201</v>
      </c>
      <c r="N214" s="98" t="s">
        <v>23</v>
      </c>
      <c r="O214" s="98" t="s">
        <v>23</v>
      </c>
      <c r="P214" s="98" t="s">
        <v>23</v>
      </c>
      <c r="Q214" s="191" t="s">
        <v>1201</v>
      </c>
      <c r="R214" s="191" t="s">
        <v>1201</v>
      </c>
      <c r="S214" s="98">
        <f>2-(SUM(IF(J214="NA",1,0),IF(K214="NA",1,0)))</f>
        <v>1</v>
      </c>
      <c r="T214" s="98">
        <f>7-SUM(IF(L214="NA",1,0),IF(M214="NA",1,0),IF(N214="NA",1,0),IF(O214="NA",1,0),IF(P214="NA",1,0),IF(Q214="NA",1,0),IF(R214="NA",1,0))</f>
        <v>4</v>
      </c>
      <c r="U214" s="98">
        <f>SUM(S214:T214)</f>
        <v>5</v>
      </c>
      <c r="V214" s="83" t="s">
        <v>1201</v>
      </c>
      <c r="W214" s="79" t="s">
        <v>4766</v>
      </c>
      <c r="X214" s="79" t="s">
        <v>167</v>
      </c>
      <c r="Y214" s="79" t="s">
        <v>4001</v>
      </c>
      <c r="Z214" s="96"/>
      <c r="AA214"/>
      <c r="AB214"/>
    </row>
    <row r="215" spans="1:28" s="84" customFormat="1" x14ac:dyDescent="0.2">
      <c r="A215" s="84">
        <v>223</v>
      </c>
      <c r="B215" s="79">
        <v>702</v>
      </c>
      <c r="C215" s="79">
        <v>208</v>
      </c>
      <c r="D215" s="79">
        <v>284</v>
      </c>
      <c r="E215" s="79" t="s">
        <v>1356</v>
      </c>
      <c r="F215" s="80" t="s">
        <v>1356</v>
      </c>
      <c r="G215" s="118" t="s">
        <v>4224</v>
      </c>
      <c r="H215" s="118" t="s">
        <v>4224</v>
      </c>
      <c r="I215" s="118"/>
      <c r="J215" s="190" t="s">
        <v>74</v>
      </c>
      <c r="K215" s="190" t="s">
        <v>74</v>
      </c>
      <c r="L215" s="190" t="s">
        <v>74</v>
      </c>
      <c r="M215" s="190" t="s">
        <v>74</v>
      </c>
      <c r="N215" s="98" t="s">
        <v>23</v>
      </c>
      <c r="O215" s="98" t="s">
        <v>23</v>
      </c>
      <c r="P215" s="98" t="s">
        <v>23</v>
      </c>
      <c r="Q215" s="190" t="s">
        <v>74</v>
      </c>
      <c r="R215" s="190" t="s">
        <v>74</v>
      </c>
      <c r="S215" s="98">
        <f>2-(SUM(IF(J215="NA",1,0),IF(K215="NA",1,0)))</f>
        <v>2</v>
      </c>
      <c r="T215" s="98">
        <f>7-SUM(IF(L215="NA",1,0),IF(M215="NA",1,0),IF(N215="NA",1,0),IF(O215="NA",1,0),IF(P215="NA",1,0),IF(Q215="NA",1,0),IF(R215="NA",1,0))</f>
        <v>4</v>
      </c>
      <c r="U215" s="98">
        <f>SUM(S215:T215)</f>
        <v>6</v>
      </c>
      <c r="V215" s="83" t="s">
        <v>1201</v>
      </c>
      <c r="W215" s="79" t="s">
        <v>4766</v>
      </c>
      <c r="X215" s="79" t="s">
        <v>167</v>
      </c>
      <c r="Y215" s="79" t="s">
        <v>4001</v>
      </c>
      <c r="Z215" s="96"/>
      <c r="AA215"/>
      <c r="AB215"/>
    </row>
    <row r="216" spans="1:28" s="84" customFormat="1" x14ac:dyDescent="0.2">
      <c r="A216" s="84">
        <v>224</v>
      </c>
      <c r="B216" s="79">
        <v>457</v>
      </c>
      <c r="C216" s="79">
        <v>210</v>
      </c>
      <c r="D216" s="79">
        <v>286</v>
      </c>
      <c r="E216" s="79" t="s">
        <v>214</v>
      </c>
      <c r="F216" s="80" t="s">
        <v>214</v>
      </c>
      <c r="G216" s="79" t="s">
        <v>214</v>
      </c>
      <c r="H216" s="79" t="s">
        <v>214</v>
      </c>
      <c r="I216" s="79"/>
      <c r="J216" s="98" t="s">
        <v>215</v>
      </c>
      <c r="K216" s="98" t="s">
        <v>216</v>
      </c>
      <c r="L216" s="98" t="s">
        <v>217</v>
      </c>
      <c r="M216" s="98" t="s">
        <v>23</v>
      </c>
      <c r="N216" s="98" t="s">
        <v>23</v>
      </c>
      <c r="O216" s="98" t="s">
        <v>23</v>
      </c>
      <c r="P216" s="98" t="s">
        <v>23</v>
      </c>
      <c r="Q216" s="98" t="s">
        <v>23</v>
      </c>
      <c r="R216" s="98" t="s">
        <v>23</v>
      </c>
      <c r="S216" s="98">
        <f>2-(SUM(IF(J216="NA",1,0),IF(K216="NA",1,0)))</f>
        <v>2</v>
      </c>
      <c r="T216" s="98">
        <f>7-SUM(IF(L216="NA",1,0),IF(M216="NA",1,0),IF(N216="NA",1,0),IF(O216="NA",1,0),IF(P216="NA",1,0),IF(Q216="NA",1,0),IF(R216="NA",1,0))</f>
        <v>1</v>
      </c>
      <c r="U216" s="98">
        <f>SUM(S216:T216)</f>
        <v>3</v>
      </c>
      <c r="V216" s="79"/>
      <c r="W216" s="79" t="s">
        <v>4766</v>
      </c>
      <c r="X216" s="79" t="s">
        <v>167</v>
      </c>
      <c r="Y216" s="79" t="s">
        <v>3991</v>
      </c>
      <c r="Z216" s="96"/>
      <c r="AA216"/>
      <c r="AB216"/>
    </row>
    <row r="217" spans="1:28" s="84" customFormat="1" x14ac:dyDescent="0.2">
      <c r="A217" s="84">
        <v>226</v>
      </c>
      <c r="B217" s="79">
        <v>461</v>
      </c>
      <c r="C217" s="79">
        <v>212</v>
      </c>
      <c r="D217" s="79">
        <v>288</v>
      </c>
      <c r="E217" s="79" t="s">
        <v>232</v>
      </c>
      <c r="F217" s="271" t="s">
        <v>232</v>
      </c>
      <c r="G217" s="79" t="s">
        <v>232</v>
      </c>
      <c r="H217" s="79" t="s">
        <v>232</v>
      </c>
      <c r="I217" s="79"/>
      <c r="J217" s="98" t="s">
        <v>233</v>
      </c>
      <c r="K217" s="98" t="s">
        <v>23</v>
      </c>
      <c r="L217" s="98" t="s">
        <v>234</v>
      </c>
      <c r="M217" s="98" t="s">
        <v>235</v>
      </c>
      <c r="N217" s="98" t="s">
        <v>23</v>
      </c>
      <c r="O217" s="98" t="s">
        <v>23</v>
      </c>
      <c r="P217" s="98" t="s">
        <v>23</v>
      </c>
      <c r="Q217" s="98" t="s">
        <v>23</v>
      </c>
      <c r="R217" s="98" t="s">
        <v>236</v>
      </c>
      <c r="S217" s="98">
        <f>2-(SUM(IF(J217="NA",1,0),IF(K217="NA",1,0)))</f>
        <v>1</v>
      </c>
      <c r="T217" s="98">
        <f>7-SUM(IF(L217="NA",1,0),IF(M217="NA",1,0),IF(N217="NA",1,0),IF(O217="NA",1,0),IF(P217="NA",1,0),IF(Q217="NA",1,0),IF(R217="NA",1,0))</f>
        <v>3</v>
      </c>
      <c r="U217" s="98">
        <f>SUM(S217:T217)</f>
        <v>4</v>
      </c>
      <c r="V217" s="79"/>
      <c r="W217" s="79" t="s">
        <v>4766</v>
      </c>
      <c r="X217" s="79" t="s">
        <v>167</v>
      </c>
      <c r="Y217" s="79" t="s">
        <v>3991</v>
      </c>
      <c r="Z217" s="96"/>
      <c r="AA217"/>
      <c r="AB217"/>
    </row>
    <row r="218" spans="1:28" s="84" customFormat="1" x14ac:dyDescent="0.2">
      <c r="A218" s="84">
        <v>227</v>
      </c>
      <c r="B218" s="79"/>
      <c r="C218" s="79"/>
      <c r="D218" s="79"/>
      <c r="E218" s="79" t="s">
        <v>4291</v>
      </c>
      <c r="F218" s="80" t="s">
        <v>4497</v>
      </c>
      <c r="G218" s="117" t="s">
        <v>4291</v>
      </c>
      <c r="H218" s="117" t="s">
        <v>4291</v>
      </c>
      <c r="I218" s="117"/>
      <c r="J218" s="98" t="s">
        <v>4367</v>
      </c>
      <c r="K218" s="98" t="s">
        <v>23</v>
      </c>
      <c r="L218" s="98" t="s">
        <v>4441</v>
      </c>
      <c r="M218" s="98" t="s">
        <v>23</v>
      </c>
      <c r="N218" s="98" t="s">
        <v>23</v>
      </c>
      <c r="O218" s="98" t="s">
        <v>4491</v>
      </c>
      <c r="P218" s="98" t="s">
        <v>23</v>
      </c>
      <c r="Q218" s="98" t="s">
        <v>23</v>
      </c>
      <c r="R218" s="98" t="s">
        <v>23</v>
      </c>
      <c r="S218" s="98">
        <f>2-(SUM(IF(J218="NA",1,0),IF(K218="NA",1,0)))</f>
        <v>1</v>
      </c>
      <c r="T218" s="98">
        <f>7-SUM(IF(L218="NA",1,0),IF(M218="NA",1,0),IF(N218="NA",1,0),IF(O218="NA",1,0),IF(P218="NA",1,0),IF(Q218="NA",1,0),IF(R218="NA",1,0))</f>
        <v>2</v>
      </c>
      <c r="U218" s="98">
        <f>SUM(S218:T218)</f>
        <v>3</v>
      </c>
      <c r="V218" s="79"/>
      <c r="W218" s="79" t="s">
        <v>4766</v>
      </c>
      <c r="X218" s="79" t="s">
        <v>167</v>
      </c>
      <c r="Y218" s="79" t="s">
        <v>3999</v>
      </c>
      <c r="Z218" s="96"/>
      <c r="AA218"/>
      <c r="AB218"/>
    </row>
    <row r="219" spans="1:28" s="84" customFormat="1" x14ac:dyDescent="0.2">
      <c r="A219" s="84">
        <v>228</v>
      </c>
      <c r="B219" s="79">
        <v>675</v>
      </c>
      <c r="C219" s="79">
        <v>213</v>
      </c>
      <c r="D219" s="79">
        <v>289</v>
      </c>
      <c r="E219" s="79" t="s">
        <v>1278</v>
      </c>
      <c r="F219" s="80" t="s">
        <v>1278</v>
      </c>
      <c r="G219" s="117" t="s">
        <v>1278</v>
      </c>
      <c r="H219" s="117" t="s">
        <v>1278</v>
      </c>
      <c r="I219" s="117" t="s">
        <v>7619</v>
      </c>
      <c r="J219" s="98" t="s">
        <v>23</v>
      </c>
      <c r="K219" s="98" t="s">
        <v>23</v>
      </c>
      <c r="L219" s="97" t="s">
        <v>1279</v>
      </c>
      <c r="M219" s="98" t="s">
        <v>23</v>
      </c>
      <c r="N219" s="98" t="s">
        <v>23</v>
      </c>
      <c r="O219" s="98" t="s">
        <v>23</v>
      </c>
      <c r="P219" s="98" t="s">
        <v>1280</v>
      </c>
      <c r="Q219" s="98" t="s">
        <v>23</v>
      </c>
      <c r="R219" s="98" t="s">
        <v>23</v>
      </c>
      <c r="S219" s="98">
        <f>2-(SUM(IF(J219="NA",1,0),IF(K219="NA",1,0)))</f>
        <v>0</v>
      </c>
      <c r="T219" s="98">
        <f>7-SUM(IF(L219="NA",1,0),IF(M219="NA",1,0),IF(N219="NA",1,0),IF(O219="NA",1,0),IF(P219="NA",1,0),IF(Q219="NA",1,0),IF(R219="NA",1,0))</f>
        <v>2</v>
      </c>
      <c r="U219" s="98">
        <f>SUM(S219:T219)</f>
        <v>2</v>
      </c>
      <c r="V219" s="79"/>
      <c r="W219" s="79" t="s">
        <v>4766</v>
      </c>
      <c r="X219" s="79" t="s">
        <v>167</v>
      </c>
      <c r="Y219" s="79" t="s">
        <v>3999</v>
      </c>
      <c r="Z219" s="96"/>
      <c r="AA219"/>
      <c r="AB219"/>
    </row>
    <row r="220" spans="1:28" s="84" customFormat="1" x14ac:dyDescent="0.2">
      <c r="A220" s="84">
        <v>903</v>
      </c>
      <c r="B220" s="79"/>
      <c r="C220" s="79"/>
      <c r="D220" s="79"/>
      <c r="E220" s="79" t="s">
        <v>4666</v>
      </c>
      <c r="F220" s="81" t="s">
        <v>4666</v>
      </c>
      <c r="G220" s="118" t="s">
        <v>4666</v>
      </c>
      <c r="H220" s="118" t="s">
        <v>4666</v>
      </c>
      <c r="I220" s="118"/>
      <c r="J220" s="190" t="s">
        <v>231</v>
      </c>
      <c r="K220" s="190" t="s">
        <v>231</v>
      </c>
      <c r="L220" s="190" t="s">
        <v>231</v>
      </c>
      <c r="M220" s="98" t="s">
        <v>23</v>
      </c>
      <c r="N220" s="98" t="s">
        <v>23</v>
      </c>
      <c r="O220" s="98" t="s">
        <v>23</v>
      </c>
      <c r="P220" s="98" t="s">
        <v>23</v>
      </c>
      <c r="Q220" s="98" t="s">
        <v>23</v>
      </c>
      <c r="R220" s="98" t="s">
        <v>23</v>
      </c>
      <c r="S220" s="98">
        <f>2-(SUM(IF(J220="NA",1,0),IF(K220="NA",1,0)))</f>
        <v>2</v>
      </c>
      <c r="T220" s="98">
        <f>7-SUM(IF(L220="NA",1,0),IF(M220="NA",1,0),IF(N220="NA",1,0),IF(O220="NA",1,0),IF(P220="NA",1,0),IF(Q220="NA",1,0),IF(R220="NA",1,0))</f>
        <v>1</v>
      </c>
      <c r="U220" s="98">
        <f>SUM(S220:T220)</f>
        <v>3</v>
      </c>
      <c r="V220" s="79"/>
      <c r="W220" s="84" t="s">
        <v>4766</v>
      </c>
      <c r="X220" s="84" t="s">
        <v>167</v>
      </c>
      <c r="Y220" s="210" t="s">
        <v>3999</v>
      </c>
      <c r="Z220" s="96"/>
      <c r="AA220"/>
      <c r="AB220"/>
    </row>
    <row r="221" spans="1:28" s="84" customFormat="1" x14ac:dyDescent="0.2">
      <c r="A221" s="84">
        <v>229</v>
      </c>
      <c r="B221" s="79">
        <v>617</v>
      </c>
      <c r="C221" s="79">
        <v>214</v>
      </c>
      <c r="D221" s="79">
        <v>290</v>
      </c>
      <c r="E221" s="79" t="s">
        <v>1097</v>
      </c>
      <c r="F221" s="80" t="s">
        <v>1097</v>
      </c>
      <c r="G221" s="79" t="s">
        <v>1097</v>
      </c>
      <c r="H221" s="79" t="s">
        <v>1097</v>
      </c>
      <c r="I221" s="79"/>
      <c r="J221" s="98" t="s">
        <v>1098</v>
      </c>
      <c r="K221" s="98" t="s">
        <v>23</v>
      </c>
      <c r="L221" s="98" t="s">
        <v>1099</v>
      </c>
      <c r="M221" s="98" t="s">
        <v>1100</v>
      </c>
      <c r="N221" s="98" t="s">
        <v>23</v>
      </c>
      <c r="O221" s="98" t="s">
        <v>23</v>
      </c>
      <c r="P221" s="98" t="s">
        <v>23</v>
      </c>
      <c r="Q221" s="98" t="s">
        <v>1101</v>
      </c>
      <c r="R221" s="98" t="s">
        <v>1102</v>
      </c>
      <c r="S221" s="98">
        <f>2-(SUM(IF(J221="NA",1,0),IF(K221="NA",1,0)))</f>
        <v>1</v>
      </c>
      <c r="T221" s="98">
        <f>7-SUM(IF(L221="NA",1,0),IF(M221="NA",1,0),IF(N221="NA",1,0),IF(O221="NA",1,0),IF(P221="NA",1,0),IF(Q221="NA",1,0),IF(R221="NA",1,0))</f>
        <v>4</v>
      </c>
      <c r="U221" s="98">
        <f>SUM(S221:T221)</f>
        <v>5</v>
      </c>
      <c r="V221" s="83" t="s">
        <v>174</v>
      </c>
      <c r="W221" s="79" t="s">
        <v>4766</v>
      </c>
      <c r="X221" s="79" t="s">
        <v>167</v>
      </c>
      <c r="Y221" s="79" t="s">
        <v>3997</v>
      </c>
      <c r="Z221" s="96"/>
      <c r="AA221"/>
      <c r="AB221"/>
    </row>
    <row r="222" spans="1:28" s="84" customFormat="1" ht="30" x14ac:dyDescent="0.2">
      <c r="A222" s="84">
        <v>230</v>
      </c>
      <c r="B222" s="79"/>
      <c r="C222" s="79"/>
      <c r="D222" s="79"/>
      <c r="E222" s="79" t="s">
        <v>4290</v>
      </c>
      <c r="F222" s="80" t="s">
        <v>4497</v>
      </c>
      <c r="G222" s="79" t="s">
        <v>4290</v>
      </c>
      <c r="H222" s="79" t="s">
        <v>4290</v>
      </c>
      <c r="I222" s="79"/>
      <c r="J222" s="98" t="s">
        <v>4366</v>
      </c>
      <c r="K222" s="98" t="s">
        <v>23</v>
      </c>
      <c r="L222" s="98" t="s">
        <v>4440</v>
      </c>
      <c r="M222" s="98" t="s">
        <v>23</v>
      </c>
      <c r="N222" s="98" t="s">
        <v>23</v>
      </c>
      <c r="O222" s="98" t="s">
        <v>4490</v>
      </c>
      <c r="P222" s="98" t="s">
        <v>23</v>
      </c>
      <c r="Q222" s="98" t="s">
        <v>23</v>
      </c>
      <c r="R222" s="98" t="s">
        <v>23</v>
      </c>
      <c r="S222" s="98">
        <f>2-(SUM(IF(J222="NA",1,0),IF(K222="NA",1,0)))</f>
        <v>1</v>
      </c>
      <c r="T222" s="98">
        <f>7-SUM(IF(L222="NA",1,0),IF(M222="NA",1,0),IF(N222="NA",1,0),IF(O222="NA",1,0),IF(P222="NA",1,0),IF(Q222="NA",1,0),IF(R222="NA",1,0))</f>
        <v>2</v>
      </c>
      <c r="U222" s="98">
        <f>SUM(S222:T222)</f>
        <v>3</v>
      </c>
      <c r="V222" s="79"/>
      <c r="W222" s="79" t="s">
        <v>4766</v>
      </c>
      <c r="X222" s="79" t="s">
        <v>167</v>
      </c>
      <c r="Y222" s="210" t="s">
        <v>3995</v>
      </c>
      <c r="Z222" s="108" t="s">
        <v>5770</v>
      </c>
      <c r="AA222"/>
      <c r="AB222"/>
    </row>
    <row r="223" spans="1:28" s="84" customFormat="1" ht="30" x14ac:dyDescent="0.2">
      <c r="A223" s="84">
        <v>231</v>
      </c>
      <c r="B223" s="79"/>
      <c r="C223" s="79"/>
      <c r="D223" s="79"/>
      <c r="E223" s="79" t="s">
        <v>4289</v>
      </c>
      <c r="F223" s="82" t="s">
        <v>4497</v>
      </c>
      <c r="G223" s="79" t="s">
        <v>4289</v>
      </c>
      <c r="H223" s="79" t="s">
        <v>4289</v>
      </c>
      <c r="I223" s="79"/>
      <c r="J223" s="98" t="s">
        <v>4365</v>
      </c>
      <c r="K223" s="98" t="s">
        <v>23</v>
      </c>
      <c r="L223" s="98" t="s">
        <v>4439</v>
      </c>
      <c r="M223" s="98" t="s">
        <v>23</v>
      </c>
      <c r="N223" s="98" t="s">
        <v>23</v>
      </c>
      <c r="O223" s="98" t="s">
        <v>23</v>
      </c>
      <c r="P223" s="98" t="s">
        <v>23</v>
      </c>
      <c r="Q223" s="98" t="s">
        <v>23</v>
      </c>
      <c r="R223" s="98" t="s">
        <v>23</v>
      </c>
      <c r="S223" s="98">
        <f>2-(SUM(IF(J223="NA",1,0),IF(K223="NA",1,0)))</f>
        <v>1</v>
      </c>
      <c r="T223" s="98">
        <f>7-SUM(IF(L223="NA",1,0),IF(M223="NA",1,0),IF(N223="NA",1,0),IF(O223="NA",1,0),IF(P223="NA",1,0),IF(Q223="NA",1,0),IF(R223="NA",1,0))</f>
        <v>1</v>
      </c>
      <c r="U223" s="98">
        <f>SUM(S223:T223)</f>
        <v>2</v>
      </c>
      <c r="V223" s="79"/>
      <c r="W223" s="79" t="s">
        <v>4766</v>
      </c>
      <c r="X223" s="79" t="s">
        <v>167</v>
      </c>
      <c r="Y223" s="210" t="s">
        <v>3995</v>
      </c>
      <c r="Z223" s="108" t="s">
        <v>5771</v>
      </c>
      <c r="AA223"/>
      <c r="AB223"/>
    </row>
    <row r="224" spans="1:28" s="84" customFormat="1" x14ac:dyDescent="0.2">
      <c r="A224" s="84">
        <v>232</v>
      </c>
      <c r="B224" s="79"/>
      <c r="C224" s="79"/>
      <c r="D224" s="79"/>
      <c r="E224" s="79" t="s">
        <v>4288</v>
      </c>
      <c r="F224" s="80" t="s">
        <v>4497</v>
      </c>
      <c r="G224" s="79" t="s">
        <v>4288</v>
      </c>
      <c r="H224" s="79" t="s">
        <v>4288</v>
      </c>
      <c r="I224" s="79"/>
      <c r="J224" s="98" t="s">
        <v>4364</v>
      </c>
      <c r="K224" s="98" t="s">
        <v>23</v>
      </c>
      <c r="L224" s="98" t="s">
        <v>4438</v>
      </c>
      <c r="M224" s="98" t="s">
        <v>23</v>
      </c>
      <c r="N224" s="98" t="s">
        <v>23</v>
      </c>
      <c r="O224" s="98" t="s">
        <v>4489</v>
      </c>
      <c r="P224" s="98" t="s">
        <v>23</v>
      </c>
      <c r="Q224" s="98" t="s">
        <v>23</v>
      </c>
      <c r="R224" s="98" t="s">
        <v>23</v>
      </c>
      <c r="S224" s="98">
        <f>2-(SUM(IF(J224="NA",1,0),IF(K224="NA",1,0)))</f>
        <v>1</v>
      </c>
      <c r="T224" s="98">
        <f>7-SUM(IF(L224="NA",1,0),IF(M224="NA",1,0),IF(N224="NA",1,0),IF(O224="NA",1,0),IF(P224="NA",1,0),IF(Q224="NA",1,0),IF(R224="NA",1,0))</f>
        <v>2</v>
      </c>
      <c r="U224" s="98">
        <f>SUM(S224:T224)</f>
        <v>3</v>
      </c>
      <c r="V224" s="79"/>
      <c r="W224" s="79" t="s">
        <v>4766</v>
      </c>
      <c r="X224" s="79" t="s">
        <v>167</v>
      </c>
      <c r="Y224" s="210" t="s">
        <v>3997</v>
      </c>
      <c r="Z224" s="96"/>
      <c r="AA224"/>
      <c r="AB224"/>
    </row>
    <row r="225" spans="1:28" s="84" customFormat="1" ht="30" x14ac:dyDescent="0.2">
      <c r="A225" s="84">
        <v>233</v>
      </c>
      <c r="B225" s="79"/>
      <c r="C225" s="79"/>
      <c r="D225" s="79"/>
      <c r="E225" s="79" t="s">
        <v>4287</v>
      </c>
      <c r="F225" s="80" t="s">
        <v>4497</v>
      </c>
      <c r="G225" s="79" t="s">
        <v>4287</v>
      </c>
      <c r="H225" s="79" t="s">
        <v>4287</v>
      </c>
      <c r="I225" s="79"/>
      <c r="J225" s="98" t="s">
        <v>4363</v>
      </c>
      <c r="K225" s="98" t="s">
        <v>23</v>
      </c>
      <c r="L225" s="98" t="s">
        <v>4437</v>
      </c>
      <c r="M225" s="98" t="s">
        <v>23</v>
      </c>
      <c r="N225" s="98" t="s">
        <v>23</v>
      </c>
      <c r="O225" s="98" t="s">
        <v>23</v>
      </c>
      <c r="P225" s="98" t="s">
        <v>23</v>
      </c>
      <c r="Q225" s="98" t="s">
        <v>23</v>
      </c>
      <c r="R225" s="98" t="s">
        <v>23</v>
      </c>
      <c r="S225" s="98">
        <f>2-(SUM(IF(J225="NA",1,0),IF(K225="NA",1,0)))</f>
        <v>1</v>
      </c>
      <c r="T225" s="98">
        <f>7-SUM(IF(L225="NA",1,0),IF(M225="NA",1,0),IF(N225="NA",1,0),IF(O225="NA",1,0),IF(P225="NA",1,0),IF(Q225="NA",1,0),IF(R225="NA",1,0))</f>
        <v>1</v>
      </c>
      <c r="U225" s="98">
        <f>SUM(S225:T225)</f>
        <v>2</v>
      </c>
      <c r="V225" s="79"/>
      <c r="W225" s="79" t="s">
        <v>4766</v>
      </c>
      <c r="X225" s="79" t="s">
        <v>167</v>
      </c>
      <c r="Y225" s="210" t="s">
        <v>3995</v>
      </c>
      <c r="Z225" s="108" t="s">
        <v>5772</v>
      </c>
      <c r="AA225"/>
      <c r="AB225"/>
    </row>
    <row r="226" spans="1:28" s="84" customFormat="1" x14ac:dyDescent="0.2">
      <c r="A226" s="84">
        <v>234</v>
      </c>
      <c r="B226" s="79">
        <v>529</v>
      </c>
      <c r="C226" s="79">
        <v>215</v>
      </c>
      <c r="D226" s="79">
        <v>291</v>
      </c>
      <c r="E226" s="79" t="s">
        <v>634</v>
      </c>
      <c r="F226" s="80" t="s">
        <v>634</v>
      </c>
      <c r="G226" s="79" t="s">
        <v>634</v>
      </c>
      <c r="H226" s="79" t="s">
        <v>634</v>
      </c>
      <c r="I226" s="79"/>
      <c r="J226" s="98" t="s">
        <v>635</v>
      </c>
      <c r="K226" s="98" t="s">
        <v>23</v>
      </c>
      <c r="L226" s="98" t="s">
        <v>636</v>
      </c>
      <c r="M226" s="98" t="s">
        <v>637</v>
      </c>
      <c r="N226" s="98" t="s">
        <v>23</v>
      </c>
      <c r="O226" s="98" t="s">
        <v>23</v>
      </c>
      <c r="P226" s="98" t="s">
        <v>23</v>
      </c>
      <c r="Q226" s="98" t="s">
        <v>638</v>
      </c>
      <c r="R226" s="98" t="s">
        <v>639</v>
      </c>
      <c r="S226" s="98">
        <f>2-(SUM(IF(J226="NA",1,0),IF(K226="NA",1,0)))</f>
        <v>1</v>
      </c>
      <c r="T226" s="98">
        <f>7-SUM(IF(L226="NA",1,0),IF(M226="NA",1,0),IF(N226="NA",1,0),IF(O226="NA",1,0),IF(P226="NA",1,0),IF(Q226="NA",1,0),IF(R226="NA",1,0))</f>
        <v>4</v>
      </c>
      <c r="U226" s="98">
        <f>SUM(S226:T226)</f>
        <v>5</v>
      </c>
      <c r="V226" s="83" t="s">
        <v>626</v>
      </c>
      <c r="W226" s="79" t="s">
        <v>4766</v>
      </c>
      <c r="X226" s="79" t="s">
        <v>167</v>
      </c>
      <c r="Y226" s="79" t="s">
        <v>3992</v>
      </c>
      <c r="Z226" s="96"/>
      <c r="AA226"/>
      <c r="AB226"/>
    </row>
    <row r="227" spans="1:28" s="84" customFormat="1" x14ac:dyDescent="0.2">
      <c r="A227" s="84">
        <v>235</v>
      </c>
      <c r="B227" s="79">
        <v>589</v>
      </c>
      <c r="C227" s="79">
        <v>216</v>
      </c>
      <c r="D227" s="79">
        <v>292</v>
      </c>
      <c r="E227" s="79" t="s">
        <v>942</v>
      </c>
      <c r="F227" s="80" t="s">
        <v>942</v>
      </c>
      <c r="G227" s="79" t="s">
        <v>942</v>
      </c>
      <c r="H227" s="79" t="s">
        <v>942</v>
      </c>
      <c r="I227" s="79"/>
      <c r="J227" s="97" t="s">
        <v>943</v>
      </c>
      <c r="K227" s="98" t="s">
        <v>23</v>
      </c>
      <c r="L227" s="97" t="s">
        <v>944</v>
      </c>
      <c r="M227" s="97" t="s">
        <v>945</v>
      </c>
      <c r="N227" s="97" t="s">
        <v>946</v>
      </c>
      <c r="O227" s="98" t="s">
        <v>23</v>
      </c>
      <c r="P227" s="98" t="s">
        <v>23</v>
      </c>
      <c r="Q227" s="97" t="s">
        <v>947</v>
      </c>
      <c r="R227" s="97" t="s">
        <v>948</v>
      </c>
      <c r="S227" s="98">
        <f>2-(SUM(IF(J227="NA",1,0),IF(K227="NA",1,0)))</f>
        <v>1</v>
      </c>
      <c r="T227" s="98">
        <f>7-SUM(IF(L227="NA",1,0),IF(M227="NA",1,0),IF(N227="NA",1,0),IF(O227="NA",1,0),IF(P227="NA",1,0),IF(Q227="NA",1,0),IF(R227="NA",1,0))</f>
        <v>5</v>
      </c>
      <c r="U227" s="98">
        <f>SUM(S227:T227)</f>
        <v>6</v>
      </c>
      <c r="V227" s="83" t="s">
        <v>174</v>
      </c>
      <c r="W227" s="79" t="s">
        <v>4766</v>
      </c>
      <c r="X227" s="79" t="s">
        <v>167</v>
      </c>
      <c r="Y227" s="79" t="s">
        <v>3995</v>
      </c>
      <c r="Z227" s="96"/>
      <c r="AA227"/>
      <c r="AB227"/>
    </row>
    <row r="228" spans="1:28" s="84" customFormat="1" x14ac:dyDescent="0.2">
      <c r="A228" s="84">
        <v>236</v>
      </c>
      <c r="B228" s="79">
        <v>611</v>
      </c>
      <c r="C228" s="79">
        <v>8</v>
      </c>
      <c r="D228" s="79">
        <v>9</v>
      </c>
      <c r="E228" s="79" t="s">
        <v>1062</v>
      </c>
      <c r="F228" s="80" t="s">
        <v>4043</v>
      </c>
      <c r="G228" s="79" t="s">
        <v>1063</v>
      </c>
      <c r="H228" s="79" t="s">
        <v>1063</v>
      </c>
      <c r="I228" s="79"/>
      <c r="J228" s="98" t="s">
        <v>1064</v>
      </c>
      <c r="K228" s="98" t="s">
        <v>23</v>
      </c>
      <c r="L228" s="98" t="s">
        <v>1065</v>
      </c>
      <c r="M228" s="98" t="s">
        <v>1066</v>
      </c>
      <c r="N228" s="98" t="s">
        <v>23</v>
      </c>
      <c r="O228" s="98" t="s">
        <v>23</v>
      </c>
      <c r="P228" s="98" t="s">
        <v>23</v>
      </c>
      <c r="Q228" s="98" t="s">
        <v>1067</v>
      </c>
      <c r="R228" s="98" t="s">
        <v>1068</v>
      </c>
      <c r="S228" s="98">
        <f>2-(SUM(IF(J228="NA",1,0),IF(K228="NA",1,0)))</f>
        <v>1</v>
      </c>
      <c r="T228" s="98">
        <f>7-SUM(IF(L228="NA",1,0),IF(M228="NA",1,0),IF(N228="NA",1,0),IF(O228="NA",1,0),IF(P228="NA",1,0),IF(Q228="NA",1,0),IF(R228="NA",1,0))</f>
        <v>4</v>
      </c>
      <c r="U228" s="98">
        <f>SUM(S228:T228)</f>
        <v>5</v>
      </c>
      <c r="V228" s="79"/>
      <c r="W228" s="79" t="s">
        <v>4766</v>
      </c>
      <c r="X228" s="79" t="s">
        <v>167</v>
      </c>
      <c r="Y228" s="79" t="s">
        <v>3996</v>
      </c>
      <c r="Z228" s="96"/>
      <c r="AA228"/>
      <c r="AB228"/>
    </row>
    <row r="229" spans="1:28" s="84" customFormat="1" x14ac:dyDescent="0.2">
      <c r="A229" s="84">
        <v>963</v>
      </c>
      <c r="B229"/>
      <c r="C229"/>
      <c r="D229"/>
      <c r="E229"/>
      <c r="F229" s="151"/>
      <c r="G229" s="84" t="s">
        <v>6458</v>
      </c>
      <c r="H229" s="84" t="s">
        <v>6458</v>
      </c>
      <c r="J229" s="98" t="s">
        <v>6216</v>
      </c>
      <c r="K229" s="187" t="s">
        <v>23</v>
      </c>
      <c r="L229" s="98" t="s">
        <v>6220</v>
      </c>
      <c r="M229" s="187" t="s">
        <v>23</v>
      </c>
      <c r="N229" s="187" t="s">
        <v>23</v>
      </c>
      <c r="O229" s="187" t="s">
        <v>23</v>
      </c>
      <c r="P229" s="187" t="s">
        <v>23</v>
      </c>
      <c r="Q229" s="187" t="s">
        <v>23</v>
      </c>
      <c r="R229" s="187" t="s">
        <v>23</v>
      </c>
      <c r="S229" s="98">
        <f>2-(SUM(IF(J229="NA",1,0),IF(K229="NA",1,0)))</f>
        <v>1</v>
      </c>
      <c r="T229" s="98">
        <f>7-SUM(IF(L229="NA",1,0),IF(M229="NA",1,0),IF(N229="NA",1,0),IF(O229="NA",1,0),IF(P229="NA",1,0),IF(Q229="NA",1,0),IF(R229="NA",1,0))</f>
        <v>1</v>
      </c>
      <c r="U229" s="98">
        <f>SUM(S229:T229)</f>
        <v>2</v>
      </c>
      <c r="V229"/>
      <c r="W229" s="79" t="s">
        <v>4766</v>
      </c>
      <c r="X229" s="79" t="s">
        <v>167</v>
      </c>
      <c r="Y229" s="175" t="s">
        <v>3997</v>
      </c>
      <c r="Z229"/>
      <c r="AA229"/>
      <c r="AB229"/>
    </row>
    <row r="230" spans="1:28" s="84" customFormat="1" x14ac:dyDescent="0.2">
      <c r="A230" s="84">
        <v>237</v>
      </c>
      <c r="B230" s="79">
        <v>573</v>
      </c>
      <c r="C230" s="79">
        <v>217</v>
      </c>
      <c r="D230" s="79">
        <v>293</v>
      </c>
      <c r="E230" s="79" t="s">
        <v>850</v>
      </c>
      <c r="F230" s="80" t="s">
        <v>850</v>
      </c>
      <c r="G230" s="79" t="s">
        <v>5848</v>
      </c>
      <c r="H230" s="79" t="s">
        <v>5848</v>
      </c>
      <c r="I230" s="79"/>
      <c r="J230" s="97" t="s">
        <v>851</v>
      </c>
      <c r="K230" s="98" t="s">
        <v>852</v>
      </c>
      <c r="L230" s="98" t="s">
        <v>23</v>
      </c>
      <c r="M230" s="98" t="s">
        <v>23</v>
      </c>
      <c r="N230" s="98" t="s">
        <v>23</v>
      </c>
      <c r="O230" s="98" t="s">
        <v>23</v>
      </c>
      <c r="P230" s="98" t="s">
        <v>23</v>
      </c>
      <c r="Q230" s="98" t="s">
        <v>23</v>
      </c>
      <c r="R230" s="98" t="s">
        <v>853</v>
      </c>
      <c r="S230" s="98">
        <f>2-(SUM(IF(J230="NA",1,0),IF(K230="NA",1,0)))</f>
        <v>2</v>
      </c>
      <c r="T230" s="98">
        <f>7-SUM(IF(L230="NA",1,0),IF(M230="NA",1,0),IF(N230="NA",1,0),IF(O230="NA",1,0),IF(P230="NA",1,0),IF(Q230="NA",1,0),IF(R230="NA",1,0))</f>
        <v>1</v>
      </c>
      <c r="U230" s="98">
        <f>SUM(S230:T230)</f>
        <v>3</v>
      </c>
      <c r="V230" s="79"/>
      <c r="W230" s="79" t="s">
        <v>4766</v>
      </c>
      <c r="X230" s="79" t="s">
        <v>167</v>
      </c>
      <c r="Y230" s="79" t="s">
        <v>3994</v>
      </c>
      <c r="Z230" s="108" t="s">
        <v>5773</v>
      </c>
      <c r="AA230"/>
      <c r="AB230"/>
    </row>
    <row r="231" spans="1:28" s="84" customFormat="1" x14ac:dyDescent="0.2">
      <c r="A231" s="84">
        <v>238</v>
      </c>
      <c r="B231" s="79"/>
      <c r="C231" s="79"/>
      <c r="D231" s="79"/>
      <c r="E231" s="79" t="s">
        <v>4286</v>
      </c>
      <c r="F231" s="271" t="s">
        <v>4497</v>
      </c>
      <c r="G231" s="118" t="s">
        <v>6015</v>
      </c>
      <c r="H231" s="118" t="s">
        <v>6015</v>
      </c>
      <c r="I231" s="118"/>
      <c r="J231" s="98" t="s">
        <v>4362</v>
      </c>
      <c r="K231" s="98" t="s">
        <v>23</v>
      </c>
      <c r="L231" s="98" t="s">
        <v>4436</v>
      </c>
      <c r="M231" s="98" t="s">
        <v>23</v>
      </c>
      <c r="N231" s="98" t="s">
        <v>23</v>
      </c>
      <c r="O231" s="98" t="s">
        <v>4488</v>
      </c>
      <c r="P231" s="98" t="s">
        <v>23</v>
      </c>
      <c r="Q231" s="98" t="s">
        <v>23</v>
      </c>
      <c r="R231" s="98" t="s">
        <v>23</v>
      </c>
      <c r="S231" s="98">
        <f>2-(SUM(IF(J231="NA",1,0),IF(K231="NA",1,0)))</f>
        <v>1</v>
      </c>
      <c r="T231" s="98">
        <f>7-SUM(IF(L231="NA",1,0),IF(M231="NA",1,0),IF(N231="NA",1,0),IF(O231="NA",1,0),IF(P231="NA",1,0),IF(Q231="NA",1,0),IF(R231="NA",1,0))</f>
        <v>2</v>
      </c>
      <c r="U231" s="98">
        <f>SUM(S231:T231)</f>
        <v>3</v>
      </c>
      <c r="V231" s="79"/>
      <c r="W231" s="79" t="s">
        <v>4766</v>
      </c>
      <c r="X231" s="79" t="s">
        <v>167</v>
      </c>
      <c r="Y231" s="79" t="s">
        <v>3993</v>
      </c>
      <c r="Z231" s="96"/>
      <c r="AA231"/>
      <c r="AB231"/>
    </row>
    <row r="232" spans="1:28" s="84" customFormat="1" ht="60" x14ac:dyDescent="0.2">
      <c r="A232" s="84">
        <v>239</v>
      </c>
      <c r="B232" s="79">
        <v>536</v>
      </c>
      <c r="C232" s="79">
        <v>218</v>
      </c>
      <c r="D232" s="79">
        <v>294</v>
      </c>
      <c r="E232" s="79" t="s">
        <v>668</v>
      </c>
      <c r="F232" s="80" t="s">
        <v>668</v>
      </c>
      <c r="G232" s="117" t="s">
        <v>668</v>
      </c>
      <c r="H232" s="117" t="s">
        <v>668</v>
      </c>
      <c r="I232" s="117"/>
      <c r="J232" s="98" t="s">
        <v>669</v>
      </c>
      <c r="K232" s="98" t="s">
        <v>23</v>
      </c>
      <c r="L232" s="98" t="s">
        <v>670</v>
      </c>
      <c r="M232" s="98" t="s">
        <v>671</v>
      </c>
      <c r="N232" s="98" t="s">
        <v>23</v>
      </c>
      <c r="O232" s="98" t="s">
        <v>23</v>
      </c>
      <c r="P232" s="98" t="s">
        <v>23</v>
      </c>
      <c r="Q232" s="98" t="s">
        <v>672</v>
      </c>
      <c r="R232" s="98" t="s">
        <v>673</v>
      </c>
      <c r="S232" s="98">
        <f>2-(SUM(IF(J232="NA",1,0),IF(K232="NA",1,0)))</f>
        <v>1</v>
      </c>
      <c r="T232" s="98">
        <f>7-SUM(IF(L232="NA",1,0),IF(M232="NA",1,0),IF(N232="NA",1,0),IF(O232="NA",1,0),IF(P232="NA",1,0),IF(Q232="NA",1,0),IF(R232="NA",1,0))</f>
        <v>4</v>
      </c>
      <c r="U232" s="98">
        <f>SUM(S232:T232)</f>
        <v>5</v>
      </c>
      <c r="V232" s="83" t="s">
        <v>626</v>
      </c>
      <c r="W232" s="79" t="s">
        <v>4766</v>
      </c>
      <c r="X232" s="79" t="s">
        <v>167</v>
      </c>
      <c r="Y232" s="79" t="s">
        <v>3993</v>
      </c>
      <c r="Z232" s="108" t="s">
        <v>5774</v>
      </c>
      <c r="AA232"/>
      <c r="AB232"/>
    </row>
    <row r="233" spans="1:28" s="84" customFormat="1" x14ac:dyDescent="0.2">
      <c r="A233" s="84">
        <v>240</v>
      </c>
      <c r="B233" s="79">
        <v>632</v>
      </c>
      <c r="C233" s="79">
        <v>219</v>
      </c>
      <c r="D233" s="79">
        <v>295</v>
      </c>
      <c r="E233" s="79" t="s">
        <v>1187</v>
      </c>
      <c r="F233" s="80" t="s">
        <v>1187</v>
      </c>
      <c r="G233" s="79" t="s">
        <v>1187</v>
      </c>
      <c r="H233" s="79" t="s">
        <v>1187</v>
      </c>
      <c r="I233" s="79"/>
      <c r="J233" s="98" t="s">
        <v>1188</v>
      </c>
      <c r="K233" s="98" t="s">
        <v>23</v>
      </c>
      <c r="L233" s="98" t="s">
        <v>1189</v>
      </c>
      <c r="M233" s="98" t="s">
        <v>1190</v>
      </c>
      <c r="N233" s="98" t="s">
        <v>23</v>
      </c>
      <c r="O233" s="98" t="s">
        <v>23</v>
      </c>
      <c r="P233" s="98" t="s">
        <v>23</v>
      </c>
      <c r="Q233" s="98" t="s">
        <v>1191</v>
      </c>
      <c r="R233" s="98" t="s">
        <v>1192</v>
      </c>
      <c r="S233" s="98">
        <f>2-(SUM(IF(J233="NA",1,0),IF(K233="NA",1,0)))</f>
        <v>1</v>
      </c>
      <c r="T233" s="98">
        <f>7-SUM(IF(L233="NA",1,0),IF(M233="NA",1,0),IF(N233="NA",1,0),IF(O233="NA",1,0),IF(P233="NA",1,0),IF(Q233="NA",1,0),IF(R233="NA",1,0))</f>
        <v>4</v>
      </c>
      <c r="U233" s="98">
        <f>SUM(S233:T233)</f>
        <v>5</v>
      </c>
      <c r="V233" s="83" t="s">
        <v>626</v>
      </c>
      <c r="W233" s="79" t="s">
        <v>4766</v>
      </c>
      <c r="X233" s="79" t="s">
        <v>167</v>
      </c>
      <c r="Y233" s="79" t="s">
        <v>3993</v>
      </c>
      <c r="Z233" s="96"/>
      <c r="AA233"/>
      <c r="AB233"/>
    </row>
    <row r="234" spans="1:28" s="84" customFormat="1" x14ac:dyDescent="0.2">
      <c r="A234" s="84">
        <v>241</v>
      </c>
      <c r="B234" s="79"/>
      <c r="C234" s="79"/>
      <c r="D234" s="79"/>
      <c r="E234" s="79" t="s">
        <v>4521</v>
      </c>
      <c r="F234" s="81" t="s">
        <v>4521</v>
      </c>
      <c r="G234" s="79" t="s">
        <v>4521</v>
      </c>
      <c r="H234" s="79" t="s">
        <v>4521</v>
      </c>
      <c r="I234" s="79"/>
      <c r="J234" s="190" t="s">
        <v>74</v>
      </c>
      <c r="K234" s="190" t="s">
        <v>74</v>
      </c>
      <c r="L234" s="190" t="s">
        <v>74</v>
      </c>
      <c r="M234" s="190" t="s">
        <v>74</v>
      </c>
      <c r="N234" s="98" t="s">
        <v>23</v>
      </c>
      <c r="O234" s="98" t="s">
        <v>23</v>
      </c>
      <c r="P234" s="98" t="s">
        <v>23</v>
      </c>
      <c r="Q234" s="190" t="s">
        <v>74</v>
      </c>
      <c r="R234" s="190" t="s">
        <v>74</v>
      </c>
      <c r="S234" s="98">
        <f>2-(SUM(IF(J234="NA",1,0),IF(K234="NA",1,0)))</f>
        <v>2</v>
      </c>
      <c r="T234" s="98">
        <f>7-SUM(IF(L234="NA",1,0),IF(M234="NA",1,0),IF(N234="NA",1,0),IF(O234="NA",1,0),IF(P234="NA",1,0),IF(Q234="NA",1,0),IF(R234="NA",1,0))</f>
        <v>4</v>
      </c>
      <c r="U234" s="98">
        <f>SUM(S234:T234)</f>
        <v>6</v>
      </c>
      <c r="V234" s="79" t="s">
        <v>4525</v>
      </c>
      <c r="W234" s="79" t="s">
        <v>4766</v>
      </c>
      <c r="X234" s="79" t="s">
        <v>167</v>
      </c>
      <c r="Y234" s="79" t="s">
        <v>3995</v>
      </c>
      <c r="Z234" s="96"/>
      <c r="AA234"/>
      <c r="AB234"/>
    </row>
    <row r="235" spans="1:28" s="84" customFormat="1" x14ac:dyDescent="0.2">
      <c r="A235" s="84">
        <v>964</v>
      </c>
      <c r="B235"/>
      <c r="C235"/>
      <c r="D235"/>
      <c r="E235"/>
      <c r="F235" s="151"/>
      <c r="G235" s="84" t="s">
        <v>6459</v>
      </c>
      <c r="H235" s="84" t="s">
        <v>6459</v>
      </c>
      <c r="J235" s="98" t="s">
        <v>6217</v>
      </c>
      <c r="K235" s="187" t="s">
        <v>23</v>
      </c>
      <c r="L235" s="98" t="s">
        <v>6221</v>
      </c>
      <c r="M235" s="187" t="s">
        <v>23</v>
      </c>
      <c r="N235" s="187" t="s">
        <v>23</v>
      </c>
      <c r="O235" s="187" t="s">
        <v>23</v>
      </c>
      <c r="P235" s="187" t="s">
        <v>23</v>
      </c>
      <c r="Q235" s="187" t="s">
        <v>23</v>
      </c>
      <c r="R235" s="187" t="s">
        <v>23</v>
      </c>
      <c r="S235" s="98">
        <f>2-(SUM(IF(J235="NA",1,0),IF(K235="NA",1,0)))</f>
        <v>1</v>
      </c>
      <c r="T235" s="98">
        <f>7-SUM(IF(L235="NA",1,0),IF(M235="NA",1,0),IF(N235="NA",1,0),IF(O235="NA",1,0),IF(P235="NA",1,0),IF(Q235="NA",1,0),IF(R235="NA",1,0))</f>
        <v>1</v>
      </c>
      <c r="U235" s="98">
        <f>SUM(S235:T235)</f>
        <v>2</v>
      </c>
      <c r="V235"/>
      <c r="W235" s="79" t="s">
        <v>4766</v>
      </c>
      <c r="X235" s="79" t="s">
        <v>167</v>
      </c>
      <c r="Y235" s="85" t="s">
        <v>3991</v>
      </c>
      <c r="Z235"/>
      <c r="AA235"/>
      <c r="AB235"/>
    </row>
    <row r="236" spans="1:28" s="84" customFormat="1" x14ac:dyDescent="0.2">
      <c r="A236" s="84">
        <v>242</v>
      </c>
      <c r="B236" s="79">
        <v>619</v>
      </c>
      <c r="C236" s="79">
        <v>221</v>
      </c>
      <c r="D236" s="79">
        <v>297</v>
      </c>
      <c r="E236" s="79" t="s">
        <v>1108</v>
      </c>
      <c r="F236" s="80" t="s">
        <v>1108</v>
      </c>
      <c r="G236" s="79" t="s">
        <v>1108</v>
      </c>
      <c r="H236" s="79" t="s">
        <v>1108</v>
      </c>
      <c r="I236" s="79"/>
      <c r="J236" s="98" t="s">
        <v>1109</v>
      </c>
      <c r="K236" s="98" t="s">
        <v>23</v>
      </c>
      <c r="L236" s="98" t="s">
        <v>1110</v>
      </c>
      <c r="M236" s="98" t="s">
        <v>1111</v>
      </c>
      <c r="N236" s="98" t="s">
        <v>23</v>
      </c>
      <c r="O236" s="98" t="s">
        <v>23</v>
      </c>
      <c r="P236" s="98" t="s">
        <v>23</v>
      </c>
      <c r="Q236" s="98" t="s">
        <v>1112</v>
      </c>
      <c r="R236" s="98" t="s">
        <v>1113</v>
      </c>
      <c r="S236" s="98">
        <f>2-(SUM(IF(J236="NA",1,0),IF(K236="NA",1,0)))</f>
        <v>1</v>
      </c>
      <c r="T236" s="98">
        <f>7-SUM(IF(L236="NA",1,0),IF(M236="NA",1,0),IF(N236="NA",1,0),IF(O236="NA",1,0),IF(P236="NA",1,0),IF(Q236="NA",1,0),IF(R236="NA",1,0))</f>
        <v>4</v>
      </c>
      <c r="U236" s="98">
        <f>SUM(S236:T236)</f>
        <v>5</v>
      </c>
      <c r="V236" s="83" t="s">
        <v>626</v>
      </c>
      <c r="W236" s="79" t="s">
        <v>4766</v>
      </c>
      <c r="X236" s="79" t="s">
        <v>167</v>
      </c>
      <c r="Y236" s="79" t="s">
        <v>3993</v>
      </c>
      <c r="Z236" s="96"/>
      <c r="AA236"/>
      <c r="AB236"/>
    </row>
    <row r="237" spans="1:28" s="84" customFormat="1" x14ac:dyDescent="0.2">
      <c r="A237" s="84">
        <v>243</v>
      </c>
      <c r="B237" s="79">
        <v>633</v>
      </c>
      <c r="C237" s="79">
        <v>309</v>
      </c>
      <c r="D237" s="79">
        <v>384</v>
      </c>
      <c r="E237" s="79" t="s">
        <v>1193</v>
      </c>
      <c r="F237" s="80" t="s">
        <v>1193</v>
      </c>
      <c r="G237" s="79" t="s">
        <v>1194</v>
      </c>
      <c r="H237" s="79" t="s">
        <v>1194</v>
      </c>
      <c r="I237" s="79"/>
      <c r="J237" s="98" t="s">
        <v>1195</v>
      </c>
      <c r="K237" s="98" t="s">
        <v>23</v>
      </c>
      <c r="L237" s="98" t="s">
        <v>1196</v>
      </c>
      <c r="M237" s="98" t="s">
        <v>1197</v>
      </c>
      <c r="N237" s="98" t="s">
        <v>23</v>
      </c>
      <c r="O237" s="98" t="s">
        <v>23</v>
      </c>
      <c r="P237" s="98" t="s">
        <v>23</v>
      </c>
      <c r="Q237" s="98" t="s">
        <v>1198</v>
      </c>
      <c r="R237" s="98" t="s">
        <v>1199</v>
      </c>
      <c r="S237" s="98">
        <f>2-(SUM(IF(J237="NA",1,0),IF(K237="NA",1,0)))</f>
        <v>1</v>
      </c>
      <c r="T237" s="98">
        <f>7-SUM(IF(L237="NA",1,0),IF(M237="NA",1,0),IF(N237="NA",1,0),IF(O237="NA",1,0),IF(P237="NA",1,0),IF(Q237="NA",1,0),IF(R237="NA",1,0))</f>
        <v>4</v>
      </c>
      <c r="U237" s="98">
        <f>SUM(S237:T237)</f>
        <v>5</v>
      </c>
      <c r="V237" s="83" t="s">
        <v>174</v>
      </c>
      <c r="W237" s="79" t="s">
        <v>4766</v>
      </c>
      <c r="X237" s="79" t="s">
        <v>167</v>
      </c>
      <c r="Y237" s="79" t="s">
        <v>3993</v>
      </c>
      <c r="Z237" s="96"/>
      <c r="AA237"/>
      <c r="AB237"/>
    </row>
    <row r="238" spans="1:28" s="84" customFormat="1" x14ac:dyDescent="0.2">
      <c r="A238" s="84">
        <v>244</v>
      </c>
      <c r="B238" s="79">
        <v>697</v>
      </c>
      <c r="C238" s="79">
        <v>222</v>
      </c>
      <c r="D238" s="79">
        <v>298</v>
      </c>
      <c r="E238" s="79" t="s">
        <v>1346</v>
      </c>
      <c r="F238" s="80" t="s">
        <v>1346</v>
      </c>
      <c r="G238" s="117" t="s">
        <v>1346</v>
      </c>
      <c r="H238" s="117" t="s">
        <v>1346</v>
      </c>
      <c r="I238" s="117"/>
      <c r="J238" s="191" t="s">
        <v>1201</v>
      </c>
      <c r="K238" s="98" t="s">
        <v>23</v>
      </c>
      <c r="L238" s="191" t="s">
        <v>1201</v>
      </c>
      <c r="M238" s="191" t="s">
        <v>1201</v>
      </c>
      <c r="N238" s="98" t="s">
        <v>23</v>
      </c>
      <c r="O238" s="98" t="s">
        <v>23</v>
      </c>
      <c r="P238" s="98" t="s">
        <v>23</v>
      </c>
      <c r="Q238" s="191" t="s">
        <v>1201</v>
      </c>
      <c r="R238" s="191" t="s">
        <v>1201</v>
      </c>
      <c r="S238" s="98">
        <f>2-(SUM(IF(J238="NA",1,0),IF(K238="NA",1,0)))</f>
        <v>1</v>
      </c>
      <c r="T238" s="98">
        <f>7-SUM(IF(L238="NA",1,0),IF(M238="NA",1,0),IF(N238="NA",1,0),IF(O238="NA",1,0),IF(P238="NA",1,0),IF(Q238="NA",1,0),IF(R238="NA",1,0))</f>
        <v>4</v>
      </c>
      <c r="U238" s="98">
        <f>SUM(S238:T238)</f>
        <v>5</v>
      </c>
      <c r="V238" s="83" t="s">
        <v>1201</v>
      </c>
      <c r="W238" s="79" t="s">
        <v>4766</v>
      </c>
      <c r="X238" s="79" t="s">
        <v>167</v>
      </c>
      <c r="Y238" s="79" t="s">
        <v>4001</v>
      </c>
      <c r="Z238" s="96"/>
      <c r="AA238"/>
      <c r="AB238"/>
    </row>
    <row r="239" spans="1:28" s="84" customFormat="1" x14ac:dyDescent="0.2">
      <c r="A239" s="84">
        <v>245</v>
      </c>
      <c r="B239" s="79">
        <v>699</v>
      </c>
      <c r="C239" s="79">
        <v>223</v>
      </c>
      <c r="D239" s="79">
        <v>299</v>
      </c>
      <c r="E239" s="79" t="s">
        <v>1348</v>
      </c>
      <c r="F239" s="80" t="s">
        <v>1348</v>
      </c>
      <c r="G239" s="118" t="s">
        <v>1348</v>
      </c>
      <c r="H239" s="118" t="s">
        <v>1348</v>
      </c>
      <c r="I239" s="118"/>
      <c r="J239" s="191" t="s">
        <v>1201</v>
      </c>
      <c r="K239" s="190" t="s">
        <v>74</v>
      </c>
      <c r="L239" s="191" t="s">
        <v>1201</v>
      </c>
      <c r="M239" s="191" t="s">
        <v>1201</v>
      </c>
      <c r="N239" s="98" t="s">
        <v>23</v>
      </c>
      <c r="O239" s="98" t="s">
        <v>23</v>
      </c>
      <c r="P239" s="98" t="s">
        <v>23</v>
      </c>
      <c r="Q239" s="191" t="s">
        <v>1201</v>
      </c>
      <c r="R239" s="191" t="s">
        <v>1201</v>
      </c>
      <c r="S239" s="98">
        <f>2-(SUM(IF(J239="NA",1,0),IF(K239="NA",1,0)))</f>
        <v>2</v>
      </c>
      <c r="T239" s="98">
        <f>7-SUM(IF(L239="NA",1,0),IF(M239="NA",1,0),IF(N239="NA",1,0),IF(O239="NA",1,0),IF(P239="NA",1,0),IF(Q239="NA",1,0),IF(R239="NA",1,0))</f>
        <v>4</v>
      </c>
      <c r="U239" s="98">
        <f>SUM(S239:T239)</f>
        <v>6</v>
      </c>
      <c r="V239" s="83" t="s">
        <v>1201</v>
      </c>
      <c r="W239" s="79" t="s">
        <v>4766</v>
      </c>
      <c r="X239" s="79" t="s">
        <v>167</v>
      </c>
      <c r="Y239" s="79" t="s">
        <v>4001</v>
      </c>
      <c r="Z239" s="96"/>
      <c r="AA239"/>
      <c r="AB239"/>
    </row>
    <row r="240" spans="1:28" s="84" customFormat="1" x14ac:dyDescent="0.2">
      <c r="A240" s="84">
        <v>979</v>
      </c>
      <c r="B240"/>
      <c r="C240"/>
      <c r="D240"/>
      <c r="E240"/>
      <c r="F240" s="151"/>
      <c r="G240" s="84" t="s">
        <v>6474</v>
      </c>
      <c r="H240" s="84" t="s">
        <v>6474</v>
      </c>
      <c r="J240" s="98" t="s">
        <v>6262</v>
      </c>
      <c r="K240" s="187" t="s">
        <v>23</v>
      </c>
      <c r="L240" s="98" t="s">
        <v>6258</v>
      </c>
      <c r="M240" s="98" t="s">
        <v>6261</v>
      </c>
      <c r="N240" s="187" t="s">
        <v>23</v>
      </c>
      <c r="O240" s="187" t="s">
        <v>23</v>
      </c>
      <c r="P240" s="187" t="s">
        <v>23</v>
      </c>
      <c r="Q240" s="98" t="s">
        <v>6260</v>
      </c>
      <c r="R240" s="98" t="s">
        <v>6259</v>
      </c>
      <c r="S240" s="98">
        <f>2-(SUM(IF(J240="NA",1,0),IF(K240="NA",1,0)))</f>
        <v>1</v>
      </c>
      <c r="T240" s="98">
        <f>7-SUM(IF(L240="NA",1,0),IF(M240="NA",1,0),IF(N240="NA",1,0),IF(O240="NA",1,0),IF(P240="NA",1,0),IF(Q240="NA",1,0),IF(R240="NA",1,0))</f>
        <v>4</v>
      </c>
      <c r="U240" s="98">
        <f>SUM(S240:T240)</f>
        <v>5</v>
      </c>
      <c r="V240"/>
      <c r="W240" s="79" t="s">
        <v>4766</v>
      </c>
      <c r="X240" s="79" t="s">
        <v>167</v>
      </c>
      <c r="Y240" s="85" t="s">
        <v>3991</v>
      </c>
      <c r="Z240"/>
      <c r="AA240" s="213"/>
      <c r="AB240"/>
    </row>
    <row r="241" spans="1:28" s="84" customFormat="1" x14ac:dyDescent="0.2">
      <c r="A241" s="84">
        <v>246</v>
      </c>
      <c r="B241" s="79"/>
      <c r="C241" s="79"/>
      <c r="D241" s="79"/>
      <c r="E241" s="79" t="s">
        <v>4551</v>
      </c>
      <c r="F241" s="80"/>
      <c r="G241" s="79" t="s">
        <v>4551</v>
      </c>
      <c r="H241" s="79" t="s">
        <v>4551</v>
      </c>
      <c r="I241" s="79"/>
      <c r="J241" s="190" t="s">
        <v>4550</v>
      </c>
      <c r="K241" s="190" t="s">
        <v>4550</v>
      </c>
      <c r="L241" s="190" t="s">
        <v>4550</v>
      </c>
      <c r="M241" s="98" t="s">
        <v>23</v>
      </c>
      <c r="N241" s="98" t="s">
        <v>23</v>
      </c>
      <c r="O241" s="98" t="s">
        <v>23</v>
      </c>
      <c r="P241" s="98" t="s">
        <v>23</v>
      </c>
      <c r="Q241" s="190" t="s">
        <v>4550</v>
      </c>
      <c r="R241" s="190" t="s">
        <v>4550</v>
      </c>
      <c r="S241" s="98">
        <f>2-(SUM(IF(J241="NA",1,0),IF(K241="NA",1,0)))</f>
        <v>2</v>
      </c>
      <c r="T241" s="98">
        <f>7-SUM(IF(L241="NA",1,0),IF(M241="NA",1,0),IF(N241="NA",1,0),IF(O241="NA",1,0),IF(P241="NA",1,0),IF(Q241="NA",1,0),IF(R241="NA",1,0))</f>
        <v>3</v>
      </c>
      <c r="U241" s="98">
        <f>SUM(S241:T241)</f>
        <v>5</v>
      </c>
      <c r="V241" s="79"/>
      <c r="W241" s="79" t="s">
        <v>4766</v>
      </c>
      <c r="X241" s="79" t="s">
        <v>167</v>
      </c>
      <c r="Y241" s="210" t="s">
        <v>3999</v>
      </c>
      <c r="Z241" s="108" t="s">
        <v>5775</v>
      </c>
      <c r="AA241"/>
      <c r="AB241"/>
    </row>
    <row r="242" spans="1:28" s="84" customFormat="1" x14ac:dyDescent="0.2">
      <c r="A242" s="84">
        <v>247</v>
      </c>
      <c r="B242" s="79">
        <v>526</v>
      </c>
      <c r="C242" s="79">
        <v>224</v>
      </c>
      <c r="D242" s="79">
        <v>300</v>
      </c>
      <c r="E242" s="79" t="s">
        <v>616</v>
      </c>
      <c r="F242" s="80" t="s">
        <v>616</v>
      </c>
      <c r="G242" s="79" t="s">
        <v>616</v>
      </c>
      <c r="H242" s="79" t="s">
        <v>616</v>
      </c>
      <c r="I242" s="79"/>
      <c r="J242" s="98" t="s">
        <v>617</v>
      </c>
      <c r="K242" s="98" t="s">
        <v>618</v>
      </c>
      <c r="L242" s="98" t="s">
        <v>619</v>
      </c>
      <c r="M242" s="98" t="s">
        <v>620</v>
      </c>
      <c r="N242" s="98" t="s">
        <v>23</v>
      </c>
      <c r="O242" s="98" t="s">
        <v>23</v>
      </c>
      <c r="P242" s="98" t="s">
        <v>23</v>
      </c>
      <c r="Q242" s="190" t="s">
        <v>1201</v>
      </c>
      <c r="R242" s="190" t="s">
        <v>1201</v>
      </c>
      <c r="S242" s="98">
        <f>2-(SUM(IF(J242="NA",1,0),IF(K242="NA",1,0)))</f>
        <v>2</v>
      </c>
      <c r="T242" s="98">
        <f>7-SUM(IF(L242="NA",1,0),IF(M242="NA",1,0),IF(N242="NA",1,0),IF(O242="NA",1,0),IF(P242="NA",1,0),IF(Q242="NA",1,0),IF(R242="NA",1,0))</f>
        <v>4</v>
      </c>
      <c r="U242" s="98">
        <f>SUM(S242:T242)</f>
        <v>6</v>
      </c>
      <c r="V242" s="79"/>
      <c r="W242" s="79" t="s">
        <v>4766</v>
      </c>
      <c r="X242" s="79" t="s">
        <v>167</v>
      </c>
      <c r="Y242" s="79" t="s">
        <v>3991</v>
      </c>
      <c r="Z242" s="96"/>
      <c r="AA242"/>
      <c r="AB242"/>
    </row>
    <row r="243" spans="1:28" s="84" customFormat="1" x14ac:dyDescent="0.2">
      <c r="A243" s="84">
        <v>301</v>
      </c>
      <c r="B243" s="79">
        <v>622</v>
      </c>
      <c r="C243" s="79">
        <v>146</v>
      </c>
      <c r="D243" s="79">
        <v>224</v>
      </c>
      <c r="E243" s="79" t="s">
        <v>1127</v>
      </c>
      <c r="F243" s="80" t="s">
        <v>1127</v>
      </c>
      <c r="G243" s="79" t="s">
        <v>5929</v>
      </c>
      <c r="H243" s="79" t="s">
        <v>5929</v>
      </c>
      <c r="I243" s="79" t="s">
        <v>7653</v>
      </c>
      <c r="J243" s="98" t="s">
        <v>1128</v>
      </c>
      <c r="K243" s="98" t="s">
        <v>1129</v>
      </c>
      <c r="L243" s="97" t="s">
        <v>1130</v>
      </c>
      <c r="M243" s="98" t="s">
        <v>23</v>
      </c>
      <c r="N243" s="98" t="s">
        <v>23</v>
      </c>
      <c r="O243" s="98" t="s">
        <v>23</v>
      </c>
      <c r="P243" s="98" t="s">
        <v>23</v>
      </c>
      <c r="Q243" s="98" t="s">
        <v>23</v>
      </c>
      <c r="R243" s="98" t="s">
        <v>23</v>
      </c>
      <c r="S243" s="98">
        <f>2-(SUM(IF(J243="NA",1,0),IF(K243="NA",1,0)))</f>
        <v>2</v>
      </c>
      <c r="T243" s="98">
        <f>7-SUM(IF(L243="NA",1,0),IF(M243="NA",1,0),IF(N243="NA",1,0),IF(O243="NA",1,0),IF(P243="NA",1,0),IF(Q243="NA",1,0),IF(R243="NA",1,0))</f>
        <v>1</v>
      </c>
      <c r="U243" s="98">
        <f>SUM(S243:T243)</f>
        <v>3</v>
      </c>
      <c r="V243" s="83"/>
      <c r="W243" s="79" t="s">
        <v>4766</v>
      </c>
      <c r="X243" s="79" t="s">
        <v>167</v>
      </c>
      <c r="Y243" s="79" t="s">
        <v>3993</v>
      </c>
      <c r="Z243" s="96" t="s">
        <v>1131</v>
      </c>
      <c r="AA243"/>
      <c r="AB243"/>
    </row>
    <row r="244" spans="1:28" s="84" customFormat="1" x14ac:dyDescent="0.2">
      <c r="A244" s="84">
        <v>965</v>
      </c>
      <c r="B244"/>
      <c r="C244"/>
      <c r="D244"/>
      <c r="E244"/>
      <c r="F244" s="151"/>
      <c r="G244" s="84" t="s">
        <v>6460</v>
      </c>
      <c r="H244" s="84" t="s">
        <v>6460</v>
      </c>
      <c r="J244" s="98" t="s">
        <v>6218</v>
      </c>
      <c r="K244" s="187" t="s">
        <v>23</v>
      </c>
      <c r="L244" s="98" t="s">
        <v>6222</v>
      </c>
      <c r="M244" s="187" t="s">
        <v>23</v>
      </c>
      <c r="N244" s="187" t="s">
        <v>23</v>
      </c>
      <c r="O244" s="98" t="s">
        <v>6223</v>
      </c>
      <c r="P244" s="187" t="s">
        <v>23</v>
      </c>
      <c r="Q244" s="187" t="s">
        <v>23</v>
      </c>
      <c r="R244" s="187" t="s">
        <v>23</v>
      </c>
      <c r="S244" s="98">
        <f>2-(SUM(IF(J244="NA",1,0),IF(K244="NA",1,0)))</f>
        <v>1</v>
      </c>
      <c r="T244" s="98">
        <f>7-SUM(IF(L244="NA",1,0),IF(M244="NA",1,0),IF(N244="NA",1,0),IF(O244="NA",1,0),IF(P244="NA",1,0),IF(Q244="NA",1,0),IF(R244="NA",1,0))</f>
        <v>2</v>
      </c>
      <c r="U244" s="98">
        <f>SUM(S244:T244)</f>
        <v>3</v>
      </c>
      <c r="V244"/>
      <c r="W244" s="79" t="s">
        <v>4766</v>
      </c>
      <c r="X244" s="79" t="s">
        <v>167</v>
      </c>
      <c r="Y244" s="85" t="s">
        <v>3991</v>
      </c>
      <c r="Z244"/>
      <c r="AA244"/>
      <c r="AB244"/>
    </row>
    <row r="245" spans="1:28" s="84" customFormat="1" x14ac:dyDescent="0.2">
      <c r="A245" s="84">
        <v>248</v>
      </c>
      <c r="B245" s="79">
        <v>575</v>
      </c>
      <c r="C245" s="79">
        <v>225</v>
      </c>
      <c r="D245" s="79">
        <v>301</v>
      </c>
      <c r="E245" s="79" t="s">
        <v>860</v>
      </c>
      <c r="F245" s="80" t="s">
        <v>860</v>
      </c>
      <c r="G245" s="79" t="s">
        <v>860</v>
      </c>
      <c r="H245" s="79" t="s">
        <v>860</v>
      </c>
      <c r="I245" s="79"/>
      <c r="J245" s="97" t="s">
        <v>861</v>
      </c>
      <c r="K245" s="98" t="s">
        <v>862</v>
      </c>
      <c r="L245" s="97" t="s">
        <v>863</v>
      </c>
      <c r="M245" s="98" t="s">
        <v>23</v>
      </c>
      <c r="N245" s="98" t="s">
        <v>23</v>
      </c>
      <c r="O245" s="98" t="s">
        <v>23</v>
      </c>
      <c r="P245" s="98" t="s">
        <v>864</v>
      </c>
      <c r="Q245" s="98" t="s">
        <v>23</v>
      </c>
      <c r="R245" s="98" t="s">
        <v>23</v>
      </c>
      <c r="S245" s="98">
        <f>2-(SUM(IF(J245="NA",1,0),IF(K245="NA",1,0)))</f>
        <v>2</v>
      </c>
      <c r="T245" s="98">
        <f>7-SUM(IF(L245="NA",1,0),IF(M245="NA",1,0),IF(N245="NA",1,0),IF(O245="NA",1,0),IF(P245="NA",1,0),IF(Q245="NA",1,0),IF(R245="NA",1,0))</f>
        <v>2</v>
      </c>
      <c r="U245" s="98">
        <f>SUM(S245:T245)</f>
        <v>4</v>
      </c>
      <c r="V245" s="83" t="s">
        <v>174</v>
      </c>
      <c r="W245" s="79" t="s">
        <v>4766</v>
      </c>
      <c r="X245" s="79" t="s">
        <v>167</v>
      </c>
      <c r="Y245" s="79" t="s">
        <v>3994</v>
      </c>
      <c r="Z245" s="96"/>
      <c r="AA245"/>
      <c r="AB245"/>
    </row>
    <row r="246" spans="1:28" s="84" customFormat="1" x14ac:dyDescent="0.2">
      <c r="A246" s="84">
        <v>249</v>
      </c>
      <c r="B246" s="79">
        <v>593</v>
      </c>
      <c r="C246" s="79">
        <v>227</v>
      </c>
      <c r="D246" s="79">
        <v>303</v>
      </c>
      <c r="E246" s="79" t="s">
        <v>966</v>
      </c>
      <c r="F246" s="80" t="s">
        <v>966</v>
      </c>
      <c r="G246" s="79" t="s">
        <v>966</v>
      </c>
      <c r="H246" s="79" t="s">
        <v>966</v>
      </c>
      <c r="I246" s="79"/>
      <c r="J246" s="98" t="s">
        <v>967</v>
      </c>
      <c r="K246" s="98" t="s">
        <v>968</v>
      </c>
      <c r="L246" s="98" t="s">
        <v>23</v>
      </c>
      <c r="M246" s="98" t="s">
        <v>969</v>
      </c>
      <c r="N246" s="98" t="s">
        <v>23</v>
      </c>
      <c r="O246" s="98" t="s">
        <v>23</v>
      </c>
      <c r="P246" s="98" t="s">
        <v>23</v>
      </c>
      <c r="Q246" s="98" t="s">
        <v>970</v>
      </c>
      <c r="R246" s="98" t="s">
        <v>971</v>
      </c>
      <c r="S246" s="98">
        <f>2-(SUM(IF(J246="NA",1,0),IF(K246="NA",1,0)))</f>
        <v>2</v>
      </c>
      <c r="T246" s="98">
        <f>7-SUM(IF(L246="NA",1,0),IF(M246="NA",1,0),IF(N246="NA",1,0),IF(O246="NA",1,0),IF(P246="NA",1,0),IF(Q246="NA",1,0),IF(R246="NA",1,0))</f>
        <v>3</v>
      </c>
      <c r="U246" s="98">
        <f>SUM(S246:T246)</f>
        <v>5</v>
      </c>
      <c r="V246" s="83" t="s">
        <v>174</v>
      </c>
      <c r="W246" s="79" t="s">
        <v>4766</v>
      </c>
      <c r="X246" s="79" t="s">
        <v>167</v>
      </c>
      <c r="Y246" s="79" t="s">
        <v>3995</v>
      </c>
      <c r="Z246" s="96"/>
      <c r="AA246"/>
      <c r="AB246"/>
    </row>
    <row r="247" spans="1:28" s="84" customFormat="1" x14ac:dyDescent="0.2">
      <c r="A247" s="84">
        <v>250</v>
      </c>
      <c r="B247" s="79"/>
      <c r="C247" s="79"/>
      <c r="D247" s="79"/>
      <c r="E247" s="79" t="s">
        <v>4285</v>
      </c>
      <c r="F247" s="80" t="s">
        <v>4497</v>
      </c>
      <c r="G247" s="79" t="s">
        <v>4285</v>
      </c>
      <c r="H247" s="79" t="s">
        <v>4285</v>
      </c>
      <c r="I247" s="79"/>
      <c r="J247" s="98" t="s">
        <v>4361</v>
      </c>
      <c r="K247" s="98" t="s">
        <v>23</v>
      </c>
      <c r="L247" s="98" t="s">
        <v>4435</v>
      </c>
      <c r="M247" s="98" t="s">
        <v>23</v>
      </c>
      <c r="N247" s="98" t="s">
        <v>23</v>
      </c>
      <c r="O247" s="98" t="s">
        <v>4487</v>
      </c>
      <c r="P247" s="98" t="s">
        <v>23</v>
      </c>
      <c r="Q247" s="98" t="s">
        <v>23</v>
      </c>
      <c r="R247" s="98" t="s">
        <v>23</v>
      </c>
      <c r="S247" s="98">
        <f>2-(SUM(IF(J247="NA",1,0),IF(K247="NA",1,0)))</f>
        <v>1</v>
      </c>
      <c r="T247" s="98">
        <f>7-SUM(IF(L247="NA",1,0),IF(M247="NA",1,0),IF(N247="NA",1,0),IF(O247="NA",1,0),IF(P247="NA",1,0),IF(Q247="NA",1,0),IF(R247="NA",1,0))</f>
        <v>2</v>
      </c>
      <c r="U247" s="98">
        <f>SUM(S247:T247)</f>
        <v>3</v>
      </c>
      <c r="V247" s="79"/>
      <c r="W247" s="79" t="s">
        <v>4766</v>
      </c>
      <c r="X247" s="79" t="s">
        <v>167</v>
      </c>
      <c r="Y247" s="79" t="s">
        <v>3991</v>
      </c>
      <c r="Z247" s="96"/>
      <c r="AA247"/>
      <c r="AB247"/>
    </row>
    <row r="248" spans="1:28" s="84" customFormat="1" x14ac:dyDescent="0.2">
      <c r="A248" s="84">
        <v>251</v>
      </c>
      <c r="B248" s="79">
        <v>486</v>
      </c>
      <c r="C248" s="79">
        <v>228</v>
      </c>
      <c r="D248" s="79">
        <v>304</v>
      </c>
      <c r="E248" s="79" t="s">
        <v>366</v>
      </c>
      <c r="F248" s="80" t="s">
        <v>366</v>
      </c>
      <c r="G248" s="117" t="s">
        <v>366</v>
      </c>
      <c r="H248" s="117" t="s">
        <v>366</v>
      </c>
      <c r="I248" s="117"/>
      <c r="J248" s="98" t="s">
        <v>367</v>
      </c>
      <c r="K248" s="98" t="s">
        <v>23</v>
      </c>
      <c r="L248" s="98" t="s">
        <v>368</v>
      </c>
      <c r="M248" s="98" t="s">
        <v>369</v>
      </c>
      <c r="N248" s="98" t="s">
        <v>23</v>
      </c>
      <c r="O248" s="98" t="s">
        <v>23</v>
      </c>
      <c r="P248" s="98" t="s">
        <v>23</v>
      </c>
      <c r="Q248" s="98" t="s">
        <v>370</v>
      </c>
      <c r="R248" s="98" t="s">
        <v>371</v>
      </c>
      <c r="S248" s="98">
        <f>2-(SUM(IF(J248="NA",1,0),IF(K248="NA",1,0)))</f>
        <v>1</v>
      </c>
      <c r="T248" s="98">
        <f>7-SUM(IF(L248="NA",1,0),IF(M248="NA",1,0),IF(N248="NA",1,0),IF(O248="NA",1,0),IF(P248="NA",1,0),IF(Q248="NA",1,0),IF(R248="NA",1,0))</f>
        <v>4</v>
      </c>
      <c r="U248" s="98">
        <f>SUM(S248:T248)</f>
        <v>5</v>
      </c>
      <c r="V248" s="83" t="s">
        <v>174</v>
      </c>
      <c r="W248" s="79" t="s">
        <v>4766</v>
      </c>
      <c r="X248" s="79" t="s">
        <v>167</v>
      </c>
      <c r="Y248" s="79" t="s">
        <v>3991</v>
      </c>
      <c r="Z248" s="96"/>
      <c r="AA248"/>
      <c r="AB248"/>
    </row>
    <row r="249" spans="1:28" s="84" customFormat="1" x14ac:dyDescent="0.2">
      <c r="A249" s="84">
        <v>252</v>
      </c>
      <c r="B249" s="79">
        <v>487</v>
      </c>
      <c r="C249" s="79">
        <v>229</v>
      </c>
      <c r="D249" s="79">
        <v>305</v>
      </c>
      <c r="E249" s="79" t="s">
        <v>372</v>
      </c>
      <c r="F249" s="80" t="s">
        <v>372</v>
      </c>
      <c r="G249" s="118" t="s">
        <v>372</v>
      </c>
      <c r="H249" s="118" t="s">
        <v>372</v>
      </c>
      <c r="I249" s="118"/>
      <c r="J249" s="98" t="s">
        <v>373</v>
      </c>
      <c r="K249" s="98" t="s">
        <v>23</v>
      </c>
      <c r="L249" s="98" t="s">
        <v>374</v>
      </c>
      <c r="M249" s="98" t="s">
        <v>375</v>
      </c>
      <c r="N249" s="98" t="s">
        <v>376</v>
      </c>
      <c r="O249" s="98" t="s">
        <v>377</v>
      </c>
      <c r="P249" s="98" t="s">
        <v>23</v>
      </c>
      <c r="Q249" s="98" t="s">
        <v>378</v>
      </c>
      <c r="R249" s="98" t="s">
        <v>379</v>
      </c>
      <c r="S249" s="98">
        <f>2-(SUM(IF(J249="NA",1,0),IF(K249="NA",1,0)))</f>
        <v>1</v>
      </c>
      <c r="T249" s="98">
        <f>7-SUM(IF(L249="NA",1,0),IF(M249="NA",1,0),IF(N249="NA",1,0),IF(O249="NA",1,0),IF(P249="NA",1,0),IF(Q249="NA",1,0),IF(R249="NA",1,0))</f>
        <v>6</v>
      </c>
      <c r="U249" s="98">
        <f>SUM(S249:T249)</f>
        <v>7</v>
      </c>
      <c r="V249" s="79"/>
      <c r="W249" s="79" t="s">
        <v>4766</v>
      </c>
      <c r="X249" s="79" t="s">
        <v>167</v>
      </c>
      <c r="Y249" s="79" t="s">
        <v>3991</v>
      </c>
      <c r="Z249" s="96"/>
      <c r="AA249"/>
      <c r="AB249"/>
    </row>
    <row r="250" spans="1:28" s="84" customFormat="1" ht="30" x14ac:dyDescent="0.2">
      <c r="A250" s="84">
        <v>183</v>
      </c>
      <c r="B250" s="79">
        <v>513</v>
      </c>
      <c r="C250" s="79">
        <v>37</v>
      </c>
      <c r="D250" s="79">
        <v>94</v>
      </c>
      <c r="E250" s="79" t="s">
        <v>533</v>
      </c>
      <c r="F250" s="80" t="s">
        <v>534</v>
      </c>
      <c r="G250" s="79" t="s">
        <v>6153</v>
      </c>
      <c r="H250" s="79" t="s">
        <v>6153</v>
      </c>
      <c r="I250" s="79"/>
      <c r="J250" s="98" t="s">
        <v>535</v>
      </c>
      <c r="K250" s="98" t="s">
        <v>23</v>
      </c>
      <c r="L250" s="98" t="s">
        <v>536</v>
      </c>
      <c r="M250" s="98" t="s">
        <v>537</v>
      </c>
      <c r="N250" s="98" t="s">
        <v>23</v>
      </c>
      <c r="O250" s="98" t="s">
        <v>23</v>
      </c>
      <c r="P250" s="98" t="s">
        <v>23</v>
      </c>
      <c r="Q250" s="98" t="s">
        <v>538</v>
      </c>
      <c r="R250" s="98" t="s">
        <v>539</v>
      </c>
      <c r="S250" s="98">
        <f>2-(SUM(IF(J250="NA",1,0),IF(K250="NA",1,0)))</f>
        <v>1</v>
      </c>
      <c r="T250" s="98">
        <f>7-SUM(IF(L250="NA",1,0),IF(M250="NA",1,0),IF(N250="NA",1,0),IF(O250="NA",1,0),IF(P250="NA",1,0),IF(Q250="NA",1,0),IF(R250="NA",1,0))</f>
        <v>4</v>
      </c>
      <c r="U250" s="98">
        <f>SUM(S250:T250)</f>
        <v>5</v>
      </c>
      <c r="V250" s="83" t="s">
        <v>231</v>
      </c>
      <c r="W250" s="79" t="s">
        <v>4766</v>
      </c>
      <c r="X250" s="79" t="s">
        <v>167</v>
      </c>
      <c r="Y250" s="79" t="s">
        <v>3991</v>
      </c>
      <c r="Z250" s="108" t="s">
        <v>5766</v>
      </c>
      <c r="AA250"/>
      <c r="AB250"/>
    </row>
    <row r="251" spans="1:28" s="84" customFormat="1" x14ac:dyDescent="0.2">
      <c r="A251" s="84">
        <v>253</v>
      </c>
      <c r="B251" s="79">
        <v>684</v>
      </c>
      <c r="C251" s="79">
        <v>230</v>
      </c>
      <c r="D251" s="79">
        <v>306</v>
      </c>
      <c r="E251" s="79" t="s">
        <v>1321</v>
      </c>
      <c r="F251" s="80" t="s">
        <v>1321</v>
      </c>
      <c r="G251" s="118" t="s">
        <v>1321</v>
      </c>
      <c r="H251" s="118" t="s">
        <v>1321</v>
      </c>
      <c r="I251" s="118"/>
      <c r="J251" s="98" t="s">
        <v>1322</v>
      </c>
      <c r="K251" s="98" t="s">
        <v>23</v>
      </c>
      <c r="L251" s="98" t="s">
        <v>1323</v>
      </c>
      <c r="M251" s="98" t="s">
        <v>1324</v>
      </c>
      <c r="N251" s="98" t="s">
        <v>23</v>
      </c>
      <c r="O251" s="98" t="s">
        <v>23</v>
      </c>
      <c r="P251" s="98" t="s">
        <v>23</v>
      </c>
      <c r="Q251" s="190" t="s">
        <v>1201</v>
      </c>
      <c r="R251" s="98" t="s">
        <v>1325</v>
      </c>
      <c r="S251" s="98">
        <f>2-(SUM(IF(J251="NA",1,0),IF(K251="NA",1,0)))</f>
        <v>1</v>
      </c>
      <c r="T251" s="98">
        <f>7-SUM(IF(L251="NA",1,0),IF(M251="NA",1,0),IF(N251="NA",1,0),IF(O251="NA",1,0),IF(P251="NA",1,0),IF(Q251="NA",1,0),IF(R251="NA",1,0))</f>
        <v>4</v>
      </c>
      <c r="U251" s="98">
        <f>SUM(S251:T251)</f>
        <v>5</v>
      </c>
      <c r="V251" s="83" t="s">
        <v>1201</v>
      </c>
      <c r="W251" s="79" t="s">
        <v>4766</v>
      </c>
      <c r="X251" s="79" t="s">
        <v>167</v>
      </c>
      <c r="Y251" s="79" t="s">
        <v>4000</v>
      </c>
      <c r="Z251" s="96"/>
      <c r="AA251"/>
      <c r="AB251"/>
    </row>
    <row r="252" spans="1:28" s="84" customFormat="1" x14ac:dyDescent="0.2">
      <c r="A252" s="84">
        <v>254</v>
      </c>
      <c r="B252" s="79"/>
      <c r="C252" s="79"/>
      <c r="D252" s="79"/>
      <c r="E252" s="79" t="s">
        <v>4646</v>
      </c>
      <c r="F252" s="81" t="s">
        <v>4646</v>
      </c>
      <c r="G252" s="117" t="s">
        <v>4656</v>
      </c>
      <c r="H252" s="117" t="s">
        <v>4656</v>
      </c>
      <c r="I252" s="117"/>
      <c r="J252" s="98" t="s">
        <v>1437</v>
      </c>
      <c r="K252" s="98" t="s">
        <v>23</v>
      </c>
      <c r="L252" s="98" t="s">
        <v>1438</v>
      </c>
      <c r="M252" s="98" t="s">
        <v>23</v>
      </c>
      <c r="N252" s="98" t="s">
        <v>23</v>
      </c>
      <c r="O252" s="98" t="s">
        <v>23</v>
      </c>
      <c r="P252" s="98" t="s">
        <v>23</v>
      </c>
      <c r="Q252" s="98" t="s">
        <v>23</v>
      </c>
      <c r="R252" s="98" t="s">
        <v>23</v>
      </c>
      <c r="S252" s="98">
        <f>2-(SUM(IF(J252="NA",1,0),IF(K252="NA",1,0)))</f>
        <v>1</v>
      </c>
      <c r="T252" s="98">
        <f>7-SUM(IF(L252="NA",1,0),IF(M252="NA",1,0),IF(N252="NA",1,0),IF(O252="NA",1,0),IF(P252="NA",1,0),IF(Q252="NA",1,0),IF(R252="NA",1,0))</f>
        <v>1</v>
      </c>
      <c r="U252" s="98">
        <f>SUM(S252:T252)</f>
        <v>2</v>
      </c>
      <c r="V252" s="79"/>
      <c r="W252" s="79" t="s">
        <v>4766</v>
      </c>
      <c r="X252" s="79" t="s">
        <v>167</v>
      </c>
      <c r="Y252" s="79" t="s">
        <v>4000</v>
      </c>
      <c r="Z252" s="96"/>
      <c r="AA252"/>
      <c r="AB252"/>
    </row>
    <row r="253" spans="1:28" s="84" customFormat="1" x14ac:dyDescent="0.2">
      <c r="A253" s="84">
        <v>255</v>
      </c>
      <c r="B253" s="79"/>
      <c r="C253" s="79"/>
      <c r="D253" s="79"/>
      <c r="E253" s="79" t="s">
        <v>4284</v>
      </c>
      <c r="F253" s="80" t="s">
        <v>4497</v>
      </c>
      <c r="G253" s="79" t="s">
        <v>4284</v>
      </c>
      <c r="H253" s="79" t="s">
        <v>4284</v>
      </c>
      <c r="I253" s="79"/>
      <c r="J253" s="98" t="s">
        <v>4360</v>
      </c>
      <c r="K253" s="98" t="s">
        <v>23</v>
      </c>
      <c r="L253" s="98" t="s">
        <v>4434</v>
      </c>
      <c r="M253" s="98" t="s">
        <v>23</v>
      </c>
      <c r="N253" s="98" t="s">
        <v>23</v>
      </c>
      <c r="O253" s="98" t="s">
        <v>23</v>
      </c>
      <c r="P253" s="98" t="s">
        <v>23</v>
      </c>
      <c r="Q253" s="98" t="s">
        <v>23</v>
      </c>
      <c r="R253" s="98" t="s">
        <v>23</v>
      </c>
      <c r="S253" s="98">
        <f>2-(SUM(IF(J253="NA",1,0),IF(K253="NA",1,0)))</f>
        <v>1</v>
      </c>
      <c r="T253" s="98">
        <f>7-SUM(IF(L253="NA",1,0),IF(M253="NA",1,0),IF(N253="NA",1,0),IF(O253="NA",1,0),IF(P253="NA",1,0),IF(Q253="NA",1,0),IF(R253="NA",1,0))</f>
        <v>1</v>
      </c>
      <c r="U253" s="98">
        <f>SUM(S253:T253)</f>
        <v>2</v>
      </c>
      <c r="V253" s="79"/>
      <c r="W253" s="79" t="s">
        <v>4766</v>
      </c>
      <c r="X253" s="79" t="s">
        <v>167</v>
      </c>
      <c r="Y253" s="210" t="s">
        <v>3991</v>
      </c>
      <c r="Z253" s="96"/>
      <c r="AA253"/>
      <c r="AB253"/>
    </row>
    <row r="254" spans="1:28" s="84" customFormat="1" ht="90" x14ac:dyDescent="0.2">
      <c r="A254" s="84">
        <v>256</v>
      </c>
      <c r="B254" s="79">
        <v>543</v>
      </c>
      <c r="C254" s="79">
        <v>232</v>
      </c>
      <c r="D254" s="79">
        <v>307</v>
      </c>
      <c r="E254" s="79" t="s">
        <v>704</v>
      </c>
      <c r="F254" s="80" t="s">
        <v>704</v>
      </c>
      <c r="G254" s="79" t="s">
        <v>704</v>
      </c>
      <c r="H254" s="79" t="s">
        <v>704</v>
      </c>
      <c r="I254" s="79"/>
      <c r="J254" s="98" t="s">
        <v>705</v>
      </c>
      <c r="K254" s="98" t="s">
        <v>23</v>
      </c>
      <c r="L254" s="98" t="s">
        <v>706</v>
      </c>
      <c r="M254" s="98" t="s">
        <v>707</v>
      </c>
      <c r="N254" s="98" t="s">
        <v>23</v>
      </c>
      <c r="O254" s="98" t="s">
        <v>23</v>
      </c>
      <c r="P254" s="98" t="s">
        <v>23</v>
      </c>
      <c r="Q254" s="98" t="s">
        <v>708</v>
      </c>
      <c r="R254" s="98" t="s">
        <v>709</v>
      </c>
      <c r="S254" s="98">
        <f>2-(SUM(IF(J254="NA",1,0),IF(K254="NA",1,0)))</f>
        <v>1</v>
      </c>
      <c r="T254" s="98">
        <f>7-SUM(IF(L254="NA",1,0),IF(M254="NA",1,0),IF(N254="NA",1,0),IF(O254="NA",1,0),IF(P254="NA",1,0),IF(Q254="NA",1,0),IF(R254="NA",1,0))</f>
        <v>4</v>
      </c>
      <c r="U254" s="98">
        <f>SUM(S254:T254)</f>
        <v>5</v>
      </c>
      <c r="V254" s="83" t="s">
        <v>174</v>
      </c>
      <c r="W254" s="79" t="s">
        <v>4766</v>
      </c>
      <c r="X254" s="79" t="s">
        <v>167</v>
      </c>
      <c r="Y254" s="79" t="s">
        <v>3994</v>
      </c>
      <c r="Z254" s="112" t="s">
        <v>5776</v>
      </c>
      <c r="AA254"/>
      <c r="AB254"/>
    </row>
    <row r="255" spans="1:28" s="84" customFormat="1" x14ac:dyDescent="0.2">
      <c r="A255" s="84">
        <v>421</v>
      </c>
      <c r="B255" s="79"/>
      <c r="C255" s="79"/>
      <c r="D255" s="79"/>
      <c r="E255" s="79" t="s">
        <v>4267</v>
      </c>
      <c r="F255" s="82" t="s">
        <v>4497</v>
      </c>
      <c r="G255" s="117" t="s">
        <v>4687</v>
      </c>
      <c r="H255" s="117" t="s">
        <v>4687</v>
      </c>
      <c r="I255" s="117"/>
      <c r="J255" s="98" t="s">
        <v>4343</v>
      </c>
      <c r="K255" s="98" t="s">
        <v>23</v>
      </c>
      <c r="L255" s="98" t="s">
        <v>4419</v>
      </c>
      <c r="M255" s="98" t="s">
        <v>23</v>
      </c>
      <c r="N255" s="98" t="s">
        <v>23</v>
      </c>
      <c r="O255" s="98" t="s">
        <v>4477</v>
      </c>
      <c r="P255" s="98" t="s">
        <v>23</v>
      </c>
      <c r="Q255" s="98" t="s">
        <v>23</v>
      </c>
      <c r="R255" s="98" t="s">
        <v>23</v>
      </c>
      <c r="S255" s="98">
        <f>2-(SUM(IF(J255="NA",1,0),IF(K255="NA",1,0)))</f>
        <v>1</v>
      </c>
      <c r="T255" s="98">
        <f>7-SUM(IF(L255="NA",1,0),IF(M255="NA",1,0),IF(N255="NA",1,0),IF(O255="NA",1,0),IF(P255="NA",1,0),IF(Q255="NA",1,0),IF(R255="NA",1,0))</f>
        <v>2</v>
      </c>
      <c r="U255" s="98">
        <f>SUM(S255:T255)</f>
        <v>3</v>
      </c>
      <c r="V255" s="79"/>
      <c r="W255" s="79" t="s">
        <v>4766</v>
      </c>
      <c r="X255" s="79" t="s">
        <v>167</v>
      </c>
      <c r="Y255" s="79" t="s">
        <v>3991</v>
      </c>
      <c r="Z255" s="96"/>
      <c r="AA255"/>
      <c r="AB255"/>
    </row>
    <row r="256" spans="1:28" s="84" customFormat="1" x14ac:dyDescent="0.2">
      <c r="A256" s="84">
        <v>422</v>
      </c>
      <c r="B256" s="79">
        <v>493</v>
      </c>
      <c r="C256" s="79">
        <v>364</v>
      </c>
      <c r="D256" s="79">
        <v>441</v>
      </c>
      <c r="E256" s="79" t="s">
        <v>413</v>
      </c>
      <c r="F256" s="82" t="s">
        <v>413</v>
      </c>
      <c r="G256" s="118" t="s">
        <v>4688</v>
      </c>
      <c r="H256" s="118" t="s">
        <v>4688</v>
      </c>
      <c r="I256" s="118"/>
      <c r="J256" s="98" t="s">
        <v>414</v>
      </c>
      <c r="K256" s="98" t="s">
        <v>23</v>
      </c>
      <c r="L256" s="98" t="s">
        <v>415</v>
      </c>
      <c r="M256" s="98" t="s">
        <v>416</v>
      </c>
      <c r="N256" s="98" t="s">
        <v>417</v>
      </c>
      <c r="O256" s="98" t="s">
        <v>418</v>
      </c>
      <c r="P256" s="98" t="s">
        <v>23</v>
      </c>
      <c r="Q256" s="98" t="s">
        <v>419</v>
      </c>
      <c r="R256" s="98" t="s">
        <v>420</v>
      </c>
      <c r="S256" s="98">
        <f>2-(SUM(IF(J256="NA",1,0),IF(K256="NA",1,0)))</f>
        <v>1</v>
      </c>
      <c r="T256" s="98">
        <f>7-SUM(IF(L256="NA",1,0),IF(M256="NA",1,0),IF(N256="NA",1,0),IF(O256="NA",1,0),IF(P256="NA",1,0),IF(Q256="NA",1,0),IF(R256="NA",1,0))</f>
        <v>6</v>
      </c>
      <c r="U256" s="98">
        <f>SUM(S256:T256)</f>
        <v>7</v>
      </c>
      <c r="V256" s="79"/>
      <c r="W256" s="79" t="s">
        <v>4766</v>
      </c>
      <c r="X256" s="79" t="s">
        <v>167</v>
      </c>
      <c r="Y256" s="79" t="s">
        <v>3991</v>
      </c>
      <c r="Z256" s="96"/>
      <c r="AA256"/>
      <c r="AB256"/>
    </row>
    <row r="257" spans="1:28" s="84" customFormat="1" x14ac:dyDescent="0.2">
      <c r="A257" s="84">
        <v>257</v>
      </c>
      <c r="B257" s="79">
        <v>566</v>
      </c>
      <c r="C257" s="79">
        <v>233</v>
      </c>
      <c r="D257" s="79">
        <v>308</v>
      </c>
      <c r="E257" s="79" t="s">
        <v>818</v>
      </c>
      <c r="F257" s="80" t="s">
        <v>818</v>
      </c>
      <c r="G257" s="79" t="s">
        <v>818</v>
      </c>
      <c r="H257" s="79" t="s">
        <v>818</v>
      </c>
      <c r="I257" s="79"/>
      <c r="J257" s="98" t="s">
        <v>819</v>
      </c>
      <c r="K257" s="98" t="s">
        <v>23</v>
      </c>
      <c r="L257" s="98" t="s">
        <v>820</v>
      </c>
      <c r="M257" s="98" t="s">
        <v>821</v>
      </c>
      <c r="N257" s="98" t="s">
        <v>23</v>
      </c>
      <c r="O257" s="98" t="s">
        <v>23</v>
      </c>
      <c r="P257" s="98" t="s">
        <v>23</v>
      </c>
      <c r="Q257" s="98" t="s">
        <v>822</v>
      </c>
      <c r="R257" s="98" t="s">
        <v>823</v>
      </c>
      <c r="S257" s="98">
        <f>2-(SUM(IF(J257="NA",1,0),IF(K257="NA",1,0)))</f>
        <v>1</v>
      </c>
      <c r="T257" s="98">
        <f>7-SUM(IF(L257="NA",1,0),IF(M257="NA",1,0),IF(N257="NA",1,0),IF(O257="NA",1,0),IF(P257="NA",1,0),IF(Q257="NA",1,0),IF(R257="NA",1,0))</f>
        <v>4</v>
      </c>
      <c r="U257" s="98">
        <f>SUM(S257:T257)</f>
        <v>5</v>
      </c>
      <c r="V257" s="83" t="s">
        <v>174</v>
      </c>
      <c r="W257" s="79" t="s">
        <v>4766</v>
      </c>
      <c r="X257" s="79" t="s">
        <v>167</v>
      </c>
      <c r="Y257" s="79" t="s">
        <v>3994</v>
      </c>
      <c r="Z257" s="96"/>
      <c r="AA257"/>
      <c r="AB257"/>
    </row>
    <row r="258" spans="1:28" s="84" customFormat="1" x14ac:dyDescent="0.2">
      <c r="A258" s="84">
        <v>260</v>
      </c>
      <c r="B258" s="79">
        <v>456</v>
      </c>
      <c r="C258" s="79">
        <v>13</v>
      </c>
      <c r="D258" s="79">
        <v>14</v>
      </c>
      <c r="E258" s="79" t="s">
        <v>208</v>
      </c>
      <c r="F258" s="80" t="s">
        <v>209</v>
      </c>
      <c r="G258" s="117" t="s">
        <v>209</v>
      </c>
      <c r="H258" s="117" t="s">
        <v>209</v>
      </c>
      <c r="I258" s="117"/>
      <c r="J258" s="98" t="s">
        <v>210</v>
      </c>
      <c r="K258" s="98" t="s">
        <v>23</v>
      </c>
      <c r="L258" s="98" t="s">
        <v>211</v>
      </c>
      <c r="M258" s="98" t="s">
        <v>23</v>
      </c>
      <c r="N258" s="98" t="s">
        <v>23</v>
      </c>
      <c r="O258" s="98" t="s">
        <v>23</v>
      </c>
      <c r="P258" s="98" t="s">
        <v>23</v>
      </c>
      <c r="Q258" s="98" t="s">
        <v>212</v>
      </c>
      <c r="R258" s="98" t="s">
        <v>213</v>
      </c>
      <c r="S258" s="98">
        <f>2-(SUM(IF(J258="NA",1,0),IF(K258="NA",1,0)))</f>
        <v>1</v>
      </c>
      <c r="T258" s="98">
        <f>7-SUM(IF(L258="NA",1,0),IF(M258="NA",1,0),IF(N258="NA",1,0),IF(O258="NA",1,0),IF(P258="NA",1,0),IF(Q258="NA",1,0),IF(R258="NA",1,0))</f>
        <v>3</v>
      </c>
      <c r="U258" s="98">
        <f>SUM(S258:T258)</f>
        <v>4</v>
      </c>
      <c r="V258" s="79"/>
      <c r="W258" s="79" t="s">
        <v>4766</v>
      </c>
      <c r="X258" s="79" t="s">
        <v>167</v>
      </c>
      <c r="Y258" s="79" t="s">
        <v>3991</v>
      </c>
      <c r="Z258" s="108" t="s">
        <v>5778</v>
      </c>
      <c r="AA258"/>
      <c r="AB258"/>
    </row>
    <row r="259" spans="1:28" s="84" customFormat="1" x14ac:dyDescent="0.2">
      <c r="A259" s="84">
        <v>261</v>
      </c>
      <c r="B259" s="79">
        <v>454</v>
      </c>
      <c r="C259" s="79">
        <v>14</v>
      </c>
      <c r="D259" s="79">
        <v>15</v>
      </c>
      <c r="E259" s="79" t="s">
        <v>197</v>
      </c>
      <c r="F259" s="80" t="s">
        <v>198</v>
      </c>
      <c r="G259" s="117" t="s">
        <v>198</v>
      </c>
      <c r="H259" s="117" t="s">
        <v>198</v>
      </c>
      <c r="I259" s="117"/>
      <c r="J259" s="97" t="s">
        <v>4517</v>
      </c>
      <c r="K259" s="98" t="s">
        <v>23</v>
      </c>
      <c r="L259" s="98" t="s">
        <v>23</v>
      </c>
      <c r="M259" s="98" t="s">
        <v>199</v>
      </c>
      <c r="N259" s="98" t="s">
        <v>23</v>
      </c>
      <c r="O259" s="98" t="s">
        <v>23</v>
      </c>
      <c r="P259" s="98" t="s">
        <v>23</v>
      </c>
      <c r="Q259" s="98" t="s">
        <v>23</v>
      </c>
      <c r="R259" s="98" t="s">
        <v>23</v>
      </c>
      <c r="S259" s="98">
        <f>2-(SUM(IF(J259="NA",1,0),IF(K259="NA",1,0)))</f>
        <v>1</v>
      </c>
      <c r="T259" s="98">
        <f>7-SUM(IF(L259="NA",1,0),IF(M259="NA",1,0),IF(N259="NA",1,0),IF(O259="NA",1,0),IF(P259="NA",1,0),IF(Q259="NA",1,0),IF(R259="NA",1,0))</f>
        <v>1</v>
      </c>
      <c r="U259" s="98">
        <f>SUM(S259:T259)</f>
        <v>2</v>
      </c>
      <c r="V259" s="79"/>
      <c r="W259" s="79" t="s">
        <v>4766</v>
      </c>
      <c r="X259" s="79" t="s">
        <v>167</v>
      </c>
      <c r="Y259" s="79" t="s">
        <v>3991</v>
      </c>
      <c r="Z259" s="96"/>
      <c r="AA259"/>
      <c r="AB259"/>
    </row>
    <row r="260" spans="1:28" s="84" customFormat="1" x14ac:dyDescent="0.2">
      <c r="A260" s="84">
        <v>259</v>
      </c>
      <c r="B260" s="79">
        <v>455</v>
      </c>
      <c r="C260" s="79">
        <v>307</v>
      </c>
      <c r="D260" s="79">
        <v>382</v>
      </c>
      <c r="E260" s="79" t="s">
        <v>200</v>
      </c>
      <c r="F260" s="80" t="s">
        <v>201</v>
      </c>
      <c r="G260" s="118" t="s">
        <v>4660</v>
      </c>
      <c r="H260" s="118" t="s">
        <v>4660</v>
      </c>
      <c r="I260" s="118"/>
      <c r="J260" s="98" t="s">
        <v>202</v>
      </c>
      <c r="K260" s="98" t="s">
        <v>203</v>
      </c>
      <c r="L260" s="98" t="s">
        <v>204</v>
      </c>
      <c r="M260" s="98" t="s">
        <v>205</v>
      </c>
      <c r="N260" s="98" t="s">
        <v>23</v>
      </c>
      <c r="O260" s="98" t="s">
        <v>23</v>
      </c>
      <c r="P260" s="98" t="s">
        <v>23</v>
      </c>
      <c r="Q260" s="98" t="s">
        <v>206</v>
      </c>
      <c r="R260" s="98" t="s">
        <v>207</v>
      </c>
      <c r="S260" s="98">
        <f>2-(SUM(IF(J260="NA",1,0),IF(K260="NA",1,0)))</f>
        <v>2</v>
      </c>
      <c r="T260" s="98">
        <f>7-SUM(IF(L260="NA",1,0),IF(M260="NA",1,0),IF(N260="NA",1,0),IF(O260="NA",1,0),IF(P260="NA",1,0),IF(Q260="NA",1,0),IF(R260="NA",1,0))</f>
        <v>4</v>
      </c>
      <c r="U260" s="98">
        <f>SUM(S260:T260)</f>
        <v>6</v>
      </c>
      <c r="V260" s="79"/>
      <c r="W260" s="79" t="s">
        <v>4766</v>
      </c>
      <c r="X260" s="79" t="s">
        <v>167</v>
      </c>
      <c r="Y260" s="79" t="s">
        <v>3991</v>
      </c>
      <c r="Z260" s="96"/>
      <c r="AA260"/>
      <c r="AB260"/>
    </row>
    <row r="261" spans="1:28" s="84" customFormat="1" x14ac:dyDescent="0.2">
      <c r="A261" s="84">
        <v>262</v>
      </c>
      <c r="B261" s="79">
        <v>674</v>
      </c>
      <c r="C261" s="79">
        <v>235</v>
      </c>
      <c r="D261" s="79">
        <v>310</v>
      </c>
      <c r="E261" s="79" t="s">
        <v>1274</v>
      </c>
      <c r="F261" s="82" t="s">
        <v>1274</v>
      </c>
      <c r="G261" s="79" t="s">
        <v>1274</v>
      </c>
      <c r="H261" s="79" t="s">
        <v>1274</v>
      </c>
      <c r="I261" s="79"/>
      <c r="J261" s="98" t="s">
        <v>1275</v>
      </c>
      <c r="K261" s="98" t="s">
        <v>1276</v>
      </c>
      <c r="L261" s="98" t="s">
        <v>1277</v>
      </c>
      <c r="M261" s="98" t="s">
        <v>23</v>
      </c>
      <c r="N261" s="98" t="s">
        <v>23</v>
      </c>
      <c r="O261" s="98" t="s">
        <v>23</v>
      </c>
      <c r="P261" s="98" t="s">
        <v>23</v>
      </c>
      <c r="Q261" s="98" t="s">
        <v>23</v>
      </c>
      <c r="R261" s="98" t="s">
        <v>23</v>
      </c>
      <c r="S261" s="98">
        <f>2-(SUM(IF(J261="NA",1,0),IF(K261="NA",1,0)))</f>
        <v>2</v>
      </c>
      <c r="T261" s="98">
        <f>7-SUM(IF(L261="NA",1,0),IF(M261="NA",1,0),IF(N261="NA",1,0),IF(O261="NA",1,0),IF(P261="NA",1,0),IF(Q261="NA",1,0),IF(R261="NA",1,0))</f>
        <v>1</v>
      </c>
      <c r="U261" s="98">
        <f>SUM(S261:T261)</f>
        <v>3</v>
      </c>
      <c r="V261" s="83" t="s">
        <v>174</v>
      </c>
      <c r="W261" s="79" t="s">
        <v>4766</v>
      </c>
      <c r="X261" s="79" t="s">
        <v>167</v>
      </c>
      <c r="Y261" s="79" t="s">
        <v>3999</v>
      </c>
      <c r="Z261" s="96"/>
      <c r="AA261"/>
      <c r="AB261"/>
    </row>
    <row r="262" spans="1:28" s="84" customFormat="1" x14ac:dyDescent="0.2">
      <c r="A262" s="84">
        <v>263</v>
      </c>
      <c r="B262" s="79">
        <v>603</v>
      </c>
      <c r="C262" s="79">
        <v>5</v>
      </c>
      <c r="D262" s="79">
        <v>5</v>
      </c>
      <c r="E262" s="79" t="s">
        <v>1016</v>
      </c>
      <c r="F262" s="80" t="s">
        <v>1017</v>
      </c>
      <c r="G262" s="79" t="s">
        <v>1017</v>
      </c>
      <c r="H262" s="79" t="s">
        <v>1017</v>
      </c>
      <c r="I262" s="79"/>
      <c r="J262" s="98" t="s">
        <v>1018</v>
      </c>
      <c r="K262" s="98" t="s">
        <v>23</v>
      </c>
      <c r="L262" s="98" t="s">
        <v>1019</v>
      </c>
      <c r="M262" s="98" t="s">
        <v>1020</v>
      </c>
      <c r="N262" s="98" t="s">
        <v>23</v>
      </c>
      <c r="O262" s="98" t="s">
        <v>23</v>
      </c>
      <c r="P262" s="98" t="s">
        <v>23</v>
      </c>
      <c r="Q262" s="98" t="s">
        <v>1021</v>
      </c>
      <c r="R262" s="98" t="s">
        <v>1022</v>
      </c>
      <c r="S262" s="98">
        <f>2-(SUM(IF(J262="NA",1,0),IF(K262="NA",1,0)))</f>
        <v>1</v>
      </c>
      <c r="T262" s="98">
        <f>7-SUM(IF(L262="NA",1,0),IF(M262="NA",1,0),IF(N262="NA",1,0),IF(O262="NA",1,0),IF(P262="NA",1,0),IF(Q262="NA",1,0),IF(R262="NA",1,0))</f>
        <v>4</v>
      </c>
      <c r="U262" s="98">
        <f>SUM(S262:T262)</f>
        <v>5</v>
      </c>
      <c r="V262" s="79"/>
      <c r="W262" s="79" t="s">
        <v>4766</v>
      </c>
      <c r="X262" s="79" t="s">
        <v>167</v>
      </c>
      <c r="Y262" s="79" t="s">
        <v>3996</v>
      </c>
      <c r="Z262" s="108" t="s">
        <v>5779</v>
      </c>
      <c r="AA262"/>
      <c r="AB262"/>
    </row>
    <row r="263" spans="1:28" s="84" customFormat="1" x14ac:dyDescent="0.2">
      <c r="A263" s="84">
        <v>264</v>
      </c>
      <c r="B263" s="79">
        <v>463</v>
      </c>
      <c r="C263" s="79">
        <v>237</v>
      </c>
      <c r="D263" s="79">
        <v>312</v>
      </c>
      <c r="E263" s="79" t="s">
        <v>237</v>
      </c>
      <c r="F263" s="271" t="s">
        <v>237</v>
      </c>
      <c r="G263" s="79" t="s">
        <v>237</v>
      </c>
      <c r="H263" s="79" t="s">
        <v>237</v>
      </c>
      <c r="I263" s="79"/>
      <c r="J263" s="98" t="s">
        <v>238</v>
      </c>
      <c r="K263" s="98" t="s">
        <v>239</v>
      </c>
      <c r="L263" s="98" t="s">
        <v>240</v>
      </c>
      <c r="M263" s="98" t="s">
        <v>241</v>
      </c>
      <c r="N263" s="98" t="s">
        <v>23</v>
      </c>
      <c r="O263" s="98" t="s">
        <v>23</v>
      </c>
      <c r="P263" s="190" t="s">
        <v>74</v>
      </c>
      <c r="Q263" s="98" t="s">
        <v>242</v>
      </c>
      <c r="R263" s="190" t="s">
        <v>4519</v>
      </c>
      <c r="S263" s="98">
        <f>2-(SUM(IF(J263="NA",1,0),IF(K263="NA",1,0)))</f>
        <v>2</v>
      </c>
      <c r="T263" s="98">
        <f>7-SUM(IF(L263="NA",1,0),IF(M263="NA",1,0),IF(N263="NA",1,0),IF(O263="NA",1,0),IF(P263="NA",1,0),IF(Q263="NA",1,0),IF(R263="NA",1,0))</f>
        <v>5</v>
      </c>
      <c r="U263" s="98">
        <f>SUM(S263:T263)</f>
        <v>7</v>
      </c>
      <c r="V263" s="79"/>
      <c r="W263" s="79" t="s">
        <v>4766</v>
      </c>
      <c r="X263" s="79" t="s">
        <v>167</v>
      </c>
      <c r="Y263" s="79" t="s">
        <v>3991</v>
      </c>
      <c r="Z263" s="96"/>
      <c r="AA263"/>
      <c r="AB263"/>
    </row>
    <row r="264" spans="1:28" s="84" customFormat="1" x14ac:dyDescent="0.2">
      <c r="A264" s="84">
        <v>265</v>
      </c>
      <c r="B264" s="79">
        <v>498</v>
      </c>
      <c r="C264" s="79">
        <v>238</v>
      </c>
      <c r="D264" s="79">
        <v>313</v>
      </c>
      <c r="E264" s="79" t="s">
        <v>440</v>
      </c>
      <c r="F264" s="271" t="s">
        <v>440</v>
      </c>
      <c r="G264" s="79" t="s">
        <v>440</v>
      </c>
      <c r="H264" s="79" t="s">
        <v>440</v>
      </c>
      <c r="I264" s="79"/>
      <c r="J264" s="98" t="s">
        <v>441</v>
      </c>
      <c r="K264" s="98" t="s">
        <v>442</v>
      </c>
      <c r="L264" s="98" t="s">
        <v>443</v>
      </c>
      <c r="M264" s="98" t="s">
        <v>444</v>
      </c>
      <c r="N264" s="98" t="s">
        <v>23</v>
      </c>
      <c r="O264" s="98" t="s">
        <v>23</v>
      </c>
      <c r="P264" s="98" t="s">
        <v>23</v>
      </c>
      <c r="Q264" s="98" t="s">
        <v>445</v>
      </c>
      <c r="R264" s="98" t="s">
        <v>446</v>
      </c>
      <c r="S264" s="98">
        <f>2-(SUM(IF(J264="NA",1,0),IF(K264="NA",1,0)))</f>
        <v>2</v>
      </c>
      <c r="T264" s="98">
        <f>7-SUM(IF(L264="NA",1,0),IF(M264="NA",1,0),IF(N264="NA",1,0),IF(O264="NA",1,0),IF(P264="NA",1,0),IF(Q264="NA",1,0),IF(R264="NA",1,0))</f>
        <v>4</v>
      </c>
      <c r="U264" s="98">
        <f>SUM(S264:T264)</f>
        <v>6</v>
      </c>
      <c r="V264" s="79"/>
      <c r="W264" s="79" t="s">
        <v>4766</v>
      </c>
      <c r="X264" s="79" t="s">
        <v>167</v>
      </c>
      <c r="Y264" s="79" t="s">
        <v>3991</v>
      </c>
      <c r="Z264" s="96"/>
      <c r="AA264"/>
      <c r="AB264"/>
    </row>
    <row r="265" spans="1:28" s="84" customFormat="1" x14ac:dyDescent="0.2">
      <c r="A265" s="84">
        <v>267</v>
      </c>
      <c r="B265" s="79">
        <v>564</v>
      </c>
      <c r="C265" s="79">
        <v>240</v>
      </c>
      <c r="D265" s="79">
        <v>315</v>
      </c>
      <c r="E265" s="79" t="s">
        <v>807</v>
      </c>
      <c r="F265" s="80" t="s">
        <v>807</v>
      </c>
      <c r="G265" s="117" t="s">
        <v>5849</v>
      </c>
      <c r="H265" s="117" t="s">
        <v>5849</v>
      </c>
      <c r="I265" s="117"/>
      <c r="J265" s="98" t="s">
        <v>808</v>
      </c>
      <c r="K265" s="98" t="s">
        <v>809</v>
      </c>
      <c r="L265" s="98" t="s">
        <v>23</v>
      </c>
      <c r="M265" s="98" t="s">
        <v>23</v>
      </c>
      <c r="N265" s="98" t="s">
        <v>23</v>
      </c>
      <c r="O265" s="98" t="s">
        <v>23</v>
      </c>
      <c r="P265" s="98" t="s">
        <v>23</v>
      </c>
      <c r="Q265" s="98" t="s">
        <v>23</v>
      </c>
      <c r="R265" s="98" t="s">
        <v>810</v>
      </c>
      <c r="S265" s="98">
        <f>2-(SUM(IF(J265="NA",1,0),IF(K265="NA",1,0)))</f>
        <v>2</v>
      </c>
      <c r="T265" s="98">
        <f>7-SUM(IF(L265="NA",1,0),IF(M265="NA",1,0),IF(N265="NA",1,0),IF(O265="NA",1,0),IF(P265="NA",1,0),IF(Q265="NA",1,0),IF(R265="NA",1,0))</f>
        <v>1</v>
      </c>
      <c r="U265" s="98">
        <f>SUM(S265:T265)</f>
        <v>3</v>
      </c>
      <c r="V265" s="79"/>
      <c r="W265" s="79" t="s">
        <v>4766</v>
      </c>
      <c r="X265" s="79" t="s">
        <v>167</v>
      </c>
      <c r="Y265" s="79" t="s">
        <v>3994</v>
      </c>
      <c r="Z265" s="96"/>
      <c r="AA265"/>
      <c r="AB265"/>
    </row>
    <row r="266" spans="1:28" s="84" customFormat="1" x14ac:dyDescent="0.2">
      <c r="A266" s="84">
        <v>268</v>
      </c>
      <c r="B266" s="79">
        <v>565</v>
      </c>
      <c r="C266" s="79">
        <v>241</v>
      </c>
      <c r="D266" s="79">
        <v>316</v>
      </c>
      <c r="E266" s="79" t="s">
        <v>811</v>
      </c>
      <c r="F266" s="80" t="s">
        <v>811</v>
      </c>
      <c r="G266" s="118" t="s">
        <v>811</v>
      </c>
      <c r="H266" s="118" t="s">
        <v>811</v>
      </c>
      <c r="I266" s="118"/>
      <c r="J266" s="98" t="s">
        <v>812</v>
      </c>
      <c r="K266" s="98" t="s">
        <v>813</v>
      </c>
      <c r="L266" s="98" t="s">
        <v>814</v>
      </c>
      <c r="M266" s="98" t="s">
        <v>815</v>
      </c>
      <c r="N266" s="98" t="s">
        <v>23</v>
      </c>
      <c r="O266" s="98" t="s">
        <v>23</v>
      </c>
      <c r="P266" s="98" t="s">
        <v>23</v>
      </c>
      <c r="Q266" s="98" t="s">
        <v>816</v>
      </c>
      <c r="R266" s="98" t="s">
        <v>817</v>
      </c>
      <c r="S266" s="98">
        <f>2-(SUM(IF(J266="NA",1,0),IF(K266="NA",1,0)))</f>
        <v>2</v>
      </c>
      <c r="T266" s="98">
        <f>7-SUM(IF(L266="NA",1,0),IF(M266="NA",1,0),IF(N266="NA",1,0),IF(O266="NA",1,0),IF(P266="NA",1,0),IF(Q266="NA",1,0),IF(R266="NA",1,0))</f>
        <v>4</v>
      </c>
      <c r="U266" s="98">
        <f>SUM(S266:T266)</f>
        <v>6</v>
      </c>
      <c r="V266" s="83" t="s">
        <v>174</v>
      </c>
      <c r="W266" s="79" t="s">
        <v>4766</v>
      </c>
      <c r="X266" s="79" t="s">
        <v>167</v>
      </c>
      <c r="Y266" s="79" t="s">
        <v>3994</v>
      </c>
      <c r="Z266" s="96"/>
      <c r="AA266"/>
      <c r="AB266"/>
    </row>
    <row r="267" spans="1:28" s="84" customFormat="1" x14ac:dyDescent="0.2">
      <c r="A267" s="84">
        <v>952</v>
      </c>
      <c r="B267"/>
      <c r="C267"/>
      <c r="D267"/>
      <c r="E267"/>
      <c r="F267" s="151"/>
      <c r="G267" s="84" t="s">
        <v>6447</v>
      </c>
      <c r="H267" s="84" t="s">
        <v>6447</v>
      </c>
      <c r="J267" s="98" t="s">
        <v>6188</v>
      </c>
      <c r="K267" s="98" t="s">
        <v>23</v>
      </c>
      <c r="L267" s="98" t="s">
        <v>6187</v>
      </c>
      <c r="M267" s="187" t="s">
        <v>23</v>
      </c>
      <c r="N267" s="187" t="s">
        <v>23</v>
      </c>
      <c r="O267" s="187" t="s">
        <v>23</v>
      </c>
      <c r="P267" s="187" t="s">
        <v>23</v>
      </c>
      <c r="Q267" s="187" t="s">
        <v>23</v>
      </c>
      <c r="R267" s="187" t="s">
        <v>23</v>
      </c>
      <c r="S267" s="98">
        <f>2-(SUM(IF(J267="NA",1,0),IF(K267="NA",1,0)))</f>
        <v>1</v>
      </c>
      <c r="T267" s="98">
        <f>7-SUM(IF(L267="NA",1,0),IF(M267="NA",1,0),IF(N267="NA",1,0),IF(O267="NA",1,0),IF(P267="NA",1,0),IF(Q267="NA",1,0),IF(R267="NA",1,0))</f>
        <v>1</v>
      </c>
      <c r="U267" s="98">
        <f>SUM(S267:T267)</f>
        <v>2</v>
      </c>
      <c r="V267"/>
      <c r="W267" s="79" t="s">
        <v>4766</v>
      </c>
      <c r="X267" s="79" t="s">
        <v>167</v>
      </c>
      <c r="Y267" s="175" t="s">
        <v>3997</v>
      </c>
      <c r="Z267"/>
      <c r="AA267"/>
      <c r="AB267"/>
    </row>
    <row r="268" spans="1:28" s="84" customFormat="1" x14ac:dyDescent="0.2">
      <c r="A268" s="84">
        <v>269</v>
      </c>
      <c r="B268" s="79">
        <v>481</v>
      </c>
      <c r="C268" s="79">
        <v>243</v>
      </c>
      <c r="D268" s="79">
        <v>318</v>
      </c>
      <c r="E268" s="79" t="s">
        <v>340</v>
      </c>
      <c r="F268" s="80" t="s">
        <v>340</v>
      </c>
      <c r="G268" s="79" t="s">
        <v>340</v>
      </c>
      <c r="H268" s="79" t="s">
        <v>340</v>
      </c>
      <c r="I268" s="79" t="s">
        <v>7656</v>
      </c>
      <c r="J268" s="98" t="s">
        <v>341</v>
      </c>
      <c r="K268" s="98" t="s">
        <v>23</v>
      </c>
      <c r="L268" s="98" t="s">
        <v>23</v>
      </c>
      <c r="M268" s="98" t="s">
        <v>23</v>
      </c>
      <c r="N268" s="98" t="s">
        <v>23</v>
      </c>
      <c r="O268" s="98" t="s">
        <v>23</v>
      </c>
      <c r="P268" s="98" t="s">
        <v>342</v>
      </c>
      <c r="Q268" s="98" t="s">
        <v>23</v>
      </c>
      <c r="R268" s="98" t="s">
        <v>23</v>
      </c>
      <c r="S268" s="98">
        <f>2-(SUM(IF(J268="NA",1,0),IF(K268="NA",1,0)))</f>
        <v>1</v>
      </c>
      <c r="T268" s="98">
        <f>7-SUM(IF(L268="NA",1,0),IF(M268="NA",1,0),IF(N268="NA",1,0),IF(O268="NA",1,0),IF(P268="NA",1,0),IF(Q268="NA",1,0),IF(R268="NA",1,0))</f>
        <v>1</v>
      </c>
      <c r="U268" s="98">
        <f>SUM(S268:T268)</f>
        <v>2</v>
      </c>
      <c r="V268" s="79"/>
      <c r="W268" s="79" t="s">
        <v>4766</v>
      </c>
      <c r="X268" s="79" t="s">
        <v>167</v>
      </c>
      <c r="Y268" s="79" t="s">
        <v>3991</v>
      </c>
      <c r="Z268" s="96"/>
      <c r="AA268"/>
      <c r="AB268"/>
    </row>
    <row r="269" spans="1:28" s="84" customFormat="1" x14ac:dyDescent="0.2">
      <c r="A269" s="84">
        <v>270</v>
      </c>
      <c r="B269" s="79"/>
      <c r="C269" s="79"/>
      <c r="D269" s="79"/>
      <c r="E269" s="79" t="s">
        <v>4283</v>
      </c>
      <c r="F269" s="82" t="s">
        <v>4497</v>
      </c>
      <c r="G269" s="117" t="s">
        <v>4283</v>
      </c>
      <c r="H269" s="117" t="s">
        <v>4283</v>
      </c>
      <c r="I269" s="117"/>
      <c r="J269" s="98" t="s">
        <v>4359</v>
      </c>
      <c r="K269" s="98" t="s">
        <v>23</v>
      </c>
      <c r="L269" s="98" t="s">
        <v>23</v>
      </c>
      <c r="M269" s="98" t="s">
        <v>23</v>
      </c>
      <c r="N269" s="98" t="s">
        <v>23</v>
      </c>
      <c r="O269" s="98" t="s">
        <v>23</v>
      </c>
      <c r="P269" s="98" t="s">
        <v>23</v>
      </c>
      <c r="Q269" s="98" t="s">
        <v>23</v>
      </c>
      <c r="R269" s="98" t="s">
        <v>23</v>
      </c>
      <c r="S269" s="98">
        <f>2-(SUM(IF(J269="NA",1,0),IF(K269="NA",1,0)))</f>
        <v>1</v>
      </c>
      <c r="T269" s="98">
        <f>7-SUM(IF(L269="NA",1,0),IF(M269="NA",1,0),IF(N269="NA",1,0),IF(O269="NA",1,0),IF(P269="NA",1,0),IF(Q269="NA",1,0),IF(R269="NA",1,0))</f>
        <v>0</v>
      </c>
      <c r="U269" s="98">
        <f>SUM(S269:T269)</f>
        <v>1</v>
      </c>
      <c r="V269" s="79"/>
      <c r="W269" s="79" t="s">
        <v>4766</v>
      </c>
      <c r="X269" s="79" t="s">
        <v>167</v>
      </c>
      <c r="Y269" s="210" t="s">
        <v>3991</v>
      </c>
      <c r="Z269" s="96"/>
      <c r="AA269"/>
      <c r="AB269"/>
    </row>
    <row r="270" spans="1:28" s="84" customFormat="1" x14ac:dyDescent="0.2">
      <c r="A270" s="84">
        <v>966</v>
      </c>
      <c r="B270"/>
      <c r="C270"/>
      <c r="D270"/>
      <c r="E270"/>
      <c r="F270" s="151"/>
      <c r="G270" s="128" t="s">
        <v>6461</v>
      </c>
      <c r="H270" s="128" t="s">
        <v>6461</v>
      </c>
      <c r="I270" s="128"/>
      <c r="J270" s="98" t="s">
        <v>6219</v>
      </c>
      <c r="K270" s="98" t="s">
        <v>6224</v>
      </c>
      <c r="L270" s="187" t="s">
        <v>23</v>
      </c>
      <c r="M270" s="187" t="s">
        <v>23</v>
      </c>
      <c r="N270" s="187" t="s">
        <v>23</v>
      </c>
      <c r="O270" s="187" t="s">
        <v>23</v>
      </c>
      <c r="P270" s="187" t="s">
        <v>23</v>
      </c>
      <c r="Q270" s="187" t="s">
        <v>23</v>
      </c>
      <c r="R270" s="187" t="s">
        <v>23</v>
      </c>
      <c r="S270" s="98">
        <f>2-(SUM(IF(J270="NA",1,0),IF(K270="NA",1,0)))</f>
        <v>2</v>
      </c>
      <c r="T270" s="98">
        <f>7-SUM(IF(L270="NA",1,0),IF(M270="NA",1,0),IF(N270="NA",1,0),IF(O270="NA",1,0),IF(P270="NA",1,0),IF(Q270="NA",1,0),IF(R270="NA",1,0))</f>
        <v>0</v>
      </c>
      <c r="U270" s="98">
        <f>SUM(S270:T270)</f>
        <v>2</v>
      </c>
      <c r="V270"/>
      <c r="W270" s="79" t="s">
        <v>4766</v>
      </c>
      <c r="X270" s="79" t="s">
        <v>167</v>
      </c>
      <c r="Y270" s="210" t="s">
        <v>3991</v>
      </c>
      <c r="Z270"/>
      <c r="AA270"/>
      <c r="AB270"/>
    </row>
    <row r="271" spans="1:28" s="84" customFormat="1" x14ac:dyDescent="0.2">
      <c r="A271" s="84">
        <v>271</v>
      </c>
      <c r="B271" s="79">
        <v>577</v>
      </c>
      <c r="C271" s="79">
        <v>244</v>
      </c>
      <c r="D271" s="79">
        <v>319</v>
      </c>
      <c r="E271" s="79" t="s">
        <v>873</v>
      </c>
      <c r="F271" s="80" t="s">
        <v>873</v>
      </c>
      <c r="G271" s="79" t="s">
        <v>873</v>
      </c>
      <c r="H271" s="79" t="s">
        <v>873</v>
      </c>
      <c r="I271" s="79"/>
      <c r="J271" s="97" t="s">
        <v>874</v>
      </c>
      <c r="K271" s="98" t="s">
        <v>231</v>
      </c>
      <c r="L271" s="98" t="s">
        <v>23</v>
      </c>
      <c r="M271" s="98" t="s">
        <v>875</v>
      </c>
      <c r="N271" s="98" t="s">
        <v>876</v>
      </c>
      <c r="O271" s="98" t="s">
        <v>877</v>
      </c>
      <c r="P271" s="98" t="s">
        <v>23</v>
      </c>
      <c r="Q271" s="98" t="s">
        <v>878</v>
      </c>
      <c r="R271" s="98" t="s">
        <v>879</v>
      </c>
      <c r="S271" s="98">
        <f>2-(SUM(IF(J271="NA",1,0),IF(K271="NA",1,0)))</f>
        <v>2</v>
      </c>
      <c r="T271" s="98">
        <f>7-SUM(IF(L271="NA",1,0),IF(M271="NA",1,0),IF(N271="NA",1,0),IF(O271="NA",1,0),IF(P271="NA",1,0),IF(Q271="NA",1,0),IF(R271="NA",1,0))</f>
        <v>5</v>
      </c>
      <c r="U271" s="98">
        <f>SUM(S271:T271)</f>
        <v>7</v>
      </c>
      <c r="V271" s="83" t="s">
        <v>174</v>
      </c>
      <c r="W271" s="79" t="s">
        <v>4766</v>
      </c>
      <c r="X271" s="79" t="s">
        <v>167</v>
      </c>
      <c r="Y271" s="79" t="s">
        <v>3994</v>
      </c>
      <c r="Z271" s="96"/>
      <c r="AA271"/>
      <c r="AB271"/>
    </row>
    <row r="272" spans="1:28" s="84" customFormat="1" x14ac:dyDescent="0.2">
      <c r="A272" s="84">
        <v>272</v>
      </c>
      <c r="B272" s="79">
        <v>586</v>
      </c>
      <c r="C272" s="79">
        <v>245</v>
      </c>
      <c r="D272" s="79">
        <v>320</v>
      </c>
      <c r="E272" s="79" t="s">
        <v>925</v>
      </c>
      <c r="F272" s="80" t="s">
        <v>926</v>
      </c>
      <c r="G272" s="118" t="s">
        <v>926</v>
      </c>
      <c r="H272" s="118" t="s">
        <v>926</v>
      </c>
      <c r="I272" s="118"/>
      <c r="J272" s="98" t="s">
        <v>927</v>
      </c>
      <c r="K272" s="98" t="s">
        <v>23</v>
      </c>
      <c r="L272" s="98" t="s">
        <v>928</v>
      </c>
      <c r="M272" s="98" t="s">
        <v>929</v>
      </c>
      <c r="N272" s="98" t="s">
        <v>23</v>
      </c>
      <c r="O272" s="98" t="s">
        <v>23</v>
      </c>
      <c r="P272" s="98" t="s">
        <v>23</v>
      </c>
      <c r="Q272" s="190" t="s">
        <v>1201</v>
      </c>
      <c r="R272" s="98" t="s">
        <v>930</v>
      </c>
      <c r="S272" s="98">
        <f>2-(SUM(IF(J272="NA",1,0),IF(K272="NA",1,0)))</f>
        <v>1</v>
      </c>
      <c r="T272" s="98">
        <f>7-SUM(IF(L272="NA",1,0),IF(M272="NA",1,0),IF(N272="NA",1,0),IF(O272="NA",1,0),IF(P272="NA",1,0),IF(Q272="NA",1,0),IF(R272="NA",1,0))</f>
        <v>4</v>
      </c>
      <c r="U272" s="98">
        <f>SUM(S272:T272)</f>
        <v>5</v>
      </c>
      <c r="V272" s="83" t="s">
        <v>174</v>
      </c>
      <c r="W272" s="79" t="s">
        <v>4766</v>
      </c>
      <c r="X272" s="79" t="s">
        <v>167</v>
      </c>
      <c r="Y272" s="79" t="s">
        <v>3995</v>
      </c>
      <c r="Z272" s="96"/>
      <c r="AA272"/>
      <c r="AB272"/>
    </row>
    <row r="273" spans="1:28" s="84" customFormat="1" x14ac:dyDescent="0.2">
      <c r="A273" s="84">
        <v>273</v>
      </c>
      <c r="B273" s="79">
        <v>584</v>
      </c>
      <c r="C273" s="79">
        <v>246</v>
      </c>
      <c r="D273" s="79">
        <v>321</v>
      </c>
      <c r="E273" s="79" t="s">
        <v>911</v>
      </c>
      <c r="F273" s="80" t="s">
        <v>912</v>
      </c>
      <c r="G273" s="117" t="s">
        <v>912</v>
      </c>
      <c r="H273" s="117" t="s">
        <v>912</v>
      </c>
      <c r="I273" s="117"/>
      <c r="J273" s="98" t="s">
        <v>913</v>
      </c>
      <c r="K273" s="98" t="s">
        <v>23</v>
      </c>
      <c r="L273" s="98" t="s">
        <v>914</v>
      </c>
      <c r="M273" s="97" t="s">
        <v>915</v>
      </c>
      <c r="N273" s="98" t="s">
        <v>23</v>
      </c>
      <c r="O273" s="98" t="s">
        <v>23</v>
      </c>
      <c r="P273" s="98" t="s">
        <v>23</v>
      </c>
      <c r="Q273" s="98" t="s">
        <v>916</v>
      </c>
      <c r="R273" s="98" t="s">
        <v>917</v>
      </c>
      <c r="S273" s="98">
        <f>2-(SUM(IF(J273="NA",1,0),IF(K273="NA",1,0)))</f>
        <v>1</v>
      </c>
      <c r="T273" s="98">
        <f>7-SUM(IF(L273="NA",1,0),IF(M273="NA",1,0),IF(N273="NA",1,0),IF(O273="NA",1,0),IF(P273="NA",1,0),IF(Q273="NA",1,0),IF(R273="NA",1,0))</f>
        <v>4</v>
      </c>
      <c r="U273" s="98">
        <f>SUM(S273:T273)</f>
        <v>5</v>
      </c>
      <c r="V273" s="83" t="s">
        <v>174</v>
      </c>
      <c r="W273" s="79" t="s">
        <v>4766</v>
      </c>
      <c r="X273" s="79" t="s">
        <v>167</v>
      </c>
      <c r="Y273" s="79" t="s">
        <v>3995</v>
      </c>
      <c r="Z273" s="96"/>
      <c r="AA273"/>
      <c r="AB273"/>
    </row>
    <row r="274" spans="1:28" s="84" customFormat="1" x14ac:dyDescent="0.2">
      <c r="A274" s="84">
        <v>274</v>
      </c>
      <c r="B274" s="79">
        <v>580</v>
      </c>
      <c r="C274" s="79">
        <v>247</v>
      </c>
      <c r="D274" s="79">
        <v>322</v>
      </c>
      <c r="E274" s="79" t="s">
        <v>890</v>
      </c>
      <c r="F274" s="80" t="s">
        <v>890</v>
      </c>
      <c r="G274" s="79" t="s">
        <v>890</v>
      </c>
      <c r="H274" s="79" t="s">
        <v>890</v>
      </c>
      <c r="I274" s="79"/>
      <c r="J274" s="98" t="s">
        <v>891</v>
      </c>
      <c r="K274" s="98" t="s">
        <v>892</v>
      </c>
      <c r="L274" s="98" t="s">
        <v>893</v>
      </c>
      <c r="M274" s="98" t="s">
        <v>894</v>
      </c>
      <c r="N274" s="98" t="s">
        <v>23</v>
      </c>
      <c r="O274" s="98" t="s">
        <v>23</v>
      </c>
      <c r="P274" s="98" t="s">
        <v>23</v>
      </c>
      <c r="Q274" s="191" t="s">
        <v>1201</v>
      </c>
      <c r="R274" s="97" t="s">
        <v>895</v>
      </c>
      <c r="S274" s="98">
        <f>2-(SUM(IF(J274="NA",1,0),IF(K274="NA",1,0)))</f>
        <v>2</v>
      </c>
      <c r="T274" s="98">
        <f>7-SUM(IF(L274="NA",1,0),IF(M274="NA",1,0),IF(N274="NA",1,0),IF(O274="NA",1,0),IF(P274="NA",1,0),IF(Q274="NA",1,0),IF(R274="NA",1,0))</f>
        <v>4</v>
      </c>
      <c r="U274" s="98">
        <f>SUM(S274:T274)</f>
        <v>6</v>
      </c>
      <c r="V274" s="83" t="s">
        <v>174</v>
      </c>
      <c r="W274" s="79" t="s">
        <v>4766</v>
      </c>
      <c r="X274" s="79" t="s">
        <v>167</v>
      </c>
      <c r="Y274" s="79" t="s">
        <v>3995</v>
      </c>
      <c r="Z274" s="96"/>
      <c r="AA274"/>
      <c r="AB274"/>
    </row>
    <row r="275" spans="1:28" s="84" customFormat="1" x14ac:dyDescent="0.2">
      <c r="A275" s="84">
        <v>275</v>
      </c>
      <c r="B275" s="79">
        <v>706</v>
      </c>
      <c r="C275" s="79">
        <v>249</v>
      </c>
      <c r="D275" s="79">
        <v>324</v>
      </c>
      <c r="E275" s="79" t="s">
        <v>1371</v>
      </c>
      <c r="F275" s="80" t="s">
        <v>1371</v>
      </c>
      <c r="G275" s="117" t="s">
        <v>1371</v>
      </c>
      <c r="H275" s="117" t="s">
        <v>1371</v>
      </c>
      <c r="I275" s="117"/>
      <c r="J275" s="98" t="s">
        <v>1372</v>
      </c>
      <c r="K275" s="98" t="s">
        <v>23</v>
      </c>
      <c r="L275" s="98" t="s">
        <v>1373</v>
      </c>
      <c r="M275" s="98" t="s">
        <v>1374</v>
      </c>
      <c r="N275" s="98" t="s">
        <v>23</v>
      </c>
      <c r="O275" s="98" t="s">
        <v>23</v>
      </c>
      <c r="P275" s="98" t="s">
        <v>23</v>
      </c>
      <c r="Q275" s="98" t="s">
        <v>1375</v>
      </c>
      <c r="R275" s="98" t="s">
        <v>1376</v>
      </c>
      <c r="S275" s="98">
        <f>2-(SUM(IF(J275="NA",1,0),IF(K275="NA",1,0)))</f>
        <v>1</v>
      </c>
      <c r="T275" s="98">
        <f>7-SUM(IF(L275="NA",1,0),IF(M275="NA",1,0),IF(N275="NA",1,0),IF(O275="NA",1,0),IF(P275="NA",1,0),IF(Q275="NA",1,0),IF(R275="NA",1,0))</f>
        <v>4</v>
      </c>
      <c r="U275" s="98">
        <f>SUM(S275:T275)</f>
        <v>5</v>
      </c>
      <c r="V275" s="83" t="s">
        <v>1201</v>
      </c>
      <c r="W275" s="79" t="s">
        <v>4766</v>
      </c>
      <c r="X275" s="79" t="s">
        <v>167</v>
      </c>
      <c r="Y275" s="79" t="s">
        <v>4001</v>
      </c>
      <c r="Z275" s="96"/>
      <c r="AA275"/>
      <c r="AB275"/>
    </row>
    <row r="276" spans="1:28" s="84" customFormat="1" x14ac:dyDescent="0.2">
      <c r="A276" s="84">
        <v>276</v>
      </c>
      <c r="B276" s="79">
        <v>704</v>
      </c>
      <c r="C276" s="79">
        <v>248</v>
      </c>
      <c r="D276" s="79">
        <v>323</v>
      </c>
      <c r="E276" s="79" t="s">
        <v>1364</v>
      </c>
      <c r="F276" s="82" t="s">
        <v>1364</v>
      </c>
      <c r="G276" s="118" t="s">
        <v>4225</v>
      </c>
      <c r="H276" s="118" t="s">
        <v>4225</v>
      </c>
      <c r="I276" s="118"/>
      <c r="J276" s="190" t="s">
        <v>74</v>
      </c>
      <c r="K276" s="190" t="s">
        <v>74</v>
      </c>
      <c r="L276" s="190" t="s">
        <v>74</v>
      </c>
      <c r="M276" s="190" t="s">
        <v>74</v>
      </c>
      <c r="N276" s="98" t="s">
        <v>23</v>
      </c>
      <c r="O276" s="98" t="s">
        <v>23</v>
      </c>
      <c r="P276" s="98" t="s">
        <v>23</v>
      </c>
      <c r="Q276" s="190" t="s">
        <v>74</v>
      </c>
      <c r="R276" s="190" t="s">
        <v>74</v>
      </c>
      <c r="S276" s="98">
        <f>2-(SUM(IF(J276="NA",1,0),IF(K276="NA",1,0)))</f>
        <v>2</v>
      </c>
      <c r="T276" s="98">
        <f>7-SUM(IF(L276="NA",1,0),IF(M276="NA",1,0),IF(N276="NA",1,0),IF(O276="NA",1,0),IF(P276="NA",1,0),IF(Q276="NA",1,0),IF(R276="NA",1,0))</f>
        <v>4</v>
      </c>
      <c r="U276" s="98">
        <f>SUM(S276:T276)</f>
        <v>6</v>
      </c>
      <c r="V276" s="83" t="s">
        <v>1201</v>
      </c>
      <c r="W276" s="79" t="s">
        <v>4766</v>
      </c>
      <c r="X276" s="79" t="s">
        <v>167</v>
      </c>
      <c r="Y276" s="79" t="s">
        <v>4001</v>
      </c>
      <c r="Z276" s="96"/>
      <c r="AA276"/>
      <c r="AB276"/>
    </row>
    <row r="277" spans="1:28" s="84" customFormat="1" x14ac:dyDescent="0.2">
      <c r="A277" s="84">
        <v>277</v>
      </c>
      <c r="B277" s="79">
        <v>705</v>
      </c>
      <c r="C277" s="79">
        <v>250</v>
      </c>
      <c r="D277" s="79">
        <v>325</v>
      </c>
      <c r="E277" s="79" t="s">
        <v>1365</v>
      </c>
      <c r="F277" s="82" t="s">
        <v>1365</v>
      </c>
      <c r="G277" s="117" t="s">
        <v>1365</v>
      </c>
      <c r="H277" s="117" t="s">
        <v>1365</v>
      </c>
      <c r="I277" s="117"/>
      <c r="J277" s="98" t="s">
        <v>1366</v>
      </c>
      <c r="K277" s="98" t="s">
        <v>23</v>
      </c>
      <c r="L277" s="98" t="s">
        <v>1367</v>
      </c>
      <c r="M277" s="98" t="s">
        <v>1368</v>
      </c>
      <c r="N277" s="98" t="s">
        <v>23</v>
      </c>
      <c r="O277" s="98" t="s">
        <v>23</v>
      </c>
      <c r="P277" s="98" t="s">
        <v>23</v>
      </c>
      <c r="Q277" s="98" t="s">
        <v>1369</v>
      </c>
      <c r="R277" s="98" t="s">
        <v>1370</v>
      </c>
      <c r="S277" s="98">
        <f>2-(SUM(IF(J277="NA",1,0),IF(K277="NA",1,0)))</f>
        <v>1</v>
      </c>
      <c r="T277" s="98">
        <f>7-SUM(IF(L277="NA",1,0),IF(M277="NA",1,0),IF(N277="NA",1,0),IF(O277="NA",1,0),IF(P277="NA",1,0),IF(Q277="NA",1,0),IF(R277="NA",1,0))</f>
        <v>4</v>
      </c>
      <c r="U277" s="98">
        <f>SUM(S277:T277)</f>
        <v>5</v>
      </c>
      <c r="V277" s="83" t="s">
        <v>1201</v>
      </c>
      <c r="W277" s="79" t="s">
        <v>4766</v>
      </c>
      <c r="X277" s="79" t="s">
        <v>167</v>
      </c>
      <c r="Y277" s="79" t="s">
        <v>4001</v>
      </c>
      <c r="Z277" s="96"/>
      <c r="AA277"/>
      <c r="AB277"/>
    </row>
    <row r="278" spans="1:28" s="84" customFormat="1" x14ac:dyDescent="0.2">
      <c r="A278" s="84">
        <v>278</v>
      </c>
      <c r="B278" s="79">
        <v>467</v>
      </c>
      <c r="C278" s="79">
        <v>1</v>
      </c>
      <c r="D278" s="79">
        <v>1</v>
      </c>
      <c r="E278" s="79" t="s">
        <v>258</v>
      </c>
      <c r="F278" s="80" t="s">
        <v>259</v>
      </c>
      <c r="G278" s="79" t="s">
        <v>259</v>
      </c>
      <c r="H278" s="79" t="s">
        <v>259</v>
      </c>
      <c r="I278" s="79"/>
      <c r="J278" s="98" t="s">
        <v>260</v>
      </c>
      <c r="K278" s="98" t="s">
        <v>23</v>
      </c>
      <c r="L278" s="98" t="s">
        <v>261</v>
      </c>
      <c r="M278" s="98" t="s">
        <v>262</v>
      </c>
      <c r="N278" s="98" t="s">
        <v>23</v>
      </c>
      <c r="O278" s="98" t="s">
        <v>23</v>
      </c>
      <c r="P278" s="98" t="s">
        <v>23</v>
      </c>
      <c r="Q278" s="98" t="s">
        <v>263</v>
      </c>
      <c r="R278" s="98" t="s">
        <v>264</v>
      </c>
      <c r="S278" s="98">
        <f>2-(SUM(IF(J278="NA",1,0),IF(K278="NA",1,0)))</f>
        <v>1</v>
      </c>
      <c r="T278" s="98">
        <f>7-SUM(IF(L278="NA",1,0),IF(M278="NA",1,0),IF(N278="NA",1,0),IF(O278="NA",1,0),IF(P278="NA",1,0),IF(Q278="NA",1,0),IF(R278="NA",1,0))</f>
        <v>4</v>
      </c>
      <c r="U278" s="98">
        <f>SUM(S278:T278)</f>
        <v>5</v>
      </c>
      <c r="V278" s="79"/>
      <c r="W278" s="79" t="s">
        <v>4766</v>
      </c>
      <c r="X278" s="79" t="s">
        <v>167</v>
      </c>
      <c r="Y278" s="79" t="s">
        <v>3991</v>
      </c>
      <c r="Z278" s="96"/>
      <c r="AA278"/>
      <c r="AB278"/>
    </row>
    <row r="279" spans="1:28" s="84" customFormat="1" x14ac:dyDescent="0.2">
      <c r="A279" s="84">
        <v>279</v>
      </c>
      <c r="B279" s="79">
        <v>504</v>
      </c>
      <c r="C279" s="79">
        <v>36</v>
      </c>
      <c r="D279" s="79">
        <v>93</v>
      </c>
      <c r="E279" s="79" t="s">
        <v>478</v>
      </c>
      <c r="F279" s="80" t="s">
        <v>479</v>
      </c>
      <c r="G279" s="79" t="s">
        <v>5738</v>
      </c>
      <c r="H279" s="79" t="s">
        <v>5738</v>
      </c>
      <c r="I279" s="79"/>
      <c r="J279" s="98" t="s">
        <v>480</v>
      </c>
      <c r="K279" s="98" t="s">
        <v>6215</v>
      </c>
      <c r="L279" s="98" t="s">
        <v>481</v>
      </c>
      <c r="M279" s="98" t="s">
        <v>482</v>
      </c>
      <c r="N279" s="98" t="s">
        <v>23</v>
      </c>
      <c r="O279" s="98" t="s">
        <v>23</v>
      </c>
      <c r="P279" s="98" t="s">
        <v>23</v>
      </c>
      <c r="Q279" s="98" t="s">
        <v>483</v>
      </c>
      <c r="R279" s="98" t="s">
        <v>484</v>
      </c>
      <c r="S279" s="98">
        <f>2-(SUM(IF(J279="NA",1,0),IF(K279="NA",1,0)))</f>
        <v>2</v>
      </c>
      <c r="T279" s="98">
        <f>7-SUM(IF(L279="NA",1,0),IF(M279="NA",1,0),IF(N279="NA",1,0),IF(O279="NA",1,0),IF(P279="NA",1,0),IF(Q279="NA",1,0),IF(R279="NA",1,0))</f>
        <v>4</v>
      </c>
      <c r="U279" s="98">
        <f>SUM(S279:T279)</f>
        <v>6</v>
      </c>
      <c r="V279" s="79"/>
      <c r="W279" s="79" t="s">
        <v>4766</v>
      </c>
      <c r="X279" s="79" t="s">
        <v>167</v>
      </c>
      <c r="Y279" s="79" t="s">
        <v>3991</v>
      </c>
      <c r="Z279" s="113" t="s">
        <v>485</v>
      </c>
      <c r="AA279"/>
      <c r="AB279"/>
    </row>
    <row r="280" spans="1:28" s="84" customFormat="1" x14ac:dyDescent="0.2">
      <c r="A280" s="84">
        <v>280</v>
      </c>
      <c r="B280" s="79"/>
      <c r="C280" s="79"/>
      <c r="D280" s="79"/>
      <c r="E280" s="79" t="s">
        <v>4282</v>
      </c>
      <c r="F280" s="80" t="s">
        <v>4497</v>
      </c>
      <c r="G280" s="79" t="s">
        <v>4282</v>
      </c>
      <c r="H280" s="79" t="s">
        <v>4282</v>
      </c>
      <c r="I280" s="79"/>
      <c r="J280" s="98" t="s">
        <v>4358</v>
      </c>
      <c r="K280" s="98" t="s">
        <v>23</v>
      </c>
      <c r="L280" s="98" t="s">
        <v>4433</v>
      </c>
      <c r="M280" s="98" t="s">
        <v>23</v>
      </c>
      <c r="N280" s="98" t="s">
        <v>23</v>
      </c>
      <c r="O280" s="98" t="s">
        <v>4486</v>
      </c>
      <c r="P280" s="98" t="s">
        <v>23</v>
      </c>
      <c r="Q280" s="98" t="s">
        <v>23</v>
      </c>
      <c r="R280" s="98" t="s">
        <v>23</v>
      </c>
      <c r="S280" s="98">
        <f>2-(SUM(IF(J280="NA",1,0),IF(K280="NA",1,0)))</f>
        <v>1</v>
      </c>
      <c r="T280" s="98">
        <f>7-SUM(IF(L280="NA",1,0),IF(M280="NA",1,0),IF(N280="NA",1,0),IF(O280="NA",1,0),IF(P280="NA",1,0),IF(Q280="NA",1,0),IF(R280="NA",1,0))</f>
        <v>2</v>
      </c>
      <c r="U280" s="98">
        <f>SUM(S280:T280)</f>
        <v>3</v>
      </c>
      <c r="V280" s="79"/>
      <c r="W280" s="79" t="s">
        <v>4766</v>
      </c>
      <c r="X280" s="79" t="s">
        <v>167</v>
      </c>
      <c r="Y280" s="79" t="s">
        <v>3995</v>
      </c>
      <c r="Z280" s="108" t="s">
        <v>5763</v>
      </c>
      <c r="AA280"/>
      <c r="AB280"/>
    </row>
    <row r="281" spans="1:28" s="84" customFormat="1" x14ac:dyDescent="0.2">
      <c r="A281" s="84">
        <v>281</v>
      </c>
      <c r="B281" s="79"/>
      <c r="C281" s="79"/>
      <c r="D281" s="79"/>
      <c r="E281" s="79" t="s">
        <v>4281</v>
      </c>
      <c r="F281" s="80" t="s">
        <v>4497</v>
      </c>
      <c r="G281" s="79" t="s">
        <v>4281</v>
      </c>
      <c r="H281" s="79" t="s">
        <v>4281</v>
      </c>
      <c r="I281" s="79"/>
      <c r="J281" s="98" t="s">
        <v>4357</v>
      </c>
      <c r="K281" s="98" t="s">
        <v>23</v>
      </c>
      <c r="L281" s="98" t="s">
        <v>4432</v>
      </c>
      <c r="M281" s="98" t="s">
        <v>23</v>
      </c>
      <c r="N281" s="98" t="s">
        <v>23</v>
      </c>
      <c r="O281" s="98" t="s">
        <v>23</v>
      </c>
      <c r="P281" s="98" t="s">
        <v>23</v>
      </c>
      <c r="Q281" s="98" t="s">
        <v>23</v>
      </c>
      <c r="R281" s="98" t="s">
        <v>23</v>
      </c>
      <c r="S281" s="98">
        <f>2-(SUM(IF(J281="NA",1,0),IF(K281="NA",1,0)))</f>
        <v>1</v>
      </c>
      <c r="T281" s="98">
        <f>7-SUM(IF(L281="NA",1,0),IF(M281="NA",1,0),IF(N281="NA",1,0),IF(O281="NA",1,0),IF(P281="NA",1,0),IF(Q281="NA",1,0),IF(R281="NA",1,0))</f>
        <v>1</v>
      </c>
      <c r="U281" s="98">
        <f>SUM(S281:T281)</f>
        <v>2</v>
      </c>
      <c r="V281" s="79"/>
      <c r="W281" s="79" t="s">
        <v>4766</v>
      </c>
      <c r="X281" s="79" t="s">
        <v>167</v>
      </c>
      <c r="Y281" s="210" t="s">
        <v>3991</v>
      </c>
      <c r="Z281" s="96"/>
      <c r="AA281"/>
      <c r="AB281"/>
    </row>
    <row r="282" spans="1:28" s="84" customFormat="1" x14ac:dyDescent="0.2">
      <c r="A282" s="84">
        <v>282</v>
      </c>
      <c r="B282" s="79">
        <v>663</v>
      </c>
      <c r="C282" s="79">
        <v>251</v>
      </c>
      <c r="D282" s="79">
        <v>326</v>
      </c>
      <c r="E282" s="79" t="s">
        <v>1241</v>
      </c>
      <c r="F282" s="82" t="s">
        <v>1241</v>
      </c>
      <c r="G282" s="118" t="s">
        <v>1241</v>
      </c>
      <c r="H282" s="118" t="s">
        <v>1241</v>
      </c>
      <c r="I282" s="118"/>
      <c r="J282" s="191" t="s">
        <v>1201</v>
      </c>
      <c r="K282" s="98" t="s">
        <v>23</v>
      </c>
      <c r="L282" s="191" t="s">
        <v>1201</v>
      </c>
      <c r="M282" s="191" t="s">
        <v>1201</v>
      </c>
      <c r="N282" s="98" t="s">
        <v>23</v>
      </c>
      <c r="O282" s="98" t="s">
        <v>23</v>
      </c>
      <c r="P282" s="98" t="s">
        <v>23</v>
      </c>
      <c r="Q282" s="191" t="s">
        <v>1201</v>
      </c>
      <c r="R282" s="191" t="s">
        <v>1201</v>
      </c>
      <c r="S282" s="98">
        <f>2-(SUM(IF(J282="NA",1,0),IF(K282="NA",1,0)))</f>
        <v>1</v>
      </c>
      <c r="T282" s="98">
        <f>7-SUM(IF(L282="NA",1,0),IF(M282="NA",1,0),IF(N282="NA",1,0),IF(O282="NA",1,0),IF(P282="NA",1,0),IF(Q282="NA",1,0),IF(R282="NA",1,0))</f>
        <v>4</v>
      </c>
      <c r="U282" s="98">
        <f>SUM(S282:T282)</f>
        <v>5</v>
      </c>
      <c r="V282" s="83" t="s">
        <v>1201</v>
      </c>
      <c r="W282" s="79" t="s">
        <v>4766</v>
      </c>
      <c r="X282" s="79" t="s">
        <v>167</v>
      </c>
      <c r="Y282" s="79" t="s">
        <v>3998</v>
      </c>
      <c r="Z282" s="96"/>
      <c r="AA282"/>
      <c r="AB282"/>
    </row>
    <row r="283" spans="1:28" s="84" customFormat="1" x14ac:dyDescent="0.2">
      <c r="A283" s="84">
        <v>283</v>
      </c>
      <c r="B283" s="79">
        <v>662</v>
      </c>
      <c r="C283" s="79">
        <v>252</v>
      </c>
      <c r="D283" s="79">
        <v>327</v>
      </c>
      <c r="E283" s="79" t="s">
        <v>1240</v>
      </c>
      <c r="F283" s="80" t="s">
        <v>1240</v>
      </c>
      <c r="G283" s="117" t="s">
        <v>5850</v>
      </c>
      <c r="H283" s="117" t="s">
        <v>5850</v>
      </c>
      <c r="I283" s="117"/>
      <c r="J283" s="98" t="s">
        <v>23</v>
      </c>
      <c r="K283" s="98" t="s">
        <v>23</v>
      </c>
      <c r="L283" s="191" t="s">
        <v>1201</v>
      </c>
      <c r="M283" s="191" t="s">
        <v>1201</v>
      </c>
      <c r="N283" s="98" t="s">
        <v>23</v>
      </c>
      <c r="O283" s="98" t="s">
        <v>23</v>
      </c>
      <c r="P283" s="98" t="s">
        <v>23</v>
      </c>
      <c r="Q283" s="191" t="s">
        <v>1201</v>
      </c>
      <c r="R283" s="191" t="s">
        <v>1201</v>
      </c>
      <c r="S283" s="98">
        <f>2-(SUM(IF(J283="NA",1,0),IF(K283="NA",1,0)))</f>
        <v>0</v>
      </c>
      <c r="T283" s="98">
        <f>7-SUM(IF(L283="NA",1,0),IF(M283="NA",1,0),IF(N283="NA",1,0),IF(O283="NA",1,0),IF(P283="NA",1,0),IF(Q283="NA",1,0),IF(R283="NA",1,0))</f>
        <v>4</v>
      </c>
      <c r="U283" s="98">
        <f>SUM(S283:T283)</f>
        <v>4</v>
      </c>
      <c r="V283" s="83" t="s">
        <v>1201</v>
      </c>
      <c r="W283" s="79" t="s">
        <v>4766</v>
      </c>
      <c r="X283" s="79" t="s">
        <v>167</v>
      </c>
      <c r="Y283" s="79" t="s">
        <v>3998</v>
      </c>
      <c r="Z283" s="96"/>
      <c r="AA283"/>
      <c r="AB283"/>
    </row>
    <row r="284" spans="1:28" s="84" customFormat="1" x14ac:dyDescent="0.2">
      <c r="A284" s="84">
        <v>286</v>
      </c>
      <c r="B284" s="79">
        <v>515</v>
      </c>
      <c r="C284" s="79">
        <v>3</v>
      </c>
      <c r="D284" s="79">
        <v>3</v>
      </c>
      <c r="E284" s="79" t="s">
        <v>547</v>
      </c>
      <c r="F284" s="271" t="s">
        <v>548</v>
      </c>
      <c r="G284" s="79" t="s">
        <v>548</v>
      </c>
      <c r="H284" s="79" t="s">
        <v>548</v>
      </c>
      <c r="I284" s="79"/>
      <c r="J284" s="98" t="s">
        <v>549</v>
      </c>
      <c r="K284" s="98" t="s">
        <v>23</v>
      </c>
      <c r="L284" s="98" t="s">
        <v>550</v>
      </c>
      <c r="M284" s="98" t="s">
        <v>551</v>
      </c>
      <c r="N284" s="98" t="s">
        <v>23</v>
      </c>
      <c r="O284" s="98" t="s">
        <v>23</v>
      </c>
      <c r="P284" s="98" t="s">
        <v>23</v>
      </c>
      <c r="Q284" s="98" t="s">
        <v>23</v>
      </c>
      <c r="R284" s="98" t="s">
        <v>552</v>
      </c>
      <c r="S284" s="98">
        <f>2-(SUM(IF(J284="NA",1,0),IF(K284="NA",1,0)))</f>
        <v>1</v>
      </c>
      <c r="T284" s="98">
        <f>7-SUM(IF(L284="NA",1,0),IF(M284="NA",1,0),IF(N284="NA",1,0),IF(O284="NA",1,0),IF(P284="NA",1,0),IF(Q284="NA",1,0),IF(R284="NA",1,0))</f>
        <v>3</v>
      </c>
      <c r="U284" s="98">
        <f>SUM(S284:T284)</f>
        <v>4</v>
      </c>
      <c r="V284" s="83" t="s">
        <v>231</v>
      </c>
      <c r="W284" s="79" t="s">
        <v>4766</v>
      </c>
      <c r="X284" s="79" t="s">
        <v>167</v>
      </c>
      <c r="Y284" s="79" t="s">
        <v>3991</v>
      </c>
      <c r="Z284" s="108" t="s">
        <v>5782</v>
      </c>
      <c r="AA284"/>
      <c r="AB284"/>
    </row>
    <row r="285" spans="1:28" s="84" customFormat="1" x14ac:dyDescent="0.2">
      <c r="A285" s="84">
        <v>287</v>
      </c>
      <c r="B285" s="81">
        <v>618</v>
      </c>
      <c r="C285" s="81">
        <v>254</v>
      </c>
      <c r="D285" s="81">
        <v>329</v>
      </c>
      <c r="E285" s="81" t="s">
        <v>1103</v>
      </c>
      <c r="F285" s="271" t="s">
        <v>1103</v>
      </c>
      <c r="G285" s="162" t="s">
        <v>1103</v>
      </c>
      <c r="H285" s="162" t="s">
        <v>1103</v>
      </c>
      <c r="I285" s="162"/>
      <c r="J285" s="98" t="s">
        <v>1104</v>
      </c>
      <c r="K285" s="98" t="s">
        <v>23</v>
      </c>
      <c r="L285" s="98" t="s">
        <v>1105</v>
      </c>
      <c r="M285" s="98" t="s">
        <v>1106</v>
      </c>
      <c r="N285" s="98" t="s">
        <v>23</v>
      </c>
      <c r="O285" s="98" t="s">
        <v>23</v>
      </c>
      <c r="P285" s="98" t="s">
        <v>23</v>
      </c>
      <c r="Q285" s="190" t="s">
        <v>1201</v>
      </c>
      <c r="R285" s="98" t="s">
        <v>1107</v>
      </c>
      <c r="S285" s="98">
        <f>2-(SUM(IF(J285="NA",1,0),IF(K285="NA",1,0)))</f>
        <v>1</v>
      </c>
      <c r="T285" s="98">
        <f>7-SUM(IF(L285="NA",1,0),IF(M285="NA",1,0),IF(N285="NA",1,0),IF(O285="NA",1,0),IF(P285="NA",1,0),IF(Q285="NA",1,0),IF(R285="NA",1,0))</f>
        <v>4</v>
      </c>
      <c r="U285" s="98">
        <f>SUM(S285:T285)</f>
        <v>5</v>
      </c>
      <c r="V285" s="159" t="s">
        <v>174</v>
      </c>
      <c r="W285" s="79" t="s">
        <v>4766</v>
      </c>
      <c r="X285" s="79" t="s">
        <v>167</v>
      </c>
      <c r="Y285" s="79" t="s">
        <v>3997</v>
      </c>
      <c r="Z285" s="160"/>
      <c r="AA285"/>
      <c r="AB285"/>
    </row>
    <row r="286" spans="1:28" s="84" customFormat="1" x14ac:dyDescent="0.2">
      <c r="A286" s="84">
        <v>904</v>
      </c>
      <c r="B286" s="79"/>
      <c r="C286" s="79"/>
      <c r="D286" s="79"/>
      <c r="E286" s="79" t="s">
        <v>4667</v>
      </c>
      <c r="F286" s="81" t="s">
        <v>4667</v>
      </c>
      <c r="G286" s="117" t="s">
        <v>4689</v>
      </c>
      <c r="H286" s="117" t="s">
        <v>4689</v>
      </c>
      <c r="I286" s="117"/>
      <c r="J286" s="190" t="s">
        <v>231</v>
      </c>
      <c r="K286" s="98" t="s">
        <v>23</v>
      </c>
      <c r="L286" s="98" t="s">
        <v>23</v>
      </c>
      <c r="M286" s="190" t="s">
        <v>231</v>
      </c>
      <c r="N286" s="98" t="s">
        <v>23</v>
      </c>
      <c r="O286" s="190" t="s">
        <v>231</v>
      </c>
      <c r="P286" s="190" t="s">
        <v>231</v>
      </c>
      <c r="Q286" s="98" t="s">
        <v>23</v>
      </c>
      <c r="R286" s="190" t="s">
        <v>231</v>
      </c>
      <c r="S286" s="98">
        <f>2-(SUM(IF(J286="NA",1,0),IF(K286="NA",1,0)))</f>
        <v>1</v>
      </c>
      <c r="T286" s="98">
        <f>7-SUM(IF(L286="NA",1,0),IF(M286="NA",1,0),IF(N286="NA",1,0),IF(O286="NA",1,0),IF(P286="NA",1,0),IF(Q286="NA",1,0),IF(R286="NA",1,0))</f>
        <v>4</v>
      </c>
      <c r="U286" s="98">
        <f>SUM(S286:T286)</f>
        <v>5</v>
      </c>
      <c r="V286" s="79"/>
      <c r="W286" s="84" t="s">
        <v>4766</v>
      </c>
      <c r="X286" s="84" t="s">
        <v>167</v>
      </c>
      <c r="Y286" s="79" t="s">
        <v>3997</v>
      </c>
      <c r="Z286" s="96"/>
      <c r="AA286"/>
      <c r="AB286"/>
    </row>
    <row r="287" spans="1:28" s="84" customFormat="1" x14ac:dyDescent="0.2">
      <c r="A287" s="84">
        <v>906</v>
      </c>
      <c r="B287" s="79"/>
      <c r="C287" s="79"/>
      <c r="D287" s="79"/>
      <c r="E287" s="79" t="s">
        <v>4669</v>
      </c>
      <c r="F287" s="81" t="s">
        <v>4669</v>
      </c>
      <c r="G287" s="118" t="s">
        <v>4669</v>
      </c>
      <c r="H287" s="118" t="s">
        <v>4669</v>
      </c>
      <c r="I287" s="118"/>
      <c r="J287" s="190" t="s">
        <v>231</v>
      </c>
      <c r="K287" s="190" t="s">
        <v>231</v>
      </c>
      <c r="L287" s="98" t="s">
        <v>23</v>
      </c>
      <c r="M287" s="190" t="s">
        <v>231</v>
      </c>
      <c r="N287" s="98" t="s">
        <v>23</v>
      </c>
      <c r="O287" s="190" t="s">
        <v>231</v>
      </c>
      <c r="P287" s="98" t="s">
        <v>23</v>
      </c>
      <c r="Q287" s="98" t="s">
        <v>23</v>
      </c>
      <c r="R287" s="190" t="s">
        <v>231</v>
      </c>
      <c r="S287" s="98">
        <f>2-(SUM(IF(J287="NA",1,0),IF(K287="NA",1,0)))</f>
        <v>2</v>
      </c>
      <c r="T287" s="98">
        <f>7-SUM(IF(L287="NA",1,0),IF(M287="NA",1,0),IF(N287="NA",1,0),IF(O287="NA",1,0),IF(P287="NA",1,0),IF(Q287="NA",1,0),IF(R287="NA",1,0))</f>
        <v>3</v>
      </c>
      <c r="U287" s="98">
        <f>SUM(S287:T287)</f>
        <v>5</v>
      </c>
      <c r="V287" s="79"/>
      <c r="W287" s="84" t="s">
        <v>4766</v>
      </c>
      <c r="X287" s="84" t="s">
        <v>167</v>
      </c>
      <c r="Y287" s="79" t="s">
        <v>3999</v>
      </c>
      <c r="Z287" s="96"/>
      <c r="AA287"/>
      <c r="AB287"/>
    </row>
    <row r="288" spans="1:28" s="84" customFormat="1" x14ac:dyDescent="0.2">
      <c r="A288" s="84">
        <v>288</v>
      </c>
      <c r="B288" s="79">
        <v>680</v>
      </c>
      <c r="C288" s="79">
        <v>255</v>
      </c>
      <c r="D288" s="79">
        <v>330</v>
      </c>
      <c r="E288" s="79" t="s">
        <v>1304</v>
      </c>
      <c r="F288" s="80" t="s">
        <v>1304</v>
      </c>
      <c r="G288" s="117" t="s">
        <v>1304</v>
      </c>
      <c r="H288" s="117" t="s">
        <v>1304</v>
      </c>
      <c r="I288" s="117"/>
      <c r="J288" s="98" t="s">
        <v>1305</v>
      </c>
      <c r="K288" s="98" t="s">
        <v>1306</v>
      </c>
      <c r="L288" s="98" t="s">
        <v>1307</v>
      </c>
      <c r="M288" s="98" t="s">
        <v>23</v>
      </c>
      <c r="N288" s="98" t="s">
        <v>23</v>
      </c>
      <c r="O288" s="98" t="s">
        <v>23</v>
      </c>
      <c r="P288" s="98" t="s">
        <v>23</v>
      </c>
      <c r="Q288" s="98" t="s">
        <v>23</v>
      </c>
      <c r="R288" s="98" t="s">
        <v>23</v>
      </c>
      <c r="S288" s="98">
        <f>2-(SUM(IF(J288="NA",1,0),IF(K288="NA",1,0)))</f>
        <v>2</v>
      </c>
      <c r="T288" s="98">
        <f>7-SUM(IF(L288="NA",1,0),IF(M288="NA",1,0),IF(N288="NA",1,0),IF(O288="NA",1,0),IF(P288="NA",1,0),IF(Q288="NA",1,0),IF(R288="NA",1,0))</f>
        <v>1</v>
      </c>
      <c r="U288" s="98">
        <f>SUM(S288:T288)</f>
        <v>3</v>
      </c>
      <c r="V288" s="83" t="s">
        <v>174</v>
      </c>
      <c r="W288" s="79" t="s">
        <v>4766</v>
      </c>
      <c r="X288" s="79" t="s">
        <v>167</v>
      </c>
      <c r="Y288" s="79" t="s">
        <v>3999</v>
      </c>
      <c r="Z288" s="96"/>
      <c r="AA288"/>
      <c r="AB288"/>
    </row>
    <row r="289" spans="1:28" s="84" customFormat="1" x14ac:dyDescent="0.2">
      <c r="A289" s="84">
        <v>289</v>
      </c>
      <c r="B289" s="79">
        <v>614</v>
      </c>
      <c r="C289" s="79">
        <v>256</v>
      </c>
      <c r="D289" s="79">
        <v>331</v>
      </c>
      <c r="E289" s="79" t="s">
        <v>1082</v>
      </c>
      <c r="F289" s="80" t="s">
        <v>1082</v>
      </c>
      <c r="G289" s="79" t="s">
        <v>1082</v>
      </c>
      <c r="H289" s="79" t="s">
        <v>1082</v>
      </c>
      <c r="I289" s="79"/>
      <c r="J289" s="98" t="s">
        <v>1083</v>
      </c>
      <c r="K289" s="190" t="s">
        <v>74</v>
      </c>
      <c r="L289" s="98" t="s">
        <v>1084</v>
      </c>
      <c r="M289" s="98" t="s">
        <v>1085</v>
      </c>
      <c r="N289" s="98" t="s">
        <v>23</v>
      </c>
      <c r="O289" s="98" t="s">
        <v>23</v>
      </c>
      <c r="P289" s="98" t="s">
        <v>23</v>
      </c>
      <c r="Q289" s="98" t="s">
        <v>1086</v>
      </c>
      <c r="R289" s="98" t="s">
        <v>1087</v>
      </c>
      <c r="S289" s="98">
        <f>2-(SUM(IF(J289="NA",1,0),IF(K289="NA",1,0)))</f>
        <v>2</v>
      </c>
      <c r="T289" s="98">
        <f>7-SUM(IF(L289="NA",1,0),IF(M289="NA",1,0),IF(N289="NA",1,0),IF(O289="NA",1,0),IF(P289="NA",1,0),IF(Q289="NA",1,0),IF(R289="NA",1,0))</f>
        <v>4</v>
      </c>
      <c r="U289" s="98">
        <f>SUM(S289:T289)</f>
        <v>6</v>
      </c>
      <c r="V289" s="83" t="s">
        <v>174</v>
      </c>
      <c r="W289" s="79" t="s">
        <v>4766</v>
      </c>
      <c r="X289" s="79" t="s">
        <v>167</v>
      </c>
      <c r="Y289" s="79" t="s">
        <v>3997</v>
      </c>
      <c r="Z289" s="96"/>
      <c r="AA289"/>
      <c r="AB289"/>
    </row>
    <row r="290" spans="1:28" s="84" customFormat="1" x14ac:dyDescent="0.2">
      <c r="A290" s="84">
        <v>290</v>
      </c>
      <c r="B290" s="79">
        <v>466</v>
      </c>
      <c r="C290" s="79">
        <v>257</v>
      </c>
      <c r="D290" s="79">
        <v>332</v>
      </c>
      <c r="E290" s="79" t="s">
        <v>252</v>
      </c>
      <c r="F290" s="271" t="s">
        <v>252</v>
      </c>
      <c r="G290" s="79" t="s">
        <v>252</v>
      </c>
      <c r="H290" s="79" t="s">
        <v>252</v>
      </c>
      <c r="I290" s="79"/>
      <c r="J290" s="98" t="s">
        <v>253</v>
      </c>
      <c r="K290" s="98" t="s">
        <v>23</v>
      </c>
      <c r="L290" s="98" t="s">
        <v>254</v>
      </c>
      <c r="M290" s="98" t="s">
        <v>255</v>
      </c>
      <c r="N290" s="98" t="s">
        <v>23</v>
      </c>
      <c r="O290" s="98" t="s">
        <v>23</v>
      </c>
      <c r="P290" s="98" t="s">
        <v>23</v>
      </c>
      <c r="Q290" s="98" t="s">
        <v>256</v>
      </c>
      <c r="R290" s="98" t="s">
        <v>257</v>
      </c>
      <c r="S290" s="98">
        <f>2-(SUM(IF(J290="NA",1,0),IF(K290="NA",1,0)))</f>
        <v>1</v>
      </c>
      <c r="T290" s="98">
        <f>7-SUM(IF(L290="NA",1,0),IF(M290="NA",1,0),IF(N290="NA",1,0),IF(O290="NA",1,0),IF(P290="NA",1,0),IF(Q290="NA",1,0),IF(R290="NA",1,0))</f>
        <v>4</v>
      </c>
      <c r="U290" s="98">
        <f>SUM(S290:T290)</f>
        <v>5</v>
      </c>
      <c r="V290" s="79"/>
      <c r="W290" s="79" t="s">
        <v>4766</v>
      </c>
      <c r="X290" s="79" t="s">
        <v>167</v>
      </c>
      <c r="Y290" s="79" t="s">
        <v>3991</v>
      </c>
      <c r="Z290" s="96"/>
      <c r="AA290"/>
      <c r="AB290"/>
    </row>
    <row r="291" spans="1:28" s="84" customFormat="1" x14ac:dyDescent="0.2">
      <c r="A291" s="84">
        <v>291</v>
      </c>
      <c r="B291" s="79">
        <v>601</v>
      </c>
      <c r="C291" s="79">
        <v>258</v>
      </c>
      <c r="D291" s="79">
        <v>333</v>
      </c>
      <c r="E291" s="79" t="s">
        <v>1005</v>
      </c>
      <c r="F291" s="80" t="s">
        <v>1005</v>
      </c>
      <c r="G291" s="79" t="s">
        <v>1005</v>
      </c>
      <c r="H291" s="79" t="s">
        <v>1005</v>
      </c>
      <c r="I291" s="79"/>
      <c r="J291" s="98" t="s">
        <v>1006</v>
      </c>
      <c r="K291" s="190" t="s">
        <v>231</v>
      </c>
      <c r="L291" s="98" t="s">
        <v>1007</v>
      </c>
      <c r="M291" s="98" t="s">
        <v>1008</v>
      </c>
      <c r="N291" s="98" t="s">
        <v>23</v>
      </c>
      <c r="O291" s="98" t="s">
        <v>23</v>
      </c>
      <c r="P291" s="98" t="s">
        <v>23</v>
      </c>
      <c r="Q291" s="98" t="s">
        <v>23</v>
      </c>
      <c r="R291" s="98" t="s">
        <v>1009</v>
      </c>
      <c r="S291" s="98">
        <f>2-(SUM(IF(J291="NA",1,0),IF(K291="NA",1,0)))</f>
        <v>2</v>
      </c>
      <c r="T291" s="98">
        <f>7-SUM(IF(L291="NA",1,0),IF(M291="NA",1,0),IF(N291="NA",1,0),IF(O291="NA",1,0),IF(P291="NA",1,0),IF(Q291="NA",1,0),IF(R291="NA",1,0))</f>
        <v>3</v>
      </c>
      <c r="U291" s="98">
        <f>SUM(S291:T291)</f>
        <v>5</v>
      </c>
      <c r="V291" s="83" t="s">
        <v>174</v>
      </c>
      <c r="W291" s="79" t="s">
        <v>4766</v>
      </c>
      <c r="X291" s="79" t="s">
        <v>167</v>
      </c>
      <c r="Y291" s="209" t="s">
        <v>8141</v>
      </c>
      <c r="Z291" s="96"/>
      <c r="AA291" s="213" t="s">
        <v>6609</v>
      </c>
      <c r="AB291"/>
    </row>
    <row r="292" spans="1:28" s="84" customFormat="1" x14ac:dyDescent="0.2">
      <c r="A292" s="84">
        <v>905</v>
      </c>
      <c r="B292" s="79"/>
      <c r="C292" s="79"/>
      <c r="D292" s="79"/>
      <c r="E292" s="79" t="s">
        <v>4668</v>
      </c>
      <c r="F292" s="81" t="s">
        <v>4668</v>
      </c>
      <c r="G292" s="118" t="s">
        <v>5930</v>
      </c>
      <c r="H292" s="118" t="s">
        <v>5930</v>
      </c>
      <c r="I292" s="118"/>
      <c r="J292" s="190" t="s">
        <v>231</v>
      </c>
      <c r="K292" s="190" t="s">
        <v>231</v>
      </c>
      <c r="L292" s="98" t="s">
        <v>23</v>
      </c>
      <c r="M292" s="190" t="s">
        <v>231</v>
      </c>
      <c r="N292" s="190" t="s">
        <v>231</v>
      </c>
      <c r="O292" s="190" t="s">
        <v>231</v>
      </c>
      <c r="P292" s="190" t="s">
        <v>231</v>
      </c>
      <c r="Q292" s="98" t="s">
        <v>23</v>
      </c>
      <c r="R292" s="190" t="s">
        <v>231</v>
      </c>
      <c r="S292" s="98">
        <f>2-(SUM(IF(J292="NA",1,0),IF(K292="NA",1,0)))</f>
        <v>2</v>
      </c>
      <c r="T292" s="98">
        <f>7-SUM(IF(L292="NA",1,0),IF(M292="NA",1,0),IF(N292="NA",1,0),IF(O292="NA",1,0),IF(P292="NA",1,0),IF(Q292="NA",1,0),IF(R292="NA",1,0))</f>
        <v>5</v>
      </c>
      <c r="U292" s="98">
        <f>SUM(S292:T292)</f>
        <v>7</v>
      </c>
      <c r="V292" s="79"/>
      <c r="W292" s="84" t="s">
        <v>4766</v>
      </c>
      <c r="X292" s="84" t="s">
        <v>167</v>
      </c>
      <c r="Y292" s="79" t="s">
        <v>3991</v>
      </c>
      <c r="Z292" s="108" t="s">
        <v>5783</v>
      </c>
      <c r="AA292"/>
      <c r="AB292"/>
    </row>
    <row r="293" spans="1:28" s="84" customFormat="1" x14ac:dyDescent="0.2">
      <c r="A293" s="84">
        <v>292</v>
      </c>
      <c r="B293" s="268">
        <v>471</v>
      </c>
      <c r="C293" s="268">
        <v>259</v>
      </c>
      <c r="D293" s="268">
        <v>334</v>
      </c>
      <c r="E293" s="268" t="s">
        <v>283</v>
      </c>
      <c r="F293" s="80" t="s">
        <v>283</v>
      </c>
      <c r="G293" s="272" t="s">
        <v>283</v>
      </c>
      <c r="H293" s="272" t="s">
        <v>283</v>
      </c>
      <c r="I293" s="272"/>
      <c r="J293" s="98" t="s">
        <v>284</v>
      </c>
      <c r="K293" s="98" t="s">
        <v>285</v>
      </c>
      <c r="L293" s="98" t="s">
        <v>286</v>
      </c>
      <c r="M293" s="98" t="s">
        <v>287</v>
      </c>
      <c r="N293" s="98" t="s">
        <v>23</v>
      </c>
      <c r="O293" s="98" t="s">
        <v>23</v>
      </c>
      <c r="P293" s="98" t="s">
        <v>23</v>
      </c>
      <c r="Q293" s="98" t="s">
        <v>288</v>
      </c>
      <c r="R293" s="98" t="s">
        <v>289</v>
      </c>
      <c r="S293" s="98">
        <f>2-(SUM(IF(J293="NA",1,0),IF(K293="NA",1,0)))</f>
        <v>2</v>
      </c>
      <c r="T293" s="98">
        <f>7-SUM(IF(L293="NA",1,0),IF(M293="NA",1,0),IF(N293="NA",1,0),IF(O293="NA",1,0),IF(P293="NA",1,0),IF(Q293="NA",1,0),IF(R293="NA",1,0))</f>
        <v>4</v>
      </c>
      <c r="U293" s="98">
        <f>SUM(S293:T293)</f>
        <v>6</v>
      </c>
      <c r="V293" s="268"/>
      <c r="W293" s="79" t="s">
        <v>4766</v>
      </c>
      <c r="X293" s="79" t="s">
        <v>167</v>
      </c>
      <c r="Y293" s="79" t="s">
        <v>3991</v>
      </c>
      <c r="Z293" s="282"/>
      <c r="AA293"/>
      <c r="AB293"/>
    </row>
    <row r="294" spans="1:28" s="84" customFormat="1" x14ac:dyDescent="0.2">
      <c r="A294" s="84">
        <v>293</v>
      </c>
      <c r="B294" s="79">
        <v>666</v>
      </c>
      <c r="C294" s="79">
        <v>260</v>
      </c>
      <c r="D294" s="79">
        <v>335</v>
      </c>
      <c r="E294" s="79" t="s">
        <v>1249</v>
      </c>
      <c r="F294" s="80" t="s">
        <v>1249</v>
      </c>
      <c r="G294" s="118" t="s">
        <v>1249</v>
      </c>
      <c r="H294" s="118" t="s">
        <v>1249</v>
      </c>
      <c r="I294" s="118"/>
      <c r="J294" s="191" t="s">
        <v>1201</v>
      </c>
      <c r="K294" s="98" t="s">
        <v>23</v>
      </c>
      <c r="L294" s="191" t="s">
        <v>1201</v>
      </c>
      <c r="M294" s="191" t="s">
        <v>1201</v>
      </c>
      <c r="N294" s="98" t="s">
        <v>23</v>
      </c>
      <c r="O294" s="98" t="s">
        <v>23</v>
      </c>
      <c r="P294" s="98" t="s">
        <v>23</v>
      </c>
      <c r="Q294" s="191" t="s">
        <v>1201</v>
      </c>
      <c r="R294" s="191" t="s">
        <v>1201</v>
      </c>
      <c r="S294" s="98">
        <f>2-(SUM(IF(J294="NA",1,0),IF(K294="NA",1,0)))</f>
        <v>1</v>
      </c>
      <c r="T294" s="98">
        <f>7-SUM(IF(L294="NA",1,0),IF(M294="NA",1,0),IF(N294="NA",1,0),IF(O294="NA",1,0),IF(P294="NA",1,0),IF(Q294="NA",1,0),IF(R294="NA",1,0))</f>
        <v>4</v>
      </c>
      <c r="U294" s="98">
        <f>SUM(S294:T294)</f>
        <v>5</v>
      </c>
      <c r="V294" s="83" t="s">
        <v>1201</v>
      </c>
      <c r="W294" s="79" t="s">
        <v>4766</v>
      </c>
      <c r="X294" s="79" t="s">
        <v>167</v>
      </c>
      <c r="Y294" s="79" t="s">
        <v>3998</v>
      </c>
      <c r="Z294" s="96"/>
      <c r="AA294"/>
      <c r="AB294"/>
    </row>
    <row r="295" spans="1:28" s="84" customFormat="1" x14ac:dyDescent="0.2">
      <c r="A295" s="84">
        <v>294</v>
      </c>
      <c r="B295" s="79">
        <v>659</v>
      </c>
      <c r="C295" s="79">
        <v>261</v>
      </c>
      <c r="D295" s="79">
        <v>336</v>
      </c>
      <c r="E295" s="79" t="s">
        <v>1234</v>
      </c>
      <c r="F295" s="80" t="s">
        <v>1234</v>
      </c>
      <c r="G295" s="117" t="s">
        <v>1234</v>
      </c>
      <c r="H295" s="117" t="s">
        <v>1234</v>
      </c>
      <c r="I295" s="117"/>
      <c r="J295" s="191" t="s">
        <v>1201</v>
      </c>
      <c r="K295" s="98" t="s">
        <v>23</v>
      </c>
      <c r="L295" s="191" t="s">
        <v>1201</v>
      </c>
      <c r="M295" s="191" t="s">
        <v>1201</v>
      </c>
      <c r="N295" s="98" t="s">
        <v>23</v>
      </c>
      <c r="O295" s="98" t="s">
        <v>23</v>
      </c>
      <c r="P295" s="98" t="s">
        <v>23</v>
      </c>
      <c r="Q295" s="191" t="s">
        <v>1201</v>
      </c>
      <c r="R295" s="191" t="s">
        <v>1201</v>
      </c>
      <c r="S295" s="98">
        <f>2-(SUM(IF(J295="NA",1,0),IF(K295="NA",1,0)))</f>
        <v>1</v>
      </c>
      <c r="T295" s="98">
        <f>7-SUM(IF(L295="NA",1,0),IF(M295="NA",1,0),IF(N295="NA",1,0),IF(O295="NA",1,0),IF(P295="NA",1,0),IF(Q295="NA",1,0),IF(R295="NA",1,0))</f>
        <v>4</v>
      </c>
      <c r="U295" s="98">
        <f>SUM(S295:T295)</f>
        <v>5</v>
      </c>
      <c r="V295" s="83" t="s">
        <v>1201</v>
      </c>
      <c r="W295" s="79" t="s">
        <v>4766</v>
      </c>
      <c r="X295" s="79" t="s">
        <v>167</v>
      </c>
      <c r="Y295" s="79" t="s">
        <v>3998</v>
      </c>
      <c r="Z295" s="96"/>
      <c r="AA295"/>
      <c r="AB295"/>
    </row>
    <row r="296" spans="1:28" s="84" customFormat="1" x14ac:dyDescent="0.2">
      <c r="A296" s="84">
        <v>295</v>
      </c>
      <c r="B296" s="79">
        <v>561</v>
      </c>
      <c r="C296" s="79">
        <v>262</v>
      </c>
      <c r="D296" s="79">
        <v>337</v>
      </c>
      <c r="E296" s="79" t="s">
        <v>794</v>
      </c>
      <c r="F296" s="80" t="s">
        <v>794</v>
      </c>
      <c r="G296" s="117" t="s">
        <v>5851</v>
      </c>
      <c r="H296" s="117" t="s">
        <v>5851</v>
      </c>
      <c r="I296" s="117"/>
      <c r="J296" s="97" t="s">
        <v>795</v>
      </c>
      <c r="K296" s="98" t="s">
        <v>23</v>
      </c>
      <c r="L296" s="98" t="s">
        <v>23</v>
      </c>
      <c r="M296" s="98" t="s">
        <v>23</v>
      </c>
      <c r="N296" s="98" t="s">
        <v>23</v>
      </c>
      <c r="O296" s="98" t="s">
        <v>23</v>
      </c>
      <c r="P296" s="98" t="s">
        <v>23</v>
      </c>
      <c r="Q296" s="98" t="s">
        <v>23</v>
      </c>
      <c r="R296" s="98" t="s">
        <v>23</v>
      </c>
      <c r="S296" s="98">
        <f>2-(SUM(IF(J296="NA",1,0),IF(K296="NA",1,0)))</f>
        <v>1</v>
      </c>
      <c r="T296" s="98">
        <f>7-SUM(IF(L296="NA",1,0),IF(M296="NA",1,0),IF(N296="NA",1,0),IF(O296="NA",1,0),IF(P296="NA",1,0),IF(Q296="NA",1,0),IF(R296="NA",1,0))</f>
        <v>0</v>
      </c>
      <c r="U296" s="98">
        <f>SUM(S296:T296)</f>
        <v>1</v>
      </c>
      <c r="V296" s="83" t="s">
        <v>174</v>
      </c>
      <c r="W296" s="79" t="s">
        <v>4766</v>
      </c>
      <c r="X296" s="79" t="s">
        <v>167</v>
      </c>
      <c r="Y296" s="79" t="s">
        <v>3994</v>
      </c>
      <c r="Z296" s="96"/>
      <c r="AA296"/>
      <c r="AB296"/>
    </row>
    <row r="297" spans="1:28" s="84" customFormat="1" x14ac:dyDescent="0.2">
      <c r="A297" s="84">
        <v>296</v>
      </c>
      <c r="B297" s="79">
        <v>567</v>
      </c>
      <c r="C297" s="79">
        <v>263</v>
      </c>
      <c r="D297" s="79">
        <v>338</v>
      </c>
      <c r="E297" s="79" t="s">
        <v>824</v>
      </c>
      <c r="F297" s="80" t="s">
        <v>824</v>
      </c>
      <c r="G297" s="118" t="s">
        <v>824</v>
      </c>
      <c r="H297" s="118" t="s">
        <v>824</v>
      </c>
      <c r="I297" s="118"/>
      <c r="J297" s="98" t="s">
        <v>825</v>
      </c>
      <c r="K297" s="98" t="s">
        <v>23</v>
      </c>
      <c r="L297" s="98" t="s">
        <v>826</v>
      </c>
      <c r="M297" s="98" t="s">
        <v>827</v>
      </c>
      <c r="N297" s="98" t="s">
        <v>23</v>
      </c>
      <c r="O297" s="98" t="s">
        <v>23</v>
      </c>
      <c r="P297" s="98" t="s">
        <v>23</v>
      </c>
      <c r="Q297" s="98" t="s">
        <v>828</v>
      </c>
      <c r="R297" s="98" t="s">
        <v>829</v>
      </c>
      <c r="S297" s="98">
        <f>2-(SUM(IF(J297="NA",1,0),IF(K297="NA",1,0)))</f>
        <v>1</v>
      </c>
      <c r="T297" s="98">
        <f>7-SUM(IF(L297="NA",1,0),IF(M297="NA",1,0),IF(N297="NA",1,0),IF(O297="NA",1,0),IF(P297="NA",1,0),IF(Q297="NA",1,0),IF(R297="NA",1,0))</f>
        <v>4</v>
      </c>
      <c r="U297" s="98">
        <f>SUM(S297:T297)</f>
        <v>5</v>
      </c>
      <c r="V297" s="83" t="s">
        <v>174</v>
      </c>
      <c r="W297" s="79" t="s">
        <v>4766</v>
      </c>
      <c r="X297" s="79" t="s">
        <v>167</v>
      </c>
      <c r="Y297" s="79" t="s">
        <v>3994</v>
      </c>
      <c r="Z297" s="96"/>
      <c r="AA297"/>
      <c r="AB297"/>
    </row>
    <row r="298" spans="1:28" s="84" customFormat="1" x14ac:dyDescent="0.2">
      <c r="A298" s="84">
        <v>297</v>
      </c>
      <c r="B298" s="79">
        <v>500</v>
      </c>
      <c r="C298" s="79">
        <v>264</v>
      </c>
      <c r="D298" s="79">
        <v>339</v>
      </c>
      <c r="E298" s="79" t="s">
        <v>454</v>
      </c>
      <c r="F298" s="80" t="s">
        <v>454</v>
      </c>
      <c r="G298" s="118" t="s">
        <v>454</v>
      </c>
      <c r="H298" s="118" t="s">
        <v>454</v>
      </c>
      <c r="I298" s="118"/>
      <c r="J298" s="98" t="s">
        <v>455</v>
      </c>
      <c r="K298" s="98" t="s">
        <v>456</v>
      </c>
      <c r="L298" s="98" t="s">
        <v>457</v>
      </c>
      <c r="M298" s="98" t="s">
        <v>458</v>
      </c>
      <c r="N298" s="98" t="s">
        <v>23</v>
      </c>
      <c r="O298" s="98" t="s">
        <v>23</v>
      </c>
      <c r="P298" s="98" t="s">
        <v>23</v>
      </c>
      <c r="Q298" s="98" t="s">
        <v>459</v>
      </c>
      <c r="R298" s="98" t="s">
        <v>460</v>
      </c>
      <c r="S298" s="98">
        <f>2-(SUM(IF(J298="NA",1,0),IF(K298="NA",1,0)))</f>
        <v>2</v>
      </c>
      <c r="T298" s="98">
        <f>7-SUM(IF(L298="NA",1,0),IF(M298="NA",1,0),IF(N298="NA",1,0),IF(O298="NA",1,0),IF(P298="NA",1,0),IF(Q298="NA",1,0),IF(R298="NA",1,0))</f>
        <v>4</v>
      </c>
      <c r="U298" s="98">
        <f>SUM(S298:T298)</f>
        <v>6</v>
      </c>
      <c r="V298" s="79"/>
      <c r="W298" s="79" t="s">
        <v>4766</v>
      </c>
      <c r="X298" s="79" t="s">
        <v>167</v>
      </c>
      <c r="Y298" s="79" t="s">
        <v>3991</v>
      </c>
      <c r="Z298" s="96"/>
      <c r="AA298"/>
      <c r="AB298"/>
    </row>
    <row r="299" spans="1:28" s="84" customFormat="1" x14ac:dyDescent="0.2">
      <c r="A299" s="84">
        <v>367</v>
      </c>
      <c r="B299" s="79">
        <v>478</v>
      </c>
      <c r="C299" s="79">
        <v>326</v>
      </c>
      <c r="D299" s="79">
        <v>401</v>
      </c>
      <c r="E299" s="79" t="s">
        <v>328</v>
      </c>
      <c r="F299" s="80" t="s">
        <v>328</v>
      </c>
      <c r="G299" s="117" t="s">
        <v>5828</v>
      </c>
      <c r="H299" s="117" t="s">
        <v>5828</v>
      </c>
      <c r="I299" s="117"/>
      <c r="J299" s="98" t="s">
        <v>329</v>
      </c>
      <c r="K299" s="98" t="s">
        <v>330</v>
      </c>
      <c r="L299" s="98" t="s">
        <v>331</v>
      </c>
      <c r="M299" s="98" t="s">
        <v>23</v>
      </c>
      <c r="N299" s="190" t="s">
        <v>332</v>
      </c>
      <c r="O299" s="98" t="s">
        <v>23</v>
      </c>
      <c r="P299" s="98" t="s">
        <v>23</v>
      </c>
      <c r="Q299" s="98" t="s">
        <v>23</v>
      </c>
      <c r="R299" s="98" t="s">
        <v>23</v>
      </c>
      <c r="S299" s="98">
        <f>2-(SUM(IF(J299="NA",1,0),IF(K299="NA",1,0)))</f>
        <v>2</v>
      </c>
      <c r="T299" s="98">
        <f>7-SUM(IF(L299="NA",1,0),IF(M299="NA",1,0),IF(N299="NA",1,0),IF(O299="NA",1,0),IF(P299="NA",1,0),IF(Q299="NA",1,0),IF(R299="NA",1,0))</f>
        <v>2</v>
      </c>
      <c r="U299" s="98">
        <f>SUM(S299:T299)</f>
        <v>4</v>
      </c>
      <c r="V299" s="79"/>
      <c r="W299" s="79" t="s">
        <v>4766</v>
      </c>
      <c r="X299" s="79" t="s">
        <v>167</v>
      </c>
      <c r="Y299" s="79" t="s">
        <v>3991</v>
      </c>
      <c r="Z299" s="108" t="s">
        <v>5785</v>
      </c>
      <c r="AA299"/>
      <c r="AB299"/>
    </row>
    <row r="300" spans="1:28" s="84" customFormat="1" x14ac:dyDescent="0.2">
      <c r="A300" s="84">
        <v>298</v>
      </c>
      <c r="D300" s="84">
        <v>340</v>
      </c>
      <c r="E300" s="84">
        <v>448</v>
      </c>
      <c r="F300" s="151" t="s">
        <v>4023</v>
      </c>
      <c r="G300" s="84" t="s">
        <v>4023</v>
      </c>
      <c r="H300" s="84" t="s">
        <v>4023</v>
      </c>
      <c r="J300" s="98" t="s">
        <v>4024</v>
      </c>
      <c r="K300" s="98" t="s">
        <v>23</v>
      </c>
      <c r="L300" s="98" t="s">
        <v>4025</v>
      </c>
      <c r="M300" s="98" t="s">
        <v>4026</v>
      </c>
      <c r="N300" s="98" t="s">
        <v>23</v>
      </c>
      <c r="O300" s="98" t="s">
        <v>23</v>
      </c>
      <c r="P300" s="98" t="s">
        <v>23</v>
      </c>
      <c r="Q300" s="98" t="s">
        <v>23</v>
      </c>
      <c r="R300" s="98" t="s">
        <v>4027</v>
      </c>
      <c r="S300" s="98">
        <f>2-(SUM(IF(J300="NA",1,0),IF(K300="NA",1,0)))</f>
        <v>1</v>
      </c>
      <c r="T300" s="98">
        <f>7-SUM(IF(L300="NA",1,0),IF(M300="NA",1,0),IF(N300="NA",1,0),IF(O300="NA",1,0),IF(P300="NA",1,0),IF(Q300="NA",1,0),IF(R300="NA",1,0))</f>
        <v>3</v>
      </c>
      <c r="U300" s="98">
        <f>SUM(S300:T300)</f>
        <v>4</v>
      </c>
      <c r="W300" s="79" t="s">
        <v>4766</v>
      </c>
      <c r="X300" s="79" t="s">
        <v>167</v>
      </c>
      <c r="Y300" s="210" t="s">
        <v>3991</v>
      </c>
      <c r="Z300" s="108" t="s">
        <v>5784</v>
      </c>
      <c r="AA300"/>
      <c r="AB300"/>
    </row>
    <row r="301" spans="1:28" s="84" customFormat="1" x14ac:dyDescent="0.2">
      <c r="A301" s="84">
        <v>299</v>
      </c>
      <c r="B301" s="79"/>
      <c r="C301" s="79"/>
      <c r="D301" s="79"/>
      <c r="E301" s="79" t="s">
        <v>4280</v>
      </c>
      <c r="F301" s="80" t="s">
        <v>4497</v>
      </c>
      <c r="G301" s="79" t="s">
        <v>4280</v>
      </c>
      <c r="H301" s="79" t="s">
        <v>4280</v>
      </c>
      <c r="I301" s="79"/>
      <c r="J301" s="98" t="s">
        <v>4356</v>
      </c>
      <c r="K301" s="98" t="s">
        <v>23</v>
      </c>
      <c r="L301" s="98" t="s">
        <v>4431</v>
      </c>
      <c r="M301" s="98" t="s">
        <v>23</v>
      </c>
      <c r="N301" s="98" t="s">
        <v>23</v>
      </c>
      <c r="O301" s="98" t="s">
        <v>4485</v>
      </c>
      <c r="P301" s="98" t="s">
        <v>23</v>
      </c>
      <c r="Q301" s="98" t="s">
        <v>23</v>
      </c>
      <c r="R301" s="98" t="s">
        <v>23</v>
      </c>
      <c r="S301" s="98">
        <f>2-(SUM(IF(J301="NA",1,0),IF(K301="NA",1,0)))</f>
        <v>1</v>
      </c>
      <c r="T301" s="98">
        <f>7-SUM(IF(L301="NA",1,0),IF(M301="NA",1,0),IF(N301="NA",1,0),IF(O301="NA",1,0),IF(P301="NA",1,0),IF(Q301="NA",1,0),IF(R301="NA",1,0))</f>
        <v>2</v>
      </c>
      <c r="U301" s="98">
        <f>SUM(S301:T301)</f>
        <v>3</v>
      </c>
      <c r="V301" s="79"/>
      <c r="W301" s="79" t="s">
        <v>4766</v>
      </c>
      <c r="X301" s="79" t="s">
        <v>167</v>
      </c>
      <c r="Y301" s="210" t="s">
        <v>3991</v>
      </c>
      <c r="Z301" s="96"/>
      <c r="AA301"/>
      <c r="AB301"/>
    </row>
    <row r="302" spans="1:28" s="84" customFormat="1" x14ac:dyDescent="0.2">
      <c r="A302" s="84">
        <v>300</v>
      </c>
      <c r="B302" s="79">
        <v>624</v>
      </c>
      <c r="C302" s="79">
        <v>266</v>
      </c>
      <c r="D302" s="79">
        <v>341</v>
      </c>
      <c r="E302" s="79" t="s">
        <v>1139</v>
      </c>
      <c r="F302" s="80" t="s">
        <v>1139</v>
      </c>
      <c r="G302" s="79" t="s">
        <v>1139</v>
      </c>
      <c r="H302" s="79" t="s">
        <v>1139</v>
      </c>
      <c r="I302" s="79"/>
      <c r="J302" s="98" t="s">
        <v>1140</v>
      </c>
      <c r="K302" s="98" t="s">
        <v>23</v>
      </c>
      <c r="L302" s="98" t="s">
        <v>1141</v>
      </c>
      <c r="M302" s="98" t="s">
        <v>1142</v>
      </c>
      <c r="N302" s="98" t="s">
        <v>23</v>
      </c>
      <c r="O302" s="98" t="s">
        <v>23</v>
      </c>
      <c r="P302" s="98" t="s">
        <v>23</v>
      </c>
      <c r="Q302" s="98" t="s">
        <v>23</v>
      </c>
      <c r="R302" s="98" t="s">
        <v>1143</v>
      </c>
      <c r="S302" s="98">
        <f>2-(SUM(IF(J302="NA",1,0),IF(K302="NA",1,0)))</f>
        <v>1</v>
      </c>
      <c r="T302" s="98">
        <f>7-SUM(IF(L302="NA",1,0),IF(M302="NA",1,0),IF(N302="NA",1,0),IF(O302="NA",1,0),IF(P302="NA",1,0),IF(Q302="NA",1,0),IF(R302="NA",1,0))</f>
        <v>3</v>
      </c>
      <c r="U302" s="98">
        <f>SUM(S302:T302)</f>
        <v>4</v>
      </c>
      <c r="V302" s="83" t="s">
        <v>626</v>
      </c>
      <c r="W302" s="79" t="s">
        <v>4766</v>
      </c>
      <c r="X302" s="79" t="s">
        <v>167</v>
      </c>
      <c r="Y302" s="79" t="s">
        <v>3993</v>
      </c>
      <c r="Z302" s="96"/>
      <c r="AA302"/>
      <c r="AB302"/>
    </row>
    <row r="303" spans="1:28" s="84" customFormat="1" x14ac:dyDescent="0.2">
      <c r="A303" s="84">
        <v>302</v>
      </c>
      <c r="B303" s="79"/>
      <c r="C303" s="79"/>
      <c r="D303" s="79"/>
      <c r="E303" s="79" t="s">
        <v>4279</v>
      </c>
      <c r="F303" s="80" t="s">
        <v>4497</v>
      </c>
      <c r="G303" s="79" t="s">
        <v>4279</v>
      </c>
      <c r="H303" s="79" t="s">
        <v>4279</v>
      </c>
      <c r="I303" s="79"/>
      <c r="J303" s="98" t="s">
        <v>4355</v>
      </c>
      <c r="K303" s="98" t="s">
        <v>6214</v>
      </c>
      <c r="L303" s="98" t="s">
        <v>4430</v>
      </c>
      <c r="M303" s="98" t="s">
        <v>23</v>
      </c>
      <c r="N303" s="98" t="s">
        <v>23</v>
      </c>
      <c r="O303" s="98" t="s">
        <v>4484</v>
      </c>
      <c r="P303" s="98" t="s">
        <v>23</v>
      </c>
      <c r="Q303" s="98" t="s">
        <v>23</v>
      </c>
      <c r="R303" s="98" t="s">
        <v>23</v>
      </c>
      <c r="S303" s="98">
        <f>2-(SUM(IF(J303="NA",1,0),IF(K303="NA",1,0)))</f>
        <v>2</v>
      </c>
      <c r="T303" s="98">
        <f>7-SUM(IF(L303="NA",1,0),IF(M303="NA",1,0),IF(N303="NA",1,0),IF(O303="NA",1,0),IF(P303="NA",1,0),IF(Q303="NA",1,0),IF(R303="NA",1,0))</f>
        <v>2</v>
      </c>
      <c r="U303" s="98">
        <f>SUM(S303:T303)</f>
        <v>4</v>
      </c>
      <c r="V303" s="79"/>
      <c r="W303" s="79" t="s">
        <v>4766</v>
      </c>
      <c r="X303" s="79" t="s">
        <v>167</v>
      </c>
      <c r="Y303" s="210" t="s">
        <v>3991</v>
      </c>
      <c r="Z303" s="96"/>
      <c r="AA303"/>
      <c r="AB303"/>
    </row>
    <row r="304" spans="1:28" s="84" customFormat="1" x14ac:dyDescent="0.2">
      <c r="A304" s="84">
        <v>303</v>
      </c>
      <c r="B304" s="79">
        <v>523</v>
      </c>
      <c r="C304" s="79">
        <v>267</v>
      </c>
      <c r="D304" s="79">
        <v>342</v>
      </c>
      <c r="E304" s="79" t="s">
        <v>596</v>
      </c>
      <c r="F304" s="80" t="s">
        <v>596</v>
      </c>
      <c r="G304" s="118" t="s">
        <v>596</v>
      </c>
      <c r="H304" s="118" t="s">
        <v>596</v>
      </c>
      <c r="I304" s="118"/>
      <c r="J304" s="98" t="s">
        <v>597</v>
      </c>
      <c r="K304" s="98" t="s">
        <v>598</v>
      </c>
      <c r="L304" s="98" t="s">
        <v>599</v>
      </c>
      <c r="M304" s="98" t="s">
        <v>600</v>
      </c>
      <c r="N304" s="98" t="s">
        <v>601</v>
      </c>
      <c r="O304" s="98" t="s">
        <v>602</v>
      </c>
      <c r="P304" s="98" t="s">
        <v>23</v>
      </c>
      <c r="Q304" s="98" t="s">
        <v>603</v>
      </c>
      <c r="R304" s="98" t="s">
        <v>604</v>
      </c>
      <c r="S304" s="98">
        <f>2-(SUM(IF(J304="NA",1,0),IF(K304="NA",1,0)))</f>
        <v>2</v>
      </c>
      <c r="T304" s="98">
        <f>7-SUM(IF(L304="NA",1,0),IF(M304="NA",1,0),IF(N304="NA",1,0),IF(O304="NA",1,0),IF(P304="NA",1,0),IF(Q304="NA",1,0),IF(R304="NA",1,0))</f>
        <v>6</v>
      </c>
      <c r="U304" s="98">
        <f>SUM(S304:T304)</f>
        <v>8</v>
      </c>
      <c r="V304" s="79"/>
      <c r="W304" s="79" t="s">
        <v>4766</v>
      </c>
      <c r="X304" s="79" t="s">
        <v>167</v>
      </c>
      <c r="Y304" s="79" t="s">
        <v>3991</v>
      </c>
      <c r="Z304" s="96"/>
      <c r="AA304"/>
      <c r="AB304"/>
    </row>
    <row r="305" spans="1:28" s="84" customFormat="1" x14ac:dyDescent="0.2">
      <c r="A305" s="84">
        <v>304</v>
      </c>
      <c r="B305" s="81"/>
      <c r="C305" s="81"/>
      <c r="D305" s="81"/>
      <c r="E305" s="81" t="s">
        <v>4499</v>
      </c>
      <c r="F305" s="80" t="s">
        <v>4501</v>
      </c>
      <c r="G305" s="81" t="s">
        <v>4499</v>
      </c>
      <c r="H305" s="81" t="s">
        <v>4499</v>
      </c>
      <c r="I305" s="81"/>
      <c r="J305" s="190" t="s">
        <v>4502</v>
      </c>
      <c r="K305" s="190" t="s">
        <v>4502</v>
      </c>
      <c r="L305" s="190" t="s">
        <v>4502</v>
      </c>
      <c r="M305" s="190" t="s">
        <v>4502</v>
      </c>
      <c r="N305" s="98" t="s">
        <v>23</v>
      </c>
      <c r="O305" s="98" t="s">
        <v>23</v>
      </c>
      <c r="P305" s="98" t="s">
        <v>23</v>
      </c>
      <c r="Q305" s="190" t="s">
        <v>4502</v>
      </c>
      <c r="R305" s="98" t="s">
        <v>23</v>
      </c>
      <c r="S305" s="98">
        <f>2-(SUM(IF(J305="NA",1,0),IF(K305="NA",1,0)))</f>
        <v>2</v>
      </c>
      <c r="T305" s="98">
        <f>7-SUM(IF(L305="NA",1,0),IF(M305="NA",1,0),IF(N305="NA",1,0),IF(O305="NA",1,0),IF(P305="NA",1,0),IF(Q305="NA",1,0),IF(R305="NA",1,0))</f>
        <v>3</v>
      </c>
      <c r="U305" s="98">
        <f>SUM(S305:T305)</f>
        <v>5</v>
      </c>
      <c r="V305" s="81"/>
      <c r="W305" s="79" t="s">
        <v>4766</v>
      </c>
      <c r="X305" s="79" t="s">
        <v>167</v>
      </c>
      <c r="Y305" s="79" t="s">
        <v>3991</v>
      </c>
      <c r="Z305" s="160"/>
      <c r="AA305"/>
      <c r="AB305"/>
    </row>
    <row r="306" spans="1:28" s="84" customFormat="1" x14ac:dyDescent="0.2">
      <c r="A306" s="84">
        <v>306</v>
      </c>
      <c r="B306" s="79"/>
      <c r="C306" s="79"/>
      <c r="D306" s="79"/>
      <c r="E306" s="79" t="s">
        <v>4528</v>
      </c>
      <c r="F306" s="81" t="s">
        <v>4528</v>
      </c>
      <c r="G306" s="79" t="s">
        <v>5927</v>
      </c>
      <c r="H306" s="79" t="s">
        <v>5927</v>
      </c>
      <c r="I306" s="79"/>
      <c r="J306" s="190" t="s">
        <v>74</v>
      </c>
      <c r="K306" s="190" t="s">
        <v>74</v>
      </c>
      <c r="L306" s="190" t="s">
        <v>74</v>
      </c>
      <c r="M306" s="190" t="s">
        <v>74</v>
      </c>
      <c r="N306" s="98" t="s">
        <v>23</v>
      </c>
      <c r="O306" s="98" t="s">
        <v>23</v>
      </c>
      <c r="P306" s="98" t="s">
        <v>23</v>
      </c>
      <c r="Q306" s="190" t="s">
        <v>74</v>
      </c>
      <c r="R306" s="190" t="s">
        <v>74</v>
      </c>
      <c r="S306" s="98">
        <f>2-(SUM(IF(J306="NA",1,0),IF(K306="NA",1,0)))</f>
        <v>2</v>
      </c>
      <c r="T306" s="98">
        <f>7-SUM(IF(L306="NA",1,0),IF(M306="NA",1,0),IF(N306="NA",1,0),IF(O306="NA",1,0),IF(P306="NA",1,0),IF(Q306="NA",1,0),IF(R306="NA",1,0))</f>
        <v>4</v>
      </c>
      <c r="U306" s="98">
        <f>SUM(S306:T306)</f>
        <v>6</v>
      </c>
      <c r="V306" s="79" t="s">
        <v>4525</v>
      </c>
      <c r="W306" s="79" t="s">
        <v>4766</v>
      </c>
      <c r="X306" s="79" t="s">
        <v>167</v>
      </c>
      <c r="Y306" s="79" t="s">
        <v>3991</v>
      </c>
      <c r="Z306" s="96"/>
      <c r="AA306"/>
      <c r="AB306"/>
    </row>
    <row r="307" spans="1:28" s="84" customFormat="1" x14ac:dyDescent="0.2">
      <c r="A307" s="84">
        <v>909</v>
      </c>
      <c r="B307" s="79"/>
      <c r="C307" s="79"/>
      <c r="D307" s="79"/>
      <c r="E307" s="79" t="s">
        <v>4671</v>
      </c>
      <c r="F307" s="81" t="s">
        <v>4671</v>
      </c>
      <c r="G307" s="79" t="s">
        <v>4671</v>
      </c>
      <c r="H307" s="79" t="s">
        <v>4671</v>
      </c>
      <c r="I307" s="81"/>
      <c r="J307" s="190" t="s">
        <v>231</v>
      </c>
      <c r="K307" s="190" t="s">
        <v>231</v>
      </c>
      <c r="L307" s="98" t="s">
        <v>23</v>
      </c>
      <c r="M307" s="190" t="s">
        <v>231</v>
      </c>
      <c r="N307" s="98" t="s">
        <v>23</v>
      </c>
      <c r="O307" s="190" t="s">
        <v>231</v>
      </c>
      <c r="P307" s="98" t="s">
        <v>23</v>
      </c>
      <c r="Q307" s="98" t="s">
        <v>23</v>
      </c>
      <c r="R307" s="190" t="s">
        <v>231</v>
      </c>
      <c r="S307" s="98">
        <f>2-(SUM(IF(J307="NA",1,0),IF(K307="NA",1,0)))</f>
        <v>2</v>
      </c>
      <c r="T307" s="98">
        <f>7-SUM(IF(L307="NA",1,0),IF(M307="NA",1,0),IF(N307="NA",1,0),IF(O307="NA",1,0),IF(P307="NA",1,0),IF(Q307="NA",1,0),IF(R307="NA",1,0))</f>
        <v>3</v>
      </c>
      <c r="U307" s="98">
        <f>SUM(S307:T307)</f>
        <v>5</v>
      </c>
      <c r="V307" s="79"/>
      <c r="W307" s="84" t="s">
        <v>4766</v>
      </c>
      <c r="X307" s="84" t="s">
        <v>167</v>
      </c>
      <c r="Y307" s="79" t="s">
        <v>3991</v>
      </c>
      <c r="Z307" s="96"/>
      <c r="AA307"/>
      <c r="AB307"/>
    </row>
    <row r="308" spans="1:28" s="84" customFormat="1" x14ac:dyDescent="0.2">
      <c r="A308" s="84">
        <v>307</v>
      </c>
      <c r="B308" s="79">
        <v>698</v>
      </c>
      <c r="C308" s="79">
        <v>274</v>
      </c>
      <c r="D308" s="79">
        <v>349</v>
      </c>
      <c r="E308" s="79" t="s">
        <v>1347</v>
      </c>
      <c r="F308" s="80" t="s">
        <v>1347</v>
      </c>
      <c r="G308" s="79" t="s">
        <v>4223</v>
      </c>
      <c r="H308" s="79" t="s">
        <v>4223</v>
      </c>
      <c r="I308" s="79"/>
      <c r="J308" s="191" t="s">
        <v>1201</v>
      </c>
      <c r="K308" s="98" t="s">
        <v>23</v>
      </c>
      <c r="L308" s="191" t="s">
        <v>1201</v>
      </c>
      <c r="M308" s="191" t="s">
        <v>1201</v>
      </c>
      <c r="N308" s="98" t="s">
        <v>23</v>
      </c>
      <c r="O308" s="98" t="s">
        <v>23</v>
      </c>
      <c r="P308" s="98" t="s">
        <v>23</v>
      </c>
      <c r="Q308" s="191" t="s">
        <v>1201</v>
      </c>
      <c r="R308" s="191" t="s">
        <v>1201</v>
      </c>
      <c r="S308" s="98">
        <f>2-(SUM(IF(J308="NA",1,0),IF(K308="NA",1,0)))</f>
        <v>1</v>
      </c>
      <c r="T308" s="98">
        <f>7-SUM(IF(L308="NA",1,0),IF(M308="NA",1,0),IF(N308="NA",1,0),IF(O308="NA",1,0),IF(P308="NA",1,0),IF(Q308="NA",1,0),IF(R308="NA",1,0))</f>
        <v>4</v>
      </c>
      <c r="U308" s="98">
        <f>SUM(S308:T308)</f>
        <v>5</v>
      </c>
      <c r="V308" s="83" t="s">
        <v>1201</v>
      </c>
      <c r="W308" s="79" t="s">
        <v>4766</v>
      </c>
      <c r="X308" s="79" t="s">
        <v>167</v>
      </c>
      <c r="Y308" s="79" t="s">
        <v>4001</v>
      </c>
      <c r="Z308" s="96"/>
      <c r="AA308"/>
      <c r="AB308"/>
    </row>
    <row r="309" spans="1:28" s="84" customFormat="1" x14ac:dyDescent="0.2">
      <c r="A309" s="84">
        <v>308</v>
      </c>
      <c r="B309" s="79">
        <v>651</v>
      </c>
      <c r="C309" s="79">
        <v>269</v>
      </c>
      <c r="D309" s="79">
        <v>344</v>
      </c>
      <c r="E309" s="79" t="s">
        <v>1223</v>
      </c>
      <c r="F309" s="80" t="s">
        <v>1223</v>
      </c>
      <c r="G309" s="117" t="s">
        <v>1223</v>
      </c>
      <c r="H309" s="117" t="s">
        <v>1223</v>
      </c>
      <c r="I309" s="117"/>
      <c r="J309" s="98" t="s">
        <v>1224</v>
      </c>
      <c r="K309" s="98" t="s">
        <v>1225</v>
      </c>
      <c r="L309" s="98" t="s">
        <v>1226</v>
      </c>
      <c r="M309" s="98" t="s">
        <v>23</v>
      </c>
      <c r="N309" s="98" t="s">
        <v>23</v>
      </c>
      <c r="O309" s="98" t="s">
        <v>23</v>
      </c>
      <c r="P309" s="98" t="s">
        <v>23</v>
      </c>
      <c r="Q309" s="98" t="s">
        <v>23</v>
      </c>
      <c r="R309" s="98" t="s">
        <v>23</v>
      </c>
      <c r="S309" s="98">
        <f>2-(SUM(IF(J309="NA",1,0),IF(K309="NA",1,0)))</f>
        <v>2</v>
      </c>
      <c r="T309" s="98">
        <f>7-SUM(IF(L309="NA",1,0),IF(M309="NA",1,0),IF(N309="NA",1,0),IF(O309="NA",1,0),IF(P309="NA",1,0),IF(Q309="NA",1,0),IF(R309="NA",1,0))</f>
        <v>1</v>
      </c>
      <c r="U309" s="98">
        <f>SUM(S309:T309)</f>
        <v>3</v>
      </c>
      <c r="V309" s="83" t="s">
        <v>1201</v>
      </c>
      <c r="W309" s="79" t="s">
        <v>4766</v>
      </c>
      <c r="X309" s="79" t="s">
        <v>167</v>
      </c>
      <c r="Y309" s="79" t="s">
        <v>3998</v>
      </c>
      <c r="Z309" s="96"/>
      <c r="AA309"/>
      <c r="AB309"/>
    </row>
    <row r="310" spans="1:28" s="84" customFormat="1" x14ac:dyDescent="0.2">
      <c r="A310" s="84">
        <v>309</v>
      </c>
      <c r="B310" s="79">
        <v>637</v>
      </c>
      <c r="C310" s="79">
        <v>270</v>
      </c>
      <c r="D310" s="79">
        <v>345</v>
      </c>
      <c r="E310" s="79" t="s">
        <v>1204</v>
      </c>
      <c r="F310" s="80" t="s">
        <v>1204</v>
      </c>
      <c r="G310" s="117" t="s">
        <v>1204</v>
      </c>
      <c r="H310" s="117" t="s">
        <v>1204</v>
      </c>
      <c r="I310" s="117"/>
      <c r="J310" s="191" t="s">
        <v>1201</v>
      </c>
      <c r="K310" s="98" t="s">
        <v>23</v>
      </c>
      <c r="L310" s="191" t="s">
        <v>1201</v>
      </c>
      <c r="M310" s="191" t="s">
        <v>1201</v>
      </c>
      <c r="N310" s="98" t="s">
        <v>23</v>
      </c>
      <c r="O310" s="98" t="s">
        <v>23</v>
      </c>
      <c r="P310" s="98" t="s">
        <v>23</v>
      </c>
      <c r="Q310" s="191" t="s">
        <v>1201</v>
      </c>
      <c r="R310" s="191" t="s">
        <v>1201</v>
      </c>
      <c r="S310" s="98">
        <f>2-(SUM(IF(J310="NA",1,0),IF(K310="NA",1,0)))</f>
        <v>1</v>
      </c>
      <c r="T310" s="98">
        <f>7-SUM(IF(L310="NA",1,0),IF(M310="NA",1,0),IF(N310="NA",1,0),IF(O310="NA",1,0),IF(P310="NA",1,0),IF(Q310="NA",1,0),IF(R310="NA",1,0))</f>
        <v>4</v>
      </c>
      <c r="U310" s="98">
        <f>SUM(S310:T310)</f>
        <v>5</v>
      </c>
      <c r="V310" s="83" t="s">
        <v>1201</v>
      </c>
      <c r="W310" s="79" t="s">
        <v>4766</v>
      </c>
      <c r="X310" s="79" t="s">
        <v>167</v>
      </c>
      <c r="Y310" s="79" t="s">
        <v>3998</v>
      </c>
      <c r="Z310" s="96"/>
      <c r="AA310"/>
      <c r="AB310"/>
    </row>
    <row r="311" spans="1:28" s="84" customFormat="1" x14ac:dyDescent="0.2">
      <c r="A311" s="84">
        <v>310</v>
      </c>
      <c r="B311" s="79">
        <v>635</v>
      </c>
      <c r="C311" s="79">
        <v>271</v>
      </c>
      <c r="D311" s="79">
        <v>346</v>
      </c>
      <c r="E311" s="79" t="s">
        <v>1202</v>
      </c>
      <c r="F311" s="80" t="s">
        <v>1202</v>
      </c>
      <c r="G311" s="117" t="s">
        <v>1202</v>
      </c>
      <c r="H311" s="117" t="s">
        <v>1202</v>
      </c>
      <c r="I311" s="117"/>
      <c r="J311" s="191" t="s">
        <v>1201</v>
      </c>
      <c r="K311" s="98" t="s">
        <v>23</v>
      </c>
      <c r="L311" s="191" t="s">
        <v>1201</v>
      </c>
      <c r="M311" s="191" t="s">
        <v>1201</v>
      </c>
      <c r="N311" s="98" t="s">
        <v>23</v>
      </c>
      <c r="O311" s="98" t="s">
        <v>23</v>
      </c>
      <c r="P311" s="98" t="s">
        <v>23</v>
      </c>
      <c r="Q311" s="191" t="s">
        <v>1201</v>
      </c>
      <c r="R311" s="191" t="s">
        <v>1201</v>
      </c>
      <c r="S311" s="98">
        <f>2-(SUM(IF(J311="NA",1,0),IF(K311="NA",1,0)))</f>
        <v>1</v>
      </c>
      <c r="T311" s="98">
        <f>7-SUM(IF(L311="NA",1,0),IF(M311="NA",1,0),IF(N311="NA",1,0),IF(O311="NA",1,0),IF(P311="NA",1,0),IF(Q311="NA",1,0),IF(R311="NA",1,0))</f>
        <v>4</v>
      </c>
      <c r="U311" s="98">
        <f>SUM(S311:T311)</f>
        <v>5</v>
      </c>
      <c r="V311" s="83" t="s">
        <v>1201</v>
      </c>
      <c r="W311" s="79" t="s">
        <v>4766</v>
      </c>
      <c r="X311" s="79" t="s">
        <v>167</v>
      </c>
      <c r="Y311" s="79" t="s">
        <v>3998</v>
      </c>
      <c r="Z311" s="96"/>
      <c r="AA311"/>
      <c r="AB311"/>
    </row>
    <row r="312" spans="1:28" s="84" customFormat="1" x14ac:dyDescent="0.2">
      <c r="A312" s="84">
        <v>908</v>
      </c>
      <c r="B312" s="79"/>
      <c r="C312" s="79"/>
      <c r="D312" s="79"/>
      <c r="E312" s="79" t="s">
        <v>4672</v>
      </c>
      <c r="F312" s="81" t="s">
        <v>4672</v>
      </c>
      <c r="G312" s="117" t="s">
        <v>4672</v>
      </c>
      <c r="H312" s="117" t="s">
        <v>4672</v>
      </c>
      <c r="I312" s="117"/>
      <c r="J312" s="190" t="s">
        <v>231</v>
      </c>
      <c r="K312" s="190" t="s">
        <v>231</v>
      </c>
      <c r="L312" s="98" t="s">
        <v>23</v>
      </c>
      <c r="M312" s="190" t="s">
        <v>231</v>
      </c>
      <c r="N312" s="98" t="s">
        <v>23</v>
      </c>
      <c r="O312" s="190" t="s">
        <v>231</v>
      </c>
      <c r="P312" s="98" t="s">
        <v>23</v>
      </c>
      <c r="Q312" s="98" t="s">
        <v>23</v>
      </c>
      <c r="R312" s="190" t="s">
        <v>231</v>
      </c>
      <c r="S312" s="98">
        <f>2-(SUM(IF(J312="NA",1,0),IF(K312="NA",1,0)))</f>
        <v>2</v>
      </c>
      <c r="T312" s="98">
        <f>7-SUM(IF(L312="NA",1,0),IF(M312="NA",1,0),IF(N312="NA",1,0),IF(O312="NA",1,0),IF(P312="NA",1,0),IF(Q312="NA",1,0),IF(R312="NA",1,0))</f>
        <v>3</v>
      </c>
      <c r="U312" s="98">
        <f>SUM(S312:T312)</f>
        <v>5</v>
      </c>
      <c r="V312" s="79"/>
      <c r="W312" s="84" t="s">
        <v>4766</v>
      </c>
      <c r="X312" s="84" t="s">
        <v>167</v>
      </c>
      <c r="Y312" s="79" t="s">
        <v>3998</v>
      </c>
      <c r="Z312" s="96"/>
      <c r="AA312"/>
      <c r="AB312"/>
    </row>
    <row r="313" spans="1:28" s="84" customFormat="1" x14ac:dyDescent="0.2">
      <c r="A313" s="84">
        <v>311</v>
      </c>
      <c r="B313" s="268">
        <v>634</v>
      </c>
      <c r="C313" s="268">
        <v>272</v>
      </c>
      <c r="D313" s="268">
        <v>347</v>
      </c>
      <c r="E313" s="268" t="s">
        <v>1200</v>
      </c>
      <c r="F313" s="80" t="s">
        <v>1200</v>
      </c>
      <c r="G313" s="272" t="s">
        <v>1200</v>
      </c>
      <c r="H313" s="272" t="s">
        <v>1200</v>
      </c>
      <c r="I313" s="272"/>
      <c r="J313" s="191" t="s">
        <v>1201</v>
      </c>
      <c r="K313" s="98" t="s">
        <v>23</v>
      </c>
      <c r="L313" s="191" t="s">
        <v>1201</v>
      </c>
      <c r="M313" s="191" t="s">
        <v>1201</v>
      </c>
      <c r="N313" s="98" t="s">
        <v>23</v>
      </c>
      <c r="O313" s="98" t="s">
        <v>23</v>
      </c>
      <c r="P313" s="98" t="s">
        <v>23</v>
      </c>
      <c r="Q313" s="191" t="s">
        <v>1201</v>
      </c>
      <c r="R313" s="191" t="s">
        <v>1201</v>
      </c>
      <c r="S313" s="98">
        <f>2-(SUM(IF(J313="NA",1,0),IF(K313="NA",1,0)))</f>
        <v>1</v>
      </c>
      <c r="T313" s="98">
        <f>7-SUM(IF(L313="NA",1,0),IF(M313="NA",1,0),IF(N313="NA",1,0),IF(O313="NA",1,0),IF(P313="NA",1,0),IF(Q313="NA",1,0),IF(R313="NA",1,0))</f>
        <v>4</v>
      </c>
      <c r="U313" s="98">
        <f>SUM(S313:T313)</f>
        <v>5</v>
      </c>
      <c r="V313" s="281" t="s">
        <v>1201</v>
      </c>
      <c r="W313" s="79" t="s">
        <v>4766</v>
      </c>
      <c r="X313" s="79" t="s">
        <v>167</v>
      </c>
      <c r="Y313" s="79" t="s">
        <v>3998</v>
      </c>
      <c r="Z313" s="282"/>
      <c r="AA313"/>
      <c r="AB313"/>
    </row>
    <row r="314" spans="1:28" s="84" customFormat="1" x14ac:dyDescent="0.2">
      <c r="A314" s="84">
        <v>312</v>
      </c>
      <c r="B314" s="79">
        <v>636</v>
      </c>
      <c r="C314" s="79">
        <v>273</v>
      </c>
      <c r="D314" s="79">
        <v>348</v>
      </c>
      <c r="E314" s="79" t="s">
        <v>1203</v>
      </c>
      <c r="F314" s="80" t="s">
        <v>1203</v>
      </c>
      <c r="G314" s="117" t="s">
        <v>1203</v>
      </c>
      <c r="H314" s="117" t="s">
        <v>1203</v>
      </c>
      <c r="I314" s="117"/>
      <c r="J314" s="191" t="s">
        <v>1201</v>
      </c>
      <c r="K314" s="98" t="s">
        <v>23</v>
      </c>
      <c r="L314" s="191" t="s">
        <v>1201</v>
      </c>
      <c r="M314" s="191" t="s">
        <v>1201</v>
      </c>
      <c r="N314" s="98" t="s">
        <v>23</v>
      </c>
      <c r="O314" s="98" t="s">
        <v>23</v>
      </c>
      <c r="P314" s="98" t="s">
        <v>23</v>
      </c>
      <c r="Q314" s="191" t="s">
        <v>1201</v>
      </c>
      <c r="R314" s="191" t="s">
        <v>1201</v>
      </c>
      <c r="S314" s="98">
        <f>2-(SUM(IF(J314="NA",1,0),IF(K314="NA",1,0)))</f>
        <v>1</v>
      </c>
      <c r="T314" s="98">
        <f>7-SUM(IF(L314="NA",1,0),IF(M314="NA",1,0),IF(N314="NA",1,0),IF(O314="NA",1,0),IF(P314="NA",1,0),IF(Q314="NA",1,0),IF(R314="NA",1,0))</f>
        <v>4</v>
      </c>
      <c r="U314" s="98">
        <f>SUM(S314:T314)</f>
        <v>5</v>
      </c>
      <c r="V314" s="83" t="s">
        <v>1201</v>
      </c>
      <c r="W314" s="79" t="s">
        <v>4766</v>
      </c>
      <c r="X314" s="79" t="s">
        <v>167</v>
      </c>
      <c r="Y314" s="79" t="s">
        <v>3998</v>
      </c>
      <c r="Z314" s="96"/>
      <c r="AA314"/>
      <c r="AB314"/>
    </row>
    <row r="315" spans="1:28" s="84" customFormat="1" x14ac:dyDescent="0.2">
      <c r="A315" s="84">
        <v>911</v>
      </c>
      <c r="B315" s="106"/>
      <c r="C315" s="106"/>
      <c r="D315" s="106"/>
      <c r="E315" s="106" t="s">
        <v>4675</v>
      </c>
      <c r="F315" s="86" t="s">
        <v>4675</v>
      </c>
      <c r="G315" s="153" t="s">
        <v>4675</v>
      </c>
      <c r="H315" s="153" t="s">
        <v>4675</v>
      </c>
      <c r="I315" s="153"/>
      <c r="J315" s="98" t="s">
        <v>23</v>
      </c>
      <c r="K315" s="98" t="s">
        <v>23</v>
      </c>
      <c r="L315" s="98" t="s">
        <v>6548</v>
      </c>
      <c r="M315" s="98" t="s">
        <v>6548</v>
      </c>
      <c r="N315" s="98" t="s">
        <v>6548</v>
      </c>
      <c r="O315" s="98" t="s">
        <v>6548</v>
      </c>
      <c r="P315" s="98" t="s">
        <v>6548</v>
      </c>
      <c r="Q315" s="98" t="s">
        <v>6548</v>
      </c>
      <c r="R315" s="98" t="s">
        <v>6548</v>
      </c>
      <c r="S315" s="98">
        <f>2-(SUM(IF(J315="NA",1,0),IF(K315="NA",1,0)))</f>
        <v>0</v>
      </c>
      <c r="T315" s="98">
        <f>7-SUM(IF(L315="NA",1,0),IF(M315="NA",1,0),IF(N315="NA",1,0),IF(O315="NA",1,0),IF(P315="NA",1,0),IF(Q315="NA",1,0),IF(R315="NA",1,0))</f>
        <v>7</v>
      </c>
      <c r="U315" s="98">
        <f>SUM(S315:T315)</f>
        <v>7</v>
      </c>
      <c r="V315" s="106"/>
      <c r="W315" s="84" t="s">
        <v>4766</v>
      </c>
      <c r="X315" s="84" t="s">
        <v>167</v>
      </c>
      <c r="Y315" s="79" t="s">
        <v>3998</v>
      </c>
      <c r="Z315" s="106"/>
      <c r="AA315"/>
      <c r="AB315"/>
    </row>
    <row r="316" spans="1:28" s="84" customFormat="1" x14ac:dyDescent="0.2">
      <c r="A316" s="84">
        <v>313</v>
      </c>
      <c r="B316" s="79">
        <v>638</v>
      </c>
      <c r="C316" s="79">
        <v>275</v>
      </c>
      <c r="D316" s="79">
        <v>350</v>
      </c>
      <c r="E316" s="79" t="s">
        <v>1205</v>
      </c>
      <c r="F316" s="80" t="s">
        <v>1205</v>
      </c>
      <c r="G316" s="118" t="s">
        <v>1205</v>
      </c>
      <c r="H316" s="118" t="s">
        <v>1205</v>
      </c>
      <c r="I316" s="118"/>
      <c r="J316" s="98" t="s">
        <v>1206</v>
      </c>
      <c r="K316" s="98" t="s">
        <v>1207</v>
      </c>
      <c r="L316" s="98" t="s">
        <v>1208</v>
      </c>
      <c r="M316" s="98" t="s">
        <v>1209</v>
      </c>
      <c r="N316" s="98" t="s">
        <v>23</v>
      </c>
      <c r="O316" s="98" t="s">
        <v>23</v>
      </c>
      <c r="P316" s="98" t="s">
        <v>23</v>
      </c>
      <c r="Q316" s="190" t="s">
        <v>1201</v>
      </c>
      <c r="R316" s="98" t="s">
        <v>1210</v>
      </c>
      <c r="S316" s="98">
        <f>2-(SUM(IF(J316="NA",1,0),IF(K316="NA",1,0)))</f>
        <v>2</v>
      </c>
      <c r="T316" s="98">
        <f>7-SUM(IF(L316="NA",1,0),IF(M316="NA",1,0),IF(N316="NA",1,0),IF(O316="NA",1,0),IF(P316="NA",1,0),IF(Q316="NA",1,0),IF(R316="NA",1,0))</f>
        <v>4</v>
      </c>
      <c r="U316" s="98">
        <f>SUM(S316:T316)</f>
        <v>6</v>
      </c>
      <c r="V316" s="83" t="s">
        <v>1201</v>
      </c>
      <c r="W316" s="79" t="s">
        <v>4766</v>
      </c>
      <c r="X316" s="79" t="s">
        <v>167</v>
      </c>
      <c r="Y316" s="79" t="s">
        <v>3998</v>
      </c>
      <c r="Z316" s="96"/>
      <c r="AA316"/>
      <c r="AB316"/>
    </row>
    <row r="317" spans="1:28" s="84" customFormat="1" x14ac:dyDescent="0.2">
      <c r="A317" s="84">
        <v>314</v>
      </c>
      <c r="B317" s="79">
        <v>570</v>
      </c>
      <c r="C317" s="79">
        <v>276</v>
      </c>
      <c r="D317" s="79">
        <v>351</v>
      </c>
      <c r="E317" s="79" t="s">
        <v>840</v>
      </c>
      <c r="F317" s="80" t="s">
        <v>840</v>
      </c>
      <c r="G317" s="79" t="s">
        <v>5852</v>
      </c>
      <c r="H317" s="79" t="s">
        <v>5852</v>
      </c>
      <c r="I317" s="79"/>
      <c r="J317" s="97" t="s">
        <v>841</v>
      </c>
      <c r="K317" s="98" t="s">
        <v>23</v>
      </c>
      <c r="L317" s="98" t="s">
        <v>23</v>
      </c>
      <c r="M317" s="98" t="s">
        <v>23</v>
      </c>
      <c r="N317" s="98" t="s">
        <v>23</v>
      </c>
      <c r="O317" s="98" t="s">
        <v>23</v>
      </c>
      <c r="P317" s="98" t="s">
        <v>23</v>
      </c>
      <c r="Q317" s="98" t="s">
        <v>23</v>
      </c>
      <c r="R317" s="98" t="s">
        <v>23</v>
      </c>
      <c r="S317" s="98">
        <f>2-(SUM(IF(J317="NA",1,0),IF(K317="NA",1,0)))</f>
        <v>1</v>
      </c>
      <c r="T317" s="98">
        <f>7-SUM(IF(L317="NA",1,0),IF(M317="NA",1,0),IF(N317="NA",1,0),IF(O317="NA",1,0),IF(P317="NA",1,0),IF(Q317="NA",1,0),IF(R317="NA",1,0))</f>
        <v>0</v>
      </c>
      <c r="U317" s="98">
        <f>SUM(S317:T317)</f>
        <v>1</v>
      </c>
      <c r="V317" s="79"/>
      <c r="W317" s="79" t="s">
        <v>4766</v>
      </c>
      <c r="X317" s="79" t="s">
        <v>167</v>
      </c>
      <c r="Y317" s="79" t="s">
        <v>3994</v>
      </c>
      <c r="Z317" s="96"/>
      <c r="AA317"/>
      <c r="AB317"/>
    </row>
    <row r="318" spans="1:28" s="84" customFormat="1" x14ac:dyDescent="0.2">
      <c r="A318" s="84">
        <v>315</v>
      </c>
      <c r="B318" s="79">
        <v>510</v>
      </c>
      <c r="C318" s="79">
        <v>18</v>
      </c>
      <c r="D318" s="79">
        <v>19</v>
      </c>
      <c r="E318" s="79" t="s">
        <v>513</v>
      </c>
      <c r="F318" s="80" t="s">
        <v>514</v>
      </c>
      <c r="G318" s="79" t="s">
        <v>514</v>
      </c>
      <c r="H318" s="79" t="s">
        <v>514</v>
      </c>
      <c r="I318" s="79"/>
      <c r="J318" s="98" t="s">
        <v>515</v>
      </c>
      <c r="K318" s="98" t="s">
        <v>23</v>
      </c>
      <c r="L318" s="98" t="s">
        <v>516</v>
      </c>
      <c r="M318" s="98" t="s">
        <v>517</v>
      </c>
      <c r="N318" s="98" t="s">
        <v>23</v>
      </c>
      <c r="O318" s="98" t="s">
        <v>23</v>
      </c>
      <c r="P318" s="98" t="s">
        <v>23</v>
      </c>
      <c r="Q318" s="98" t="s">
        <v>518</v>
      </c>
      <c r="R318" s="98" t="s">
        <v>519</v>
      </c>
      <c r="S318" s="98">
        <f>2-(SUM(IF(J318="NA",1,0),IF(K318="NA",1,0)))</f>
        <v>1</v>
      </c>
      <c r="T318" s="98">
        <f>7-SUM(IF(L318="NA",1,0),IF(M318="NA",1,0),IF(N318="NA",1,0),IF(O318="NA",1,0),IF(P318="NA",1,0),IF(Q318="NA",1,0),IF(R318="NA",1,0))</f>
        <v>4</v>
      </c>
      <c r="U318" s="98">
        <f>SUM(S318:T318)</f>
        <v>5</v>
      </c>
      <c r="V318" s="79"/>
      <c r="W318" s="79" t="s">
        <v>4766</v>
      </c>
      <c r="X318" s="79" t="s">
        <v>167</v>
      </c>
      <c r="Y318" s="79" t="s">
        <v>3991</v>
      </c>
      <c r="Z318" s="96"/>
      <c r="AA318"/>
      <c r="AB318"/>
    </row>
    <row r="319" spans="1:28" s="84" customFormat="1" x14ac:dyDescent="0.2">
      <c r="A319" s="84">
        <v>316</v>
      </c>
      <c r="B319" s="79">
        <v>620</v>
      </c>
      <c r="C319" s="79">
        <v>277</v>
      </c>
      <c r="D319" s="79">
        <v>352</v>
      </c>
      <c r="E319" s="79" t="s">
        <v>1114</v>
      </c>
      <c r="F319" s="80" t="s">
        <v>1114</v>
      </c>
      <c r="G319" s="79" t="s">
        <v>1114</v>
      </c>
      <c r="H319" s="79" t="s">
        <v>1114</v>
      </c>
      <c r="I319" s="79"/>
      <c r="J319" s="98" t="s">
        <v>1115</v>
      </c>
      <c r="K319" s="98" t="s">
        <v>23</v>
      </c>
      <c r="L319" s="98" t="s">
        <v>1116</v>
      </c>
      <c r="M319" s="98" t="s">
        <v>1117</v>
      </c>
      <c r="N319" s="98" t="s">
        <v>23</v>
      </c>
      <c r="O319" s="98" t="s">
        <v>23</v>
      </c>
      <c r="P319" s="98" t="s">
        <v>23</v>
      </c>
      <c r="Q319" s="98" t="s">
        <v>1118</v>
      </c>
      <c r="R319" s="98" t="s">
        <v>1119</v>
      </c>
      <c r="S319" s="98">
        <f>2-(SUM(IF(J319="NA",1,0),IF(K319="NA",1,0)))</f>
        <v>1</v>
      </c>
      <c r="T319" s="98">
        <f>7-SUM(IF(L319="NA",1,0),IF(M319="NA",1,0),IF(N319="NA",1,0),IF(O319="NA",1,0),IF(P319="NA",1,0),IF(Q319="NA",1,0),IF(R319="NA",1,0))</f>
        <v>4</v>
      </c>
      <c r="U319" s="98">
        <f>SUM(S319:T319)</f>
        <v>5</v>
      </c>
      <c r="V319" s="83" t="s">
        <v>626</v>
      </c>
      <c r="W319" s="79" t="s">
        <v>4766</v>
      </c>
      <c r="X319" s="79" t="s">
        <v>167</v>
      </c>
      <c r="Y319" s="79" t="s">
        <v>3993</v>
      </c>
      <c r="Z319" s="96"/>
      <c r="AA319"/>
      <c r="AB319"/>
    </row>
    <row r="320" spans="1:28" s="84" customFormat="1" x14ac:dyDescent="0.2">
      <c r="A320" s="84">
        <v>317</v>
      </c>
      <c r="B320" s="79">
        <v>552</v>
      </c>
      <c r="C320" s="79">
        <v>278</v>
      </c>
      <c r="D320" s="79">
        <v>353</v>
      </c>
      <c r="E320" s="79" t="s">
        <v>752</v>
      </c>
      <c r="F320" s="80" t="s">
        <v>752</v>
      </c>
      <c r="G320" s="118" t="s">
        <v>752</v>
      </c>
      <c r="H320" s="118" t="s">
        <v>752</v>
      </c>
      <c r="I320" s="118"/>
      <c r="J320" s="98" t="s">
        <v>753</v>
      </c>
      <c r="K320" s="98" t="s">
        <v>23</v>
      </c>
      <c r="L320" s="98" t="s">
        <v>754</v>
      </c>
      <c r="M320" s="98" t="s">
        <v>755</v>
      </c>
      <c r="N320" s="98" t="s">
        <v>756</v>
      </c>
      <c r="O320" s="98" t="s">
        <v>757</v>
      </c>
      <c r="P320" s="98" t="s">
        <v>23</v>
      </c>
      <c r="Q320" s="98" t="s">
        <v>758</v>
      </c>
      <c r="R320" s="98" t="s">
        <v>759</v>
      </c>
      <c r="S320" s="98">
        <f>2-(SUM(IF(J320="NA",1,0),IF(K320="NA",1,0)))</f>
        <v>1</v>
      </c>
      <c r="T320" s="98">
        <f>7-SUM(IF(L320="NA",1,0),IF(M320="NA",1,0),IF(N320="NA",1,0),IF(O320="NA",1,0),IF(P320="NA",1,0),IF(Q320="NA",1,0),IF(R320="NA",1,0))</f>
        <v>6</v>
      </c>
      <c r="U320" s="98">
        <f>SUM(S320:T320)</f>
        <v>7</v>
      </c>
      <c r="V320" s="83" t="s">
        <v>174</v>
      </c>
      <c r="W320" s="79" t="s">
        <v>4766</v>
      </c>
      <c r="X320" s="79" t="s">
        <v>167</v>
      </c>
      <c r="Y320" s="79" t="s">
        <v>3994</v>
      </c>
      <c r="Z320" s="96"/>
      <c r="AA320"/>
      <c r="AB320"/>
    </row>
    <row r="321" spans="1:28" s="84" customFormat="1" x14ac:dyDescent="0.2">
      <c r="A321" s="84">
        <v>318</v>
      </c>
      <c r="B321" s="79">
        <v>554</v>
      </c>
      <c r="C321" s="79">
        <v>279</v>
      </c>
      <c r="D321" s="79">
        <v>354</v>
      </c>
      <c r="E321" s="79" t="s">
        <v>766</v>
      </c>
      <c r="F321" s="80" t="s">
        <v>766</v>
      </c>
      <c r="G321" s="117" t="s">
        <v>766</v>
      </c>
      <c r="H321" s="117" t="s">
        <v>766</v>
      </c>
      <c r="I321" s="117"/>
      <c r="J321" s="97" t="s">
        <v>767</v>
      </c>
      <c r="K321" s="98" t="s">
        <v>768</v>
      </c>
      <c r="L321" s="98" t="s">
        <v>23</v>
      </c>
      <c r="M321" s="98" t="s">
        <v>23</v>
      </c>
      <c r="N321" s="98" t="s">
        <v>23</v>
      </c>
      <c r="O321" s="98" t="s">
        <v>23</v>
      </c>
      <c r="P321" s="98" t="s">
        <v>23</v>
      </c>
      <c r="Q321" s="98" t="s">
        <v>23</v>
      </c>
      <c r="R321" s="98" t="s">
        <v>769</v>
      </c>
      <c r="S321" s="98">
        <f>2-(SUM(IF(J321="NA",1,0),IF(K321="NA",1,0)))</f>
        <v>2</v>
      </c>
      <c r="T321" s="98">
        <f>7-SUM(IF(L321="NA",1,0),IF(M321="NA",1,0),IF(N321="NA",1,0),IF(O321="NA",1,0),IF(P321="NA",1,0),IF(Q321="NA",1,0),IF(R321="NA",1,0))</f>
        <v>1</v>
      </c>
      <c r="U321" s="98">
        <f>SUM(S321:T321)</f>
        <v>3</v>
      </c>
      <c r="V321" s="83" t="s">
        <v>174</v>
      </c>
      <c r="W321" s="79" t="s">
        <v>4766</v>
      </c>
      <c r="X321" s="79" t="s">
        <v>167</v>
      </c>
      <c r="Y321" s="79" t="s">
        <v>3994</v>
      </c>
      <c r="Z321" s="96"/>
      <c r="AA321"/>
      <c r="AB321"/>
    </row>
    <row r="322" spans="1:28" s="84" customFormat="1" x14ac:dyDescent="0.2">
      <c r="A322" s="84">
        <v>319</v>
      </c>
      <c r="B322" s="79">
        <v>555</v>
      </c>
      <c r="C322" s="79">
        <v>280</v>
      </c>
      <c r="D322" s="79">
        <v>355</v>
      </c>
      <c r="E322" s="79" t="s">
        <v>770</v>
      </c>
      <c r="F322" s="80" t="s">
        <v>770</v>
      </c>
      <c r="G322" s="117" t="s">
        <v>5853</v>
      </c>
      <c r="H322" s="117" t="s">
        <v>5853</v>
      </c>
      <c r="I322" s="117" t="s">
        <v>7671</v>
      </c>
      <c r="J322" s="97" t="s">
        <v>771</v>
      </c>
      <c r="K322" s="98" t="s">
        <v>772</v>
      </c>
      <c r="L322" s="98" t="s">
        <v>773</v>
      </c>
      <c r="M322" s="98" t="s">
        <v>23</v>
      </c>
      <c r="N322" s="98" t="s">
        <v>23</v>
      </c>
      <c r="O322" s="98" t="s">
        <v>23</v>
      </c>
      <c r="P322" s="98" t="s">
        <v>774</v>
      </c>
      <c r="Q322" s="98" t="s">
        <v>23</v>
      </c>
      <c r="R322" s="98" t="s">
        <v>23</v>
      </c>
      <c r="S322" s="98">
        <f>2-(SUM(IF(J322="NA",1,0),IF(K322="NA",1,0)))</f>
        <v>2</v>
      </c>
      <c r="T322" s="98">
        <f>7-SUM(IF(L322="NA",1,0),IF(M322="NA",1,0),IF(N322="NA",1,0),IF(O322="NA",1,0),IF(P322="NA",1,0),IF(Q322="NA",1,0),IF(R322="NA",1,0))</f>
        <v>2</v>
      </c>
      <c r="U322" s="98">
        <f>SUM(S322:T322)</f>
        <v>4</v>
      </c>
      <c r="V322" s="83" t="s">
        <v>174</v>
      </c>
      <c r="W322" s="79" t="s">
        <v>4766</v>
      </c>
      <c r="X322" s="79" t="s">
        <v>167</v>
      </c>
      <c r="Y322" s="79" t="s">
        <v>3994</v>
      </c>
      <c r="Z322" s="96"/>
      <c r="AA322"/>
      <c r="AB322"/>
    </row>
    <row r="323" spans="1:28" s="84" customFormat="1" x14ac:dyDescent="0.2">
      <c r="A323" s="84">
        <v>320</v>
      </c>
      <c r="B323" s="79">
        <v>553</v>
      </c>
      <c r="C323" s="79">
        <v>281</v>
      </c>
      <c r="D323" s="79">
        <v>356</v>
      </c>
      <c r="E323" s="79" t="s">
        <v>760</v>
      </c>
      <c r="F323" s="80" t="s">
        <v>760</v>
      </c>
      <c r="G323" s="117" t="s">
        <v>5854</v>
      </c>
      <c r="H323" s="117" t="s">
        <v>5854</v>
      </c>
      <c r="I323" s="117"/>
      <c r="J323" s="98" t="s">
        <v>761</v>
      </c>
      <c r="K323" s="98" t="s">
        <v>23</v>
      </c>
      <c r="L323" s="98" t="s">
        <v>762</v>
      </c>
      <c r="M323" s="98" t="s">
        <v>763</v>
      </c>
      <c r="N323" s="98" t="s">
        <v>23</v>
      </c>
      <c r="O323" s="98" t="s">
        <v>23</v>
      </c>
      <c r="P323" s="98" t="s">
        <v>23</v>
      </c>
      <c r="Q323" s="98" t="s">
        <v>764</v>
      </c>
      <c r="R323" s="98" t="s">
        <v>765</v>
      </c>
      <c r="S323" s="98">
        <f>2-(SUM(IF(J323="NA",1,0),IF(K323="NA",1,0)))</f>
        <v>1</v>
      </c>
      <c r="T323" s="98">
        <f>7-SUM(IF(L323="NA",1,0),IF(M323="NA",1,0),IF(N323="NA",1,0),IF(O323="NA",1,0),IF(P323="NA",1,0),IF(Q323="NA",1,0),IF(R323="NA",1,0))</f>
        <v>4</v>
      </c>
      <c r="U323" s="98">
        <f>SUM(S323:T323)</f>
        <v>5</v>
      </c>
      <c r="V323" s="83" t="s">
        <v>174</v>
      </c>
      <c r="W323" s="79" t="s">
        <v>4766</v>
      </c>
      <c r="X323" s="79" t="s">
        <v>167</v>
      </c>
      <c r="Y323" s="79" t="s">
        <v>3994</v>
      </c>
      <c r="Z323" s="96"/>
      <c r="AA323"/>
      <c r="AB323"/>
    </row>
    <row r="324" spans="1:28" s="84" customFormat="1" x14ac:dyDescent="0.2">
      <c r="A324" s="84">
        <v>321</v>
      </c>
      <c r="B324" s="79">
        <v>599</v>
      </c>
      <c r="C324" s="79">
        <v>282</v>
      </c>
      <c r="D324" s="79">
        <v>357</v>
      </c>
      <c r="E324" s="79" t="s">
        <v>995</v>
      </c>
      <c r="F324" s="82" t="s">
        <v>995</v>
      </c>
      <c r="G324" s="118" t="s">
        <v>995</v>
      </c>
      <c r="H324" s="118" t="s">
        <v>995</v>
      </c>
      <c r="I324" s="118"/>
      <c r="J324" s="98" t="s">
        <v>996</v>
      </c>
      <c r="K324" s="98" t="s">
        <v>997</v>
      </c>
      <c r="L324" s="98" t="s">
        <v>998</v>
      </c>
      <c r="M324" s="98" t="s">
        <v>23</v>
      </c>
      <c r="N324" s="98" t="s">
        <v>23</v>
      </c>
      <c r="O324" s="98" t="s">
        <v>23</v>
      </c>
      <c r="P324" s="98" t="s">
        <v>23</v>
      </c>
      <c r="Q324" s="98" t="s">
        <v>23</v>
      </c>
      <c r="R324" s="98" t="s">
        <v>23</v>
      </c>
      <c r="S324" s="98">
        <f>2-(SUM(IF(J324="NA",1,0),IF(K324="NA",1,0)))</f>
        <v>2</v>
      </c>
      <c r="T324" s="98">
        <f>7-SUM(IF(L324="NA",1,0),IF(M324="NA",1,0),IF(N324="NA",1,0),IF(O324="NA",1,0),IF(P324="NA",1,0),IF(Q324="NA",1,0),IF(R324="NA",1,0))</f>
        <v>1</v>
      </c>
      <c r="U324" s="98">
        <f>SUM(S324:T324)</f>
        <v>3</v>
      </c>
      <c r="V324" s="83" t="s">
        <v>174</v>
      </c>
      <c r="W324" s="79" t="s">
        <v>4766</v>
      </c>
      <c r="X324" s="79" t="s">
        <v>167</v>
      </c>
      <c r="Y324" s="79" t="s">
        <v>3995</v>
      </c>
      <c r="Z324" s="96" t="s">
        <v>5867</v>
      </c>
      <c r="AA324"/>
      <c r="AB324"/>
    </row>
    <row r="325" spans="1:28" s="84" customFormat="1" x14ac:dyDescent="0.2">
      <c r="A325" s="84">
        <v>322</v>
      </c>
      <c r="B325" s="79">
        <v>597</v>
      </c>
      <c r="C325" s="79">
        <v>283</v>
      </c>
      <c r="D325" s="79">
        <v>358</v>
      </c>
      <c r="E325" s="79" t="s">
        <v>985</v>
      </c>
      <c r="F325" s="80" t="s">
        <v>985</v>
      </c>
      <c r="G325" s="117" t="s">
        <v>985</v>
      </c>
      <c r="H325" s="117" t="s">
        <v>985</v>
      </c>
      <c r="I325" s="117"/>
      <c r="J325" s="98" t="s">
        <v>23</v>
      </c>
      <c r="K325" s="98" t="s">
        <v>4503</v>
      </c>
      <c r="L325" s="98" t="s">
        <v>986</v>
      </c>
      <c r="M325" s="98" t="s">
        <v>987</v>
      </c>
      <c r="N325" s="98" t="s">
        <v>23</v>
      </c>
      <c r="O325" s="98" t="s">
        <v>23</v>
      </c>
      <c r="P325" s="98" t="s">
        <v>23</v>
      </c>
      <c r="Q325" s="98" t="s">
        <v>988</v>
      </c>
      <c r="R325" s="98" t="s">
        <v>989</v>
      </c>
      <c r="S325" s="98">
        <f>2-(SUM(IF(J325="NA",1,0),IF(K325="NA",1,0)))</f>
        <v>1</v>
      </c>
      <c r="T325" s="98">
        <f>7-SUM(IF(L325="NA",1,0),IF(M325="NA",1,0),IF(N325="NA",1,0),IF(O325="NA",1,0),IF(P325="NA",1,0),IF(Q325="NA",1,0),IF(R325="NA",1,0))</f>
        <v>4</v>
      </c>
      <c r="U325" s="98">
        <f>SUM(S325:T325)</f>
        <v>5</v>
      </c>
      <c r="V325" s="83" t="s">
        <v>174</v>
      </c>
      <c r="W325" s="79" t="s">
        <v>4766</v>
      </c>
      <c r="X325" s="79" t="s">
        <v>167</v>
      </c>
      <c r="Y325" s="79" t="s">
        <v>3995</v>
      </c>
      <c r="Z325" s="96" t="s">
        <v>5868</v>
      </c>
      <c r="AA325"/>
      <c r="AB325"/>
    </row>
    <row r="326" spans="1:28" s="84" customFormat="1" x14ac:dyDescent="0.2">
      <c r="A326" s="84">
        <v>323</v>
      </c>
      <c r="B326" s="79"/>
      <c r="C326" s="79"/>
      <c r="D326" s="79"/>
      <c r="E326" s="79" t="s">
        <v>4278</v>
      </c>
      <c r="F326" s="80" t="s">
        <v>4497</v>
      </c>
      <c r="G326" s="79" t="s">
        <v>4278</v>
      </c>
      <c r="H326" s="79" t="s">
        <v>4278</v>
      </c>
      <c r="I326" s="79"/>
      <c r="J326" s="98" t="s">
        <v>4354</v>
      </c>
      <c r="K326" s="98" t="s">
        <v>23</v>
      </c>
      <c r="L326" s="98" t="s">
        <v>4429</v>
      </c>
      <c r="M326" s="98" t="s">
        <v>23</v>
      </c>
      <c r="N326" s="98" t="s">
        <v>23</v>
      </c>
      <c r="O326" s="98" t="s">
        <v>23</v>
      </c>
      <c r="P326" s="98" t="s">
        <v>23</v>
      </c>
      <c r="Q326" s="98" t="s">
        <v>23</v>
      </c>
      <c r="R326" s="98" t="s">
        <v>23</v>
      </c>
      <c r="S326" s="98">
        <f>2-(SUM(IF(J326="NA",1,0),IF(K326="NA",1,0)))</f>
        <v>1</v>
      </c>
      <c r="T326" s="98">
        <f>7-SUM(IF(L326="NA",1,0),IF(M326="NA",1,0),IF(N326="NA",1,0),IF(O326="NA",1,0),IF(P326="NA",1,0),IF(Q326="NA",1,0),IF(R326="NA",1,0))</f>
        <v>1</v>
      </c>
      <c r="U326" s="98">
        <f>SUM(S326:T326)</f>
        <v>2</v>
      </c>
      <c r="V326" s="79"/>
      <c r="W326" s="79" t="s">
        <v>4766</v>
      </c>
      <c r="X326" s="79" t="s">
        <v>167</v>
      </c>
      <c r="Y326" s="210" t="s">
        <v>3991</v>
      </c>
      <c r="Z326" s="96"/>
      <c r="AA326"/>
      <c r="AB326"/>
    </row>
    <row r="327" spans="1:28" s="84" customFormat="1" x14ac:dyDescent="0.2">
      <c r="A327" s="84">
        <v>324</v>
      </c>
      <c r="B327" s="79">
        <v>490</v>
      </c>
      <c r="C327" s="79">
        <v>284</v>
      </c>
      <c r="D327" s="79">
        <v>359</v>
      </c>
      <c r="E327" s="79" t="s">
        <v>391</v>
      </c>
      <c r="F327" s="80" t="s">
        <v>391</v>
      </c>
      <c r="G327" s="118" t="s">
        <v>391</v>
      </c>
      <c r="H327" s="118" t="s">
        <v>391</v>
      </c>
      <c r="I327" s="118"/>
      <c r="J327" s="98" t="s">
        <v>392</v>
      </c>
      <c r="K327" s="98" t="s">
        <v>23</v>
      </c>
      <c r="L327" s="98" t="s">
        <v>393</v>
      </c>
      <c r="M327" s="98" t="s">
        <v>394</v>
      </c>
      <c r="N327" s="98" t="s">
        <v>23</v>
      </c>
      <c r="O327" s="98" t="s">
        <v>23</v>
      </c>
      <c r="P327" s="98" t="s">
        <v>23</v>
      </c>
      <c r="Q327" s="98" t="s">
        <v>395</v>
      </c>
      <c r="R327" s="98" t="s">
        <v>396</v>
      </c>
      <c r="S327" s="98">
        <f>2-(SUM(IF(J327="NA",1,0),IF(K327="NA",1,0)))</f>
        <v>1</v>
      </c>
      <c r="T327" s="98">
        <f>7-SUM(IF(L327="NA",1,0),IF(M327="NA",1,0),IF(N327="NA",1,0),IF(O327="NA",1,0),IF(P327="NA",1,0),IF(Q327="NA",1,0),IF(R327="NA",1,0))</f>
        <v>4</v>
      </c>
      <c r="U327" s="98">
        <f>SUM(S327:T327)</f>
        <v>5</v>
      </c>
      <c r="V327" s="83" t="s">
        <v>174</v>
      </c>
      <c r="W327" s="79" t="s">
        <v>4766</v>
      </c>
      <c r="X327" s="79" t="s">
        <v>167</v>
      </c>
      <c r="Y327" s="79" t="s">
        <v>3991</v>
      </c>
      <c r="Z327" s="96"/>
      <c r="AA327"/>
      <c r="AB327"/>
    </row>
    <row r="328" spans="1:28" s="84" customFormat="1" x14ac:dyDescent="0.2">
      <c r="A328" s="84">
        <v>325</v>
      </c>
      <c r="B328" s="79"/>
      <c r="C328" s="79"/>
      <c r="D328" s="79"/>
      <c r="E328" s="79" t="s">
        <v>4277</v>
      </c>
      <c r="F328" s="80" t="s">
        <v>4497</v>
      </c>
      <c r="G328" s="117" t="s">
        <v>4277</v>
      </c>
      <c r="H328" s="117" t="s">
        <v>4277</v>
      </c>
      <c r="I328" s="117"/>
      <c r="J328" s="98" t="s">
        <v>4353</v>
      </c>
      <c r="K328" s="98" t="s">
        <v>23</v>
      </c>
      <c r="L328" s="98" t="s">
        <v>4428</v>
      </c>
      <c r="M328" s="98" t="s">
        <v>23</v>
      </c>
      <c r="N328" s="98" t="s">
        <v>23</v>
      </c>
      <c r="O328" s="98" t="s">
        <v>4483</v>
      </c>
      <c r="P328" s="98" t="s">
        <v>23</v>
      </c>
      <c r="Q328" s="98" t="s">
        <v>23</v>
      </c>
      <c r="R328" s="98" t="s">
        <v>23</v>
      </c>
      <c r="S328" s="98">
        <f>2-(SUM(IF(J328="NA",1,0),IF(K328="NA",1,0)))</f>
        <v>1</v>
      </c>
      <c r="T328" s="98">
        <f>7-SUM(IF(L328="NA",1,0),IF(M328="NA",1,0),IF(N328="NA",1,0),IF(O328="NA",1,0),IF(P328="NA",1,0),IF(Q328="NA",1,0),IF(R328="NA",1,0))</f>
        <v>2</v>
      </c>
      <c r="U328" s="98">
        <f>SUM(S328:T328)</f>
        <v>3</v>
      </c>
      <c r="V328" s="79"/>
      <c r="W328" s="79" t="s">
        <v>4766</v>
      </c>
      <c r="X328" s="79" t="s">
        <v>167</v>
      </c>
      <c r="Y328" s="79" t="s">
        <v>3991</v>
      </c>
      <c r="Z328" s="96"/>
      <c r="AA328"/>
      <c r="AB328"/>
    </row>
    <row r="329" spans="1:28" s="84" customFormat="1" x14ac:dyDescent="0.2">
      <c r="A329" s="84">
        <v>967</v>
      </c>
      <c r="B329"/>
      <c r="C329"/>
      <c r="D329"/>
      <c r="E329"/>
      <c r="F329" s="151"/>
      <c r="G329" s="84" t="s">
        <v>6462</v>
      </c>
      <c r="H329" s="84" t="s">
        <v>6462</v>
      </c>
      <c r="J329" s="98" t="s">
        <v>6225</v>
      </c>
      <c r="K329" s="187" t="s">
        <v>23</v>
      </c>
      <c r="L329" s="98" t="s">
        <v>6241</v>
      </c>
      <c r="M329" s="187" t="s">
        <v>23</v>
      </c>
      <c r="N329" s="187" t="s">
        <v>23</v>
      </c>
      <c r="O329" s="187" t="s">
        <v>23</v>
      </c>
      <c r="P329" s="187" t="s">
        <v>23</v>
      </c>
      <c r="Q329" s="187" t="s">
        <v>23</v>
      </c>
      <c r="R329" s="187" t="s">
        <v>23</v>
      </c>
      <c r="S329" s="98">
        <f>2-(SUM(IF(J329="NA",1,0),IF(K329="NA",1,0)))</f>
        <v>1</v>
      </c>
      <c r="T329" s="98">
        <f>7-SUM(IF(L329="NA",1,0),IF(M329="NA",1,0),IF(N329="NA",1,0),IF(O329="NA",1,0),IF(P329="NA",1,0),IF(Q329="NA",1,0),IF(R329="NA",1,0))</f>
        <v>1</v>
      </c>
      <c r="U329" s="98">
        <f>SUM(S329:T329)</f>
        <v>2</v>
      </c>
      <c r="V329"/>
      <c r="W329" s="79" t="s">
        <v>4766</v>
      </c>
      <c r="X329" s="79" t="s">
        <v>167</v>
      </c>
      <c r="Y329" s="175" t="s">
        <v>3995</v>
      </c>
      <c r="Z329"/>
      <c r="AA329" s="213" t="s">
        <v>6607</v>
      </c>
      <c r="AB329"/>
    </row>
    <row r="330" spans="1:28" s="84" customFormat="1" x14ac:dyDescent="0.2">
      <c r="A330" s="84">
        <v>326</v>
      </c>
      <c r="B330" s="79">
        <v>690</v>
      </c>
      <c r="C330" s="79">
        <v>285</v>
      </c>
      <c r="D330" s="79">
        <v>360</v>
      </c>
      <c r="E330" s="79" t="s">
        <v>1336</v>
      </c>
      <c r="F330" s="80" t="s">
        <v>1336</v>
      </c>
      <c r="G330" s="79" t="s">
        <v>1336</v>
      </c>
      <c r="H330" s="79" t="s">
        <v>1336</v>
      </c>
      <c r="I330" s="81"/>
      <c r="J330" s="191" t="s">
        <v>1201</v>
      </c>
      <c r="K330" s="98" t="s">
        <v>23</v>
      </c>
      <c r="L330" s="191" t="s">
        <v>1201</v>
      </c>
      <c r="M330" s="191" t="s">
        <v>1201</v>
      </c>
      <c r="N330" s="98" t="s">
        <v>23</v>
      </c>
      <c r="O330" s="98" t="s">
        <v>23</v>
      </c>
      <c r="P330" s="98" t="s">
        <v>23</v>
      </c>
      <c r="Q330" s="191" t="s">
        <v>1201</v>
      </c>
      <c r="R330" s="191" t="s">
        <v>1201</v>
      </c>
      <c r="S330" s="98">
        <f>2-(SUM(IF(J330="NA",1,0),IF(K330="NA",1,0)))</f>
        <v>1</v>
      </c>
      <c r="T330" s="98">
        <f>7-SUM(IF(L330="NA",1,0),IF(M330="NA",1,0),IF(N330="NA",1,0),IF(O330="NA",1,0),IF(P330="NA",1,0),IF(Q330="NA",1,0),IF(R330="NA",1,0))</f>
        <v>4</v>
      </c>
      <c r="U330" s="98">
        <f>SUM(S330:T330)</f>
        <v>5</v>
      </c>
      <c r="V330" s="83" t="s">
        <v>1201</v>
      </c>
      <c r="W330" s="79" t="s">
        <v>4766</v>
      </c>
      <c r="X330" s="79" t="s">
        <v>167</v>
      </c>
      <c r="Y330" s="79" t="s">
        <v>4001</v>
      </c>
      <c r="Z330" s="96"/>
      <c r="AA330"/>
      <c r="AB330"/>
    </row>
    <row r="331" spans="1:28" s="84" customFormat="1" x14ac:dyDescent="0.2">
      <c r="A331" s="84">
        <v>327</v>
      </c>
      <c r="B331" s="79">
        <v>551</v>
      </c>
      <c r="C331" s="79">
        <v>286</v>
      </c>
      <c r="D331" s="79">
        <v>361</v>
      </c>
      <c r="E331" s="79" t="s">
        <v>744</v>
      </c>
      <c r="F331" s="80" t="s">
        <v>744</v>
      </c>
      <c r="G331" s="79" t="s">
        <v>5855</v>
      </c>
      <c r="H331" s="79" t="s">
        <v>5855</v>
      </c>
      <c r="I331" s="79"/>
      <c r="J331" s="98" t="s">
        <v>745</v>
      </c>
      <c r="K331" s="98" t="s">
        <v>23</v>
      </c>
      <c r="L331" s="98" t="s">
        <v>746</v>
      </c>
      <c r="M331" s="98" t="s">
        <v>747</v>
      </c>
      <c r="N331" s="98" t="s">
        <v>748</v>
      </c>
      <c r="O331" s="98" t="s">
        <v>749</v>
      </c>
      <c r="P331" s="98" t="s">
        <v>23</v>
      </c>
      <c r="Q331" s="98" t="s">
        <v>750</v>
      </c>
      <c r="R331" s="98" t="s">
        <v>751</v>
      </c>
      <c r="S331" s="98">
        <f>2-(SUM(IF(J331="NA",1,0),IF(K331="NA",1,0)))</f>
        <v>1</v>
      </c>
      <c r="T331" s="98">
        <f>7-SUM(IF(L331="NA",1,0),IF(M331="NA",1,0),IF(N331="NA",1,0),IF(O331="NA",1,0),IF(P331="NA",1,0),IF(Q331="NA",1,0),IF(R331="NA",1,0))</f>
        <v>6</v>
      </c>
      <c r="U331" s="98">
        <f>SUM(S331:T331)</f>
        <v>7</v>
      </c>
      <c r="V331" s="83" t="s">
        <v>174</v>
      </c>
      <c r="W331" s="79" t="s">
        <v>4766</v>
      </c>
      <c r="X331" s="79" t="s">
        <v>167</v>
      </c>
      <c r="Y331" s="79" t="s">
        <v>3994</v>
      </c>
      <c r="Z331" s="96"/>
      <c r="AA331"/>
      <c r="AB331"/>
    </row>
    <row r="332" spans="1:28" s="84" customFormat="1" x14ac:dyDescent="0.2">
      <c r="A332" s="84">
        <v>328</v>
      </c>
      <c r="B332" s="79">
        <v>522</v>
      </c>
      <c r="C332" s="79">
        <v>287</v>
      </c>
      <c r="D332" s="79">
        <v>362</v>
      </c>
      <c r="E332" s="79" t="s">
        <v>590</v>
      </c>
      <c r="F332" s="271" t="s">
        <v>590</v>
      </c>
      <c r="G332" s="79" t="s">
        <v>590</v>
      </c>
      <c r="H332" s="79" t="s">
        <v>590</v>
      </c>
      <c r="I332" s="79"/>
      <c r="J332" s="98" t="s">
        <v>591</v>
      </c>
      <c r="K332" s="98" t="s">
        <v>23</v>
      </c>
      <c r="L332" s="98" t="s">
        <v>592</v>
      </c>
      <c r="M332" s="98" t="s">
        <v>593</v>
      </c>
      <c r="N332" s="98" t="s">
        <v>23</v>
      </c>
      <c r="O332" s="98" t="s">
        <v>23</v>
      </c>
      <c r="P332" s="98" t="s">
        <v>23</v>
      </c>
      <c r="Q332" s="98" t="s">
        <v>594</v>
      </c>
      <c r="R332" s="98" t="s">
        <v>595</v>
      </c>
      <c r="S332" s="98">
        <f>2-(SUM(IF(J332="NA",1,0),IF(K332="NA",1,0)))</f>
        <v>1</v>
      </c>
      <c r="T332" s="98">
        <f>7-SUM(IF(L332="NA",1,0),IF(M332="NA",1,0),IF(N332="NA",1,0),IF(O332="NA",1,0),IF(P332="NA",1,0),IF(Q332="NA",1,0),IF(R332="NA",1,0))</f>
        <v>4</v>
      </c>
      <c r="U332" s="98">
        <f>SUM(S332:T332)</f>
        <v>5</v>
      </c>
      <c r="V332" s="79"/>
      <c r="W332" s="79" t="s">
        <v>4766</v>
      </c>
      <c r="X332" s="79" t="s">
        <v>167</v>
      </c>
      <c r="Y332" s="79" t="s">
        <v>3991</v>
      </c>
      <c r="Z332" s="96"/>
      <c r="AA332"/>
      <c r="AB332"/>
    </row>
    <row r="333" spans="1:28" s="84" customFormat="1" x14ac:dyDescent="0.2">
      <c r="A333" s="84">
        <v>329</v>
      </c>
      <c r="B333" s="79">
        <v>626</v>
      </c>
      <c r="C333" s="79">
        <v>288</v>
      </c>
      <c r="D333" s="79">
        <v>363</v>
      </c>
      <c r="E333" s="79" t="s">
        <v>1150</v>
      </c>
      <c r="F333" s="80" t="s">
        <v>1150</v>
      </c>
      <c r="G333" s="79" t="s">
        <v>1150</v>
      </c>
      <c r="H333" s="79" t="s">
        <v>1150</v>
      </c>
      <c r="I333" s="79"/>
      <c r="J333" s="98" t="s">
        <v>1151</v>
      </c>
      <c r="K333" s="98" t="s">
        <v>23</v>
      </c>
      <c r="L333" s="98" t="s">
        <v>1152</v>
      </c>
      <c r="M333" s="98" t="s">
        <v>1153</v>
      </c>
      <c r="N333" s="98" t="s">
        <v>23</v>
      </c>
      <c r="O333" s="98" t="s">
        <v>23</v>
      </c>
      <c r="P333" s="98" t="s">
        <v>23</v>
      </c>
      <c r="Q333" s="98" t="s">
        <v>1154</v>
      </c>
      <c r="R333" s="98" t="s">
        <v>1155</v>
      </c>
      <c r="S333" s="98">
        <f>2-(SUM(IF(J333="NA",1,0),IF(K333="NA",1,0)))</f>
        <v>1</v>
      </c>
      <c r="T333" s="98">
        <f>7-SUM(IF(L333="NA",1,0),IF(M333="NA",1,0),IF(N333="NA",1,0),IF(O333="NA",1,0),IF(P333="NA",1,0),IF(Q333="NA",1,0),IF(R333="NA",1,0))</f>
        <v>4</v>
      </c>
      <c r="U333" s="98">
        <f>SUM(S333:T333)</f>
        <v>5</v>
      </c>
      <c r="V333" s="83" t="s">
        <v>626</v>
      </c>
      <c r="W333" s="79" t="s">
        <v>4766</v>
      </c>
      <c r="X333" s="79" t="s">
        <v>167</v>
      </c>
      <c r="Y333" s="79" t="s">
        <v>3993</v>
      </c>
      <c r="Z333" s="96"/>
      <c r="AA333"/>
      <c r="AB333"/>
    </row>
    <row r="334" spans="1:28" s="84" customFormat="1" x14ac:dyDescent="0.2">
      <c r="A334" s="84">
        <v>330</v>
      </c>
      <c r="B334" s="79"/>
      <c r="C334" s="79"/>
      <c r="D334" s="79"/>
      <c r="E334" s="79" t="s">
        <v>4552</v>
      </c>
      <c r="F334" s="80"/>
      <c r="G334" s="79" t="s">
        <v>4552</v>
      </c>
      <c r="H334" s="79" t="s">
        <v>4552</v>
      </c>
      <c r="I334" s="79"/>
      <c r="J334" s="190" t="s">
        <v>4550</v>
      </c>
      <c r="K334" s="190" t="s">
        <v>4550</v>
      </c>
      <c r="L334" s="190" t="s">
        <v>4550</v>
      </c>
      <c r="M334" s="98" t="s">
        <v>23</v>
      </c>
      <c r="N334" s="98" t="s">
        <v>23</v>
      </c>
      <c r="O334" s="98" t="s">
        <v>23</v>
      </c>
      <c r="P334" s="98" t="s">
        <v>23</v>
      </c>
      <c r="Q334" s="190" t="s">
        <v>4550</v>
      </c>
      <c r="R334" s="190" t="s">
        <v>4550</v>
      </c>
      <c r="S334" s="98">
        <f>2-(SUM(IF(J334="NA",1,0),IF(K334="NA",1,0)))</f>
        <v>2</v>
      </c>
      <c r="T334" s="98">
        <f>7-SUM(IF(L334="NA",1,0),IF(M334="NA",1,0),IF(N334="NA",1,0),IF(O334="NA",1,0),IF(P334="NA",1,0),IF(Q334="NA",1,0),IF(R334="NA",1,0))</f>
        <v>3</v>
      </c>
      <c r="U334" s="98">
        <f>SUM(S334:T334)</f>
        <v>5</v>
      </c>
      <c r="V334" s="79"/>
      <c r="W334" s="79" t="s">
        <v>4766</v>
      </c>
      <c r="X334" s="79" t="s">
        <v>167</v>
      </c>
      <c r="Y334" s="210" t="s">
        <v>3991</v>
      </c>
      <c r="Z334" s="96"/>
      <c r="AA334"/>
      <c r="AB334"/>
    </row>
    <row r="335" spans="1:28" s="84" customFormat="1" x14ac:dyDescent="0.2">
      <c r="A335" s="84">
        <v>1002</v>
      </c>
      <c r="B335"/>
      <c r="C335"/>
      <c r="D335"/>
      <c r="E335"/>
      <c r="F335" s="151"/>
      <c r="G335" s="176" t="s">
        <v>6494</v>
      </c>
      <c r="H335" s="176" t="s">
        <v>6494</v>
      </c>
      <c r="I335" s="176"/>
      <c r="J335" s="98" t="s">
        <v>6344</v>
      </c>
      <c r="K335" s="187" t="s">
        <v>23</v>
      </c>
      <c r="L335" s="98" t="s">
        <v>6346</v>
      </c>
      <c r="M335" s="98" t="s">
        <v>6349</v>
      </c>
      <c r="N335" s="187" t="s">
        <v>23</v>
      </c>
      <c r="O335" s="187" t="s">
        <v>23</v>
      </c>
      <c r="P335" s="187" t="s">
        <v>23</v>
      </c>
      <c r="Q335" s="98" t="s">
        <v>6348</v>
      </c>
      <c r="R335" s="98" t="s">
        <v>6347</v>
      </c>
      <c r="S335" s="98">
        <f>2-(SUM(IF(J335="NA",1,0),IF(K335="NA",1,0)))</f>
        <v>1</v>
      </c>
      <c r="T335" s="98">
        <f>7-SUM(IF(L335="NA",1,0),IF(M335="NA",1,0),IF(N335="NA",1,0),IF(O335="NA",1,0),IF(P335="NA",1,0),IF(Q335="NA",1,0),IF(R335="NA",1,0))</f>
        <v>4</v>
      </c>
      <c r="U335" s="98">
        <f>SUM(S335:T335)</f>
        <v>5</v>
      </c>
      <c r="V335"/>
      <c r="W335" s="79" t="s">
        <v>4766</v>
      </c>
      <c r="X335" s="79" t="s">
        <v>167</v>
      </c>
      <c r="Y335" s="85" t="s">
        <v>3991</v>
      </c>
      <c r="Z335"/>
      <c r="AA335" s="213"/>
      <c r="AB335"/>
    </row>
    <row r="336" spans="1:28" s="84" customFormat="1" x14ac:dyDescent="0.2">
      <c r="A336" s="84">
        <v>1001</v>
      </c>
      <c r="B336"/>
      <c r="C336"/>
      <c r="D336"/>
      <c r="E336"/>
      <c r="F336" s="151"/>
      <c r="G336" s="128" t="s">
        <v>6493</v>
      </c>
      <c r="H336" s="128" t="s">
        <v>6493</v>
      </c>
      <c r="I336" s="128"/>
      <c r="J336" s="98" t="s">
        <v>6345</v>
      </c>
      <c r="K336" s="187" t="s">
        <v>23</v>
      </c>
      <c r="L336" s="98" t="s">
        <v>6340</v>
      </c>
      <c r="M336" s="98" t="s">
        <v>6343</v>
      </c>
      <c r="N336" s="187" t="s">
        <v>23</v>
      </c>
      <c r="O336" s="187" t="s">
        <v>23</v>
      </c>
      <c r="P336" s="187" t="s">
        <v>23</v>
      </c>
      <c r="Q336" s="98" t="s">
        <v>6342</v>
      </c>
      <c r="R336" s="98" t="s">
        <v>6341</v>
      </c>
      <c r="S336" s="98">
        <f>2-(SUM(IF(J336="NA",1,0),IF(K336="NA",1,0)))</f>
        <v>1</v>
      </c>
      <c r="T336" s="98">
        <f>7-SUM(IF(L336="NA",1,0),IF(M336="NA",1,0),IF(N336="NA",1,0),IF(O336="NA",1,0),IF(P336="NA",1,0),IF(Q336="NA",1,0),IF(R336="NA",1,0))</f>
        <v>4</v>
      </c>
      <c r="U336" s="98">
        <f>SUM(S336:T336)</f>
        <v>5</v>
      </c>
      <c r="V336"/>
      <c r="W336" s="79" t="s">
        <v>4766</v>
      </c>
      <c r="X336" s="79" t="s">
        <v>167</v>
      </c>
      <c r="Y336" s="85" t="s">
        <v>3991</v>
      </c>
      <c r="Z336"/>
      <c r="AA336" s="213"/>
      <c r="AB336"/>
    </row>
    <row r="337" spans="1:28" s="84" customFormat="1" x14ac:dyDescent="0.2">
      <c r="A337" s="84">
        <v>331</v>
      </c>
      <c r="B337" s="79">
        <v>625</v>
      </c>
      <c r="C337" s="79">
        <v>289</v>
      </c>
      <c r="D337" s="79">
        <v>364</v>
      </c>
      <c r="E337" s="79" t="s">
        <v>1144</v>
      </c>
      <c r="F337" s="80" t="s">
        <v>1144</v>
      </c>
      <c r="G337" s="118" t="s">
        <v>1144</v>
      </c>
      <c r="H337" s="118" t="s">
        <v>1144</v>
      </c>
      <c r="I337" s="118"/>
      <c r="J337" s="98" t="s">
        <v>1145</v>
      </c>
      <c r="K337" s="98" t="s">
        <v>23</v>
      </c>
      <c r="L337" s="98" t="s">
        <v>1146</v>
      </c>
      <c r="M337" s="98" t="s">
        <v>1147</v>
      </c>
      <c r="N337" s="98" t="s">
        <v>23</v>
      </c>
      <c r="O337" s="98" t="s">
        <v>23</v>
      </c>
      <c r="P337" s="98" t="s">
        <v>23</v>
      </c>
      <c r="Q337" s="98" t="s">
        <v>1148</v>
      </c>
      <c r="R337" s="98" t="s">
        <v>1149</v>
      </c>
      <c r="S337" s="98">
        <f>2-(SUM(IF(J337="NA",1,0),IF(K337="NA",1,0)))</f>
        <v>1</v>
      </c>
      <c r="T337" s="98">
        <f>7-SUM(IF(L337="NA",1,0),IF(M337="NA",1,0),IF(N337="NA",1,0),IF(O337="NA",1,0),IF(P337="NA",1,0),IF(Q337="NA",1,0),IF(R337="NA",1,0))</f>
        <v>4</v>
      </c>
      <c r="U337" s="98">
        <f>SUM(S337:T337)</f>
        <v>5</v>
      </c>
      <c r="V337" s="83" t="s">
        <v>626</v>
      </c>
      <c r="W337" s="79" t="s">
        <v>4766</v>
      </c>
      <c r="X337" s="79" t="s">
        <v>167</v>
      </c>
      <c r="Y337" s="79" t="s">
        <v>3993</v>
      </c>
      <c r="Z337" s="96"/>
      <c r="AA337"/>
      <c r="AB337"/>
    </row>
    <row r="338" spans="1:28" s="84" customFormat="1" x14ac:dyDescent="0.2">
      <c r="A338" s="84">
        <v>916</v>
      </c>
      <c r="B338" s="106"/>
      <c r="C338" s="106"/>
      <c r="D338" s="106"/>
      <c r="E338" s="106" t="s">
        <v>4678</v>
      </c>
      <c r="F338" s="86" t="s">
        <v>4678</v>
      </c>
      <c r="G338" s="153" t="s">
        <v>4678</v>
      </c>
      <c r="H338" s="153" t="s">
        <v>4678</v>
      </c>
      <c r="I338" s="153"/>
      <c r="J338" s="98" t="s">
        <v>23</v>
      </c>
      <c r="K338" s="98" t="s">
        <v>23</v>
      </c>
      <c r="L338" s="98" t="s">
        <v>6549</v>
      </c>
      <c r="M338" s="98" t="s">
        <v>6549</v>
      </c>
      <c r="N338" s="98" t="s">
        <v>6549</v>
      </c>
      <c r="O338" s="98" t="s">
        <v>6549</v>
      </c>
      <c r="P338" s="98" t="s">
        <v>6549</v>
      </c>
      <c r="Q338" s="98" t="s">
        <v>6549</v>
      </c>
      <c r="R338" s="98" t="s">
        <v>6549</v>
      </c>
      <c r="S338" s="98">
        <f>2-(SUM(IF(J338="NA",1,0),IF(K338="NA",1,0)))</f>
        <v>0</v>
      </c>
      <c r="T338" s="98">
        <f>7-SUM(IF(L338="NA",1,0),IF(M338="NA",1,0),IF(N338="NA",1,0),IF(O338="NA",1,0),IF(P338="NA",1,0),IF(Q338="NA",1,0),IF(R338="NA",1,0))</f>
        <v>7</v>
      </c>
      <c r="U338" s="98">
        <f>SUM(S338:T338)</f>
        <v>7</v>
      </c>
      <c r="V338" s="106"/>
      <c r="W338" s="84" t="s">
        <v>4766</v>
      </c>
      <c r="X338" s="84" t="s">
        <v>167</v>
      </c>
      <c r="Y338" s="79" t="s">
        <v>3993</v>
      </c>
      <c r="Z338" s="106"/>
      <c r="AA338"/>
      <c r="AB338"/>
    </row>
    <row r="339" spans="1:28" s="84" customFormat="1" x14ac:dyDescent="0.2">
      <c r="A339" s="84">
        <v>332</v>
      </c>
      <c r="B339" s="79">
        <v>650</v>
      </c>
      <c r="C339" s="79">
        <v>290</v>
      </c>
      <c r="D339" s="79">
        <v>365</v>
      </c>
      <c r="E339" s="79" t="s">
        <v>1222</v>
      </c>
      <c r="F339" s="80" t="s">
        <v>1222</v>
      </c>
      <c r="G339" s="118" t="s">
        <v>1222</v>
      </c>
      <c r="H339" s="118" t="s">
        <v>1222</v>
      </c>
      <c r="I339" s="118"/>
      <c r="J339" s="191" t="s">
        <v>1201</v>
      </c>
      <c r="K339" s="98" t="s">
        <v>23</v>
      </c>
      <c r="L339" s="191" t="s">
        <v>1201</v>
      </c>
      <c r="M339" s="191" t="s">
        <v>1201</v>
      </c>
      <c r="N339" s="98" t="s">
        <v>23</v>
      </c>
      <c r="O339" s="98" t="s">
        <v>23</v>
      </c>
      <c r="P339" s="98" t="s">
        <v>23</v>
      </c>
      <c r="Q339" s="191" t="s">
        <v>1201</v>
      </c>
      <c r="R339" s="191" t="s">
        <v>1201</v>
      </c>
      <c r="S339" s="98">
        <f>2-(SUM(IF(J339="NA",1,0),IF(K339="NA",1,0)))</f>
        <v>1</v>
      </c>
      <c r="T339" s="98">
        <f>7-SUM(IF(L339="NA",1,0),IF(M339="NA",1,0),IF(N339="NA",1,0),IF(O339="NA",1,0),IF(P339="NA",1,0),IF(Q339="NA",1,0),IF(R339="NA",1,0))</f>
        <v>4</v>
      </c>
      <c r="U339" s="98">
        <f>SUM(S339:T339)</f>
        <v>5</v>
      </c>
      <c r="V339" s="83" t="s">
        <v>1201</v>
      </c>
      <c r="W339" s="79" t="s">
        <v>4766</v>
      </c>
      <c r="X339" s="79" t="s">
        <v>167</v>
      </c>
      <c r="Y339" s="79" t="s">
        <v>3998</v>
      </c>
      <c r="Z339" s="96"/>
      <c r="AA339"/>
      <c r="AB339"/>
    </row>
    <row r="340" spans="1:28" s="84" customFormat="1" x14ac:dyDescent="0.2">
      <c r="A340" s="84">
        <v>333</v>
      </c>
      <c r="B340" s="79">
        <v>643</v>
      </c>
      <c r="C340" s="79">
        <v>291</v>
      </c>
      <c r="D340" s="79">
        <v>366</v>
      </c>
      <c r="E340" s="79" t="s">
        <v>1215</v>
      </c>
      <c r="F340" s="80" t="s">
        <v>1215</v>
      </c>
      <c r="G340" s="117" t="s">
        <v>1215</v>
      </c>
      <c r="H340" s="117" t="s">
        <v>1215</v>
      </c>
      <c r="I340" s="117"/>
      <c r="J340" s="191" t="s">
        <v>1201</v>
      </c>
      <c r="K340" s="98" t="s">
        <v>23</v>
      </c>
      <c r="L340" s="191" t="s">
        <v>1201</v>
      </c>
      <c r="M340" s="191" t="s">
        <v>1201</v>
      </c>
      <c r="N340" s="98" t="s">
        <v>23</v>
      </c>
      <c r="O340" s="98" t="s">
        <v>23</v>
      </c>
      <c r="P340" s="98" t="s">
        <v>23</v>
      </c>
      <c r="Q340" s="191" t="s">
        <v>1201</v>
      </c>
      <c r="R340" s="191" t="s">
        <v>1201</v>
      </c>
      <c r="S340" s="98">
        <f>2-(SUM(IF(J340="NA",1,0),IF(K340="NA",1,0)))</f>
        <v>1</v>
      </c>
      <c r="T340" s="98">
        <f>7-SUM(IF(L340="NA",1,0),IF(M340="NA",1,0),IF(N340="NA",1,0),IF(O340="NA",1,0),IF(P340="NA",1,0),IF(Q340="NA",1,0),IF(R340="NA",1,0))</f>
        <v>4</v>
      </c>
      <c r="U340" s="98">
        <f>SUM(S340:T340)</f>
        <v>5</v>
      </c>
      <c r="V340" s="83" t="s">
        <v>1201</v>
      </c>
      <c r="W340" s="79" t="s">
        <v>4766</v>
      </c>
      <c r="X340" s="79" t="s">
        <v>167</v>
      </c>
      <c r="Y340" s="79" t="s">
        <v>3998</v>
      </c>
      <c r="Z340" s="96"/>
      <c r="AA340"/>
      <c r="AB340"/>
    </row>
    <row r="341" spans="1:28" s="84" customFormat="1" x14ac:dyDescent="0.2">
      <c r="A341" s="84">
        <v>334</v>
      </c>
      <c r="B341" s="79">
        <v>640</v>
      </c>
      <c r="C341" s="79">
        <v>292</v>
      </c>
      <c r="D341" s="79">
        <v>367</v>
      </c>
      <c r="E341" s="79" t="s">
        <v>1212</v>
      </c>
      <c r="F341" s="80" t="s">
        <v>1212</v>
      </c>
      <c r="G341" s="117" t="s">
        <v>1212</v>
      </c>
      <c r="H341" s="117" t="s">
        <v>1212</v>
      </c>
      <c r="I341" s="117"/>
      <c r="J341" s="191" t="s">
        <v>1201</v>
      </c>
      <c r="K341" s="98" t="s">
        <v>23</v>
      </c>
      <c r="L341" s="191" t="s">
        <v>1201</v>
      </c>
      <c r="M341" s="191" t="s">
        <v>1201</v>
      </c>
      <c r="N341" s="98" t="s">
        <v>23</v>
      </c>
      <c r="O341" s="98" t="s">
        <v>23</v>
      </c>
      <c r="P341" s="98" t="s">
        <v>23</v>
      </c>
      <c r="Q341" s="191" t="s">
        <v>1201</v>
      </c>
      <c r="R341" s="191" t="s">
        <v>1201</v>
      </c>
      <c r="S341" s="98">
        <f>2-(SUM(IF(J341="NA",1,0),IF(K341="NA",1,0)))</f>
        <v>1</v>
      </c>
      <c r="T341" s="98">
        <f>7-SUM(IF(L341="NA",1,0),IF(M341="NA",1,0),IF(N341="NA",1,0),IF(O341="NA",1,0),IF(P341="NA",1,0),IF(Q341="NA",1,0),IF(R341="NA",1,0))</f>
        <v>4</v>
      </c>
      <c r="U341" s="98">
        <f>SUM(S341:T341)</f>
        <v>5</v>
      </c>
      <c r="V341" s="83" t="s">
        <v>1201</v>
      </c>
      <c r="W341" s="79" t="s">
        <v>4766</v>
      </c>
      <c r="X341" s="79" t="s">
        <v>167</v>
      </c>
      <c r="Y341" s="79" t="s">
        <v>3998</v>
      </c>
      <c r="Z341" s="96"/>
      <c r="AA341"/>
      <c r="AB341"/>
    </row>
    <row r="342" spans="1:28" s="84" customFormat="1" x14ac:dyDescent="0.2">
      <c r="A342" s="84">
        <v>335</v>
      </c>
      <c r="B342" s="79">
        <v>642</v>
      </c>
      <c r="C342" s="79">
        <v>293</v>
      </c>
      <c r="D342" s="79">
        <v>368</v>
      </c>
      <c r="E342" s="79" t="s">
        <v>1214</v>
      </c>
      <c r="F342" s="80" t="s">
        <v>1214</v>
      </c>
      <c r="G342" s="117" t="s">
        <v>1214</v>
      </c>
      <c r="H342" s="117" t="s">
        <v>1214</v>
      </c>
      <c r="I342" s="117"/>
      <c r="J342" s="191" t="s">
        <v>1201</v>
      </c>
      <c r="K342" s="98" t="s">
        <v>23</v>
      </c>
      <c r="L342" s="191" t="s">
        <v>1201</v>
      </c>
      <c r="M342" s="191" t="s">
        <v>1201</v>
      </c>
      <c r="N342" s="98" t="s">
        <v>23</v>
      </c>
      <c r="O342" s="98" t="s">
        <v>23</v>
      </c>
      <c r="P342" s="98" t="s">
        <v>23</v>
      </c>
      <c r="Q342" s="191" t="s">
        <v>1201</v>
      </c>
      <c r="R342" s="191" t="s">
        <v>1201</v>
      </c>
      <c r="S342" s="98">
        <f>2-(SUM(IF(J342="NA",1,0),IF(K342="NA",1,0)))</f>
        <v>1</v>
      </c>
      <c r="T342" s="98">
        <f>7-SUM(IF(L342="NA",1,0),IF(M342="NA",1,0),IF(N342="NA",1,0),IF(O342="NA",1,0),IF(P342="NA",1,0),IF(Q342="NA",1,0),IF(R342="NA",1,0))</f>
        <v>4</v>
      </c>
      <c r="U342" s="98">
        <f>SUM(S342:T342)</f>
        <v>5</v>
      </c>
      <c r="V342" s="83" t="s">
        <v>1201</v>
      </c>
      <c r="W342" s="79" t="s">
        <v>4766</v>
      </c>
      <c r="X342" s="79" t="s">
        <v>167</v>
      </c>
      <c r="Y342" s="79" t="s">
        <v>3998</v>
      </c>
      <c r="Z342" s="96"/>
      <c r="AA342"/>
      <c r="AB342"/>
    </row>
    <row r="343" spans="1:28" s="84" customFormat="1" x14ac:dyDescent="0.2">
      <c r="A343" s="84">
        <v>336</v>
      </c>
      <c r="B343" s="79"/>
      <c r="C343" s="79"/>
      <c r="D343" s="79"/>
      <c r="E343" s="79" t="s">
        <v>4276</v>
      </c>
      <c r="F343" s="80" t="s">
        <v>4497</v>
      </c>
      <c r="G343" s="117" t="s">
        <v>4276</v>
      </c>
      <c r="H343" s="117" t="s">
        <v>4276</v>
      </c>
      <c r="I343" s="117"/>
      <c r="J343" s="98" t="s">
        <v>4352</v>
      </c>
      <c r="K343" s="98" t="s">
        <v>23</v>
      </c>
      <c r="L343" s="98" t="s">
        <v>23</v>
      </c>
      <c r="M343" s="98" t="s">
        <v>23</v>
      </c>
      <c r="N343" s="98" t="s">
        <v>23</v>
      </c>
      <c r="O343" s="98" t="s">
        <v>23</v>
      </c>
      <c r="P343" s="98" t="s">
        <v>23</v>
      </c>
      <c r="Q343" s="98" t="s">
        <v>23</v>
      </c>
      <c r="R343" s="98" t="s">
        <v>23</v>
      </c>
      <c r="S343" s="98">
        <f>2-(SUM(IF(J343="NA",1,0),IF(K343="NA",1,0)))</f>
        <v>1</v>
      </c>
      <c r="T343" s="98">
        <f>7-SUM(IF(L343="NA",1,0),IF(M343="NA",1,0),IF(N343="NA",1,0),IF(O343="NA",1,0),IF(P343="NA",1,0),IF(Q343="NA",1,0),IF(R343="NA",1,0))</f>
        <v>0</v>
      </c>
      <c r="U343" s="98">
        <f>SUM(S343:T343)</f>
        <v>1</v>
      </c>
      <c r="V343" s="79"/>
      <c r="W343" s="79" t="s">
        <v>4766</v>
      </c>
      <c r="X343" s="79" t="s">
        <v>167</v>
      </c>
      <c r="Y343" s="210" t="s">
        <v>3991</v>
      </c>
      <c r="Z343" s="96"/>
      <c r="AA343"/>
      <c r="AB343"/>
    </row>
    <row r="344" spans="1:28" s="84" customFormat="1" x14ac:dyDescent="0.2">
      <c r="A344" s="84">
        <v>968</v>
      </c>
      <c r="B344"/>
      <c r="C344"/>
      <c r="D344"/>
      <c r="E344"/>
      <c r="F344" s="151"/>
      <c r="G344" s="128" t="s">
        <v>6463</v>
      </c>
      <c r="H344" s="128" t="s">
        <v>6463</v>
      </c>
      <c r="I344" s="128"/>
      <c r="J344" s="98" t="s">
        <v>6226</v>
      </c>
      <c r="K344" s="98" t="s">
        <v>6234</v>
      </c>
      <c r="L344" s="187" t="s">
        <v>23</v>
      </c>
      <c r="M344" s="187" t="s">
        <v>23</v>
      </c>
      <c r="N344" s="187" t="s">
        <v>23</v>
      </c>
      <c r="O344" s="187" t="s">
        <v>23</v>
      </c>
      <c r="P344" s="187" t="s">
        <v>23</v>
      </c>
      <c r="Q344" s="187" t="s">
        <v>23</v>
      </c>
      <c r="R344" s="187" t="s">
        <v>23</v>
      </c>
      <c r="S344" s="98">
        <f>2-(SUM(IF(J344="NA",1,0),IF(K344="NA",1,0)))</f>
        <v>2</v>
      </c>
      <c r="T344" s="98">
        <f>7-SUM(IF(L344="NA",1,0),IF(M344="NA",1,0),IF(N344="NA",1,0),IF(O344="NA",1,0),IF(P344="NA",1,0),IF(Q344="NA",1,0),IF(R344="NA",1,0))</f>
        <v>0</v>
      </c>
      <c r="U344" s="98">
        <f>SUM(S344:T344)</f>
        <v>2</v>
      </c>
      <c r="V344"/>
      <c r="W344" s="79" t="s">
        <v>4766</v>
      </c>
      <c r="X344" s="79" t="s">
        <v>167</v>
      </c>
      <c r="Y344" s="210" t="s">
        <v>3991</v>
      </c>
      <c r="Z344"/>
      <c r="AA344"/>
      <c r="AB344"/>
    </row>
    <row r="345" spans="1:28" s="84" customFormat="1" x14ac:dyDescent="0.2">
      <c r="A345" s="84">
        <v>337</v>
      </c>
      <c r="B345" s="79">
        <v>558</v>
      </c>
      <c r="C345" s="79">
        <v>294</v>
      </c>
      <c r="D345" s="79">
        <v>369</v>
      </c>
      <c r="E345" s="79" t="s">
        <v>782</v>
      </c>
      <c r="F345" s="80" t="s">
        <v>782</v>
      </c>
      <c r="G345" s="79" t="s">
        <v>5856</v>
      </c>
      <c r="H345" s="79" t="s">
        <v>5856</v>
      </c>
      <c r="I345" s="79"/>
      <c r="J345" s="97" t="s">
        <v>783</v>
      </c>
      <c r="K345" s="98" t="s">
        <v>23</v>
      </c>
      <c r="L345" s="98" t="s">
        <v>23</v>
      </c>
      <c r="M345" s="98" t="s">
        <v>23</v>
      </c>
      <c r="N345" s="98" t="s">
        <v>23</v>
      </c>
      <c r="O345" s="98" t="s">
        <v>23</v>
      </c>
      <c r="P345" s="98" t="s">
        <v>784</v>
      </c>
      <c r="Q345" s="98" t="s">
        <v>23</v>
      </c>
      <c r="R345" s="98" t="s">
        <v>23</v>
      </c>
      <c r="S345" s="98">
        <f>2-(SUM(IF(J345="NA",1,0),IF(K345="NA",1,0)))</f>
        <v>1</v>
      </c>
      <c r="T345" s="98">
        <f>7-SUM(IF(L345="NA",1,0),IF(M345="NA",1,0),IF(N345="NA",1,0),IF(O345="NA",1,0),IF(P345="NA",1,0),IF(Q345="NA",1,0),IF(R345="NA",1,0))</f>
        <v>1</v>
      </c>
      <c r="U345" s="98">
        <f>SUM(S345:T345)</f>
        <v>2</v>
      </c>
      <c r="V345" s="83" t="s">
        <v>174</v>
      </c>
      <c r="W345" s="79" t="s">
        <v>4766</v>
      </c>
      <c r="X345" s="79" t="s">
        <v>167</v>
      </c>
      <c r="Y345" s="79" t="s">
        <v>3994</v>
      </c>
      <c r="Z345" s="96"/>
      <c r="AA345"/>
      <c r="AB345"/>
    </row>
    <row r="346" spans="1:28" s="84" customFormat="1" x14ac:dyDescent="0.2">
      <c r="A346" s="84">
        <v>969</v>
      </c>
      <c r="B346"/>
      <c r="C346"/>
      <c r="D346"/>
      <c r="E346"/>
      <c r="F346" s="151" t="s">
        <v>6248</v>
      </c>
      <c r="G346" s="175" t="s">
        <v>6464</v>
      </c>
      <c r="H346" s="175" t="s">
        <v>6464</v>
      </c>
      <c r="I346" s="175"/>
      <c r="J346" s="98" t="s">
        <v>6227</v>
      </c>
      <c r="K346" s="98" t="s">
        <v>6235</v>
      </c>
      <c r="L346" s="187" t="s">
        <v>23</v>
      </c>
      <c r="M346" s="187" t="s">
        <v>23</v>
      </c>
      <c r="N346" s="187" t="s">
        <v>23</v>
      </c>
      <c r="O346" s="187" t="s">
        <v>23</v>
      </c>
      <c r="P346" s="187" t="s">
        <v>23</v>
      </c>
      <c r="Q346" s="187" t="s">
        <v>23</v>
      </c>
      <c r="R346" s="187" t="s">
        <v>23</v>
      </c>
      <c r="S346" s="98">
        <f>2-(SUM(IF(J346="NA",1,0),IF(K346="NA",1,0)))</f>
        <v>2</v>
      </c>
      <c r="T346" s="98">
        <f>7-SUM(IF(L346="NA",1,0),IF(M346="NA",1,0),IF(N346="NA",1,0),IF(O346="NA",1,0),IF(P346="NA",1,0),IF(Q346="NA",1,0),IF(R346="NA",1,0))</f>
        <v>0</v>
      </c>
      <c r="U346" s="98">
        <f>SUM(S346:T346)</f>
        <v>2</v>
      </c>
      <c r="V346"/>
      <c r="W346" s="79" t="s">
        <v>4766</v>
      </c>
      <c r="X346" s="79" t="s">
        <v>167</v>
      </c>
      <c r="Y346" s="85" t="s">
        <v>3991</v>
      </c>
      <c r="Z346"/>
      <c r="AA346"/>
      <c r="AB346"/>
    </row>
    <row r="347" spans="1:28" s="84" customFormat="1" x14ac:dyDescent="0.2">
      <c r="A347" s="84">
        <v>347</v>
      </c>
      <c r="B347" s="79">
        <v>654</v>
      </c>
      <c r="C347" s="79">
        <v>306</v>
      </c>
      <c r="D347" s="79">
        <v>381</v>
      </c>
      <c r="E347" s="79" t="s">
        <v>1229</v>
      </c>
      <c r="F347" s="80" t="s">
        <v>1229</v>
      </c>
      <c r="G347" s="118" t="s">
        <v>5869</v>
      </c>
      <c r="H347" s="118" t="s">
        <v>5869</v>
      </c>
      <c r="I347" s="118"/>
      <c r="J347" s="191" t="s">
        <v>1201</v>
      </c>
      <c r="K347" s="98" t="s">
        <v>23</v>
      </c>
      <c r="L347" s="191" t="s">
        <v>1201</v>
      </c>
      <c r="M347" s="191" t="s">
        <v>1201</v>
      </c>
      <c r="N347" s="98" t="s">
        <v>23</v>
      </c>
      <c r="O347" s="98" t="s">
        <v>23</v>
      </c>
      <c r="P347" s="98" t="s">
        <v>23</v>
      </c>
      <c r="Q347" s="191" t="s">
        <v>1201</v>
      </c>
      <c r="R347" s="191" t="s">
        <v>1201</v>
      </c>
      <c r="S347" s="98">
        <f>2-(SUM(IF(J347="NA",1,0),IF(K347="NA",1,0)))</f>
        <v>1</v>
      </c>
      <c r="T347" s="98">
        <f>7-SUM(IF(L347="NA",1,0),IF(M347="NA",1,0),IF(N347="NA",1,0),IF(O347="NA",1,0),IF(P347="NA",1,0),IF(Q347="NA",1,0),IF(R347="NA",1,0))</f>
        <v>4</v>
      </c>
      <c r="U347" s="98">
        <f>SUM(S347:T347)</f>
        <v>5</v>
      </c>
      <c r="V347" s="83" t="s">
        <v>1201</v>
      </c>
      <c r="W347" s="79" t="s">
        <v>4766</v>
      </c>
      <c r="X347" s="79" t="s">
        <v>167</v>
      </c>
      <c r="Y347" s="79" t="s">
        <v>3998</v>
      </c>
      <c r="Z347" s="96"/>
      <c r="AA347"/>
      <c r="AB347"/>
    </row>
    <row r="348" spans="1:28" s="84" customFormat="1" x14ac:dyDescent="0.2">
      <c r="A348" s="84">
        <v>338</v>
      </c>
      <c r="B348" s="79">
        <v>693</v>
      </c>
      <c r="C348" s="79">
        <v>297</v>
      </c>
      <c r="D348" s="79">
        <v>372</v>
      </c>
      <c r="E348" s="79" t="s">
        <v>1339</v>
      </c>
      <c r="F348" s="80" t="s">
        <v>1339</v>
      </c>
      <c r="G348" s="118" t="s">
        <v>1339</v>
      </c>
      <c r="H348" s="118" t="s">
        <v>1339</v>
      </c>
      <c r="I348" s="118"/>
      <c r="J348" s="191" t="s">
        <v>1201</v>
      </c>
      <c r="K348" s="98" t="s">
        <v>23</v>
      </c>
      <c r="L348" s="191" t="s">
        <v>1201</v>
      </c>
      <c r="M348" s="191" t="s">
        <v>1201</v>
      </c>
      <c r="N348" s="98" t="s">
        <v>23</v>
      </c>
      <c r="O348" s="98" t="s">
        <v>23</v>
      </c>
      <c r="P348" s="98" t="s">
        <v>23</v>
      </c>
      <c r="Q348" s="191" t="s">
        <v>1201</v>
      </c>
      <c r="R348" s="191" t="s">
        <v>1201</v>
      </c>
      <c r="S348" s="98">
        <f>2-(SUM(IF(J348="NA",1,0),IF(K348="NA",1,0)))</f>
        <v>1</v>
      </c>
      <c r="T348" s="98">
        <f>7-SUM(IF(L348="NA",1,0),IF(M348="NA",1,0),IF(N348="NA",1,0),IF(O348="NA",1,0),IF(P348="NA",1,0),IF(Q348="NA",1,0),IF(R348="NA",1,0))</f>
        <v>4</v>
      </c>
      <c r="U348" s="98">
        <f>SUM(S348:T348)</f>
        <v>5</v>
      </c>
      <c r="V348" s="83" t="s">
        <v>1201</v>
      </c>
      <c r="W348" s="79" t="s">
        <v>4766</v>
      </c>
      <c r="X348" s="79" t="s">
        <v>167</v>
      </c>
      <c r="Y348" s="79" t="s">
        <v>4001</v>
      </c>
      <c r="Z348" s="96"/>
      <c r="AA348"/>
      <c r="AB348"/>
    </row>
    <row r="349" spans="1:28" s="84" customFormat="1" x14ac:dyDescent="0.2">
      <c r="A349" s="84">
        <v>339</v>
      </c>
      <c r="B349" s="79">
        <v>656</v>
      </c>
      <c r="C349" s="79">
        <v>299</v>
      </c>
      <c r="D349" s="79">
        <v>374</v>
      </c>
      <c r="E349" s="79" t="s">
        <v>1231</v>
      </c>
      <c r="F349" s="80" t="s">
        <v>1231</v>
      </c>
      <c r="G349" s="118" t="s">
        <v>1231</v>
      </c>
      <c r="H349" s="118" t="s">
        <v>1231</v>
      </c>
      <c r="I349" s="118"/>
      <c r="J349" s="191" t="s">
        <v>1201</v>
      </c>
      <c r="K349" s="98" t="s">
        <v>23</v>
      </c>
      <c r="L349" s="191" t="s">
        <v>1201</v>
      </c>
      <c r="M349" s="191" t="s">
        <v>1201</v>
      </c>
      <c r="N349" s="98" t="s">
        <v>23</v>
      </c>
      <c r="O349" s="98" t="s">
        <v>23</v>
      </c>
      <c r="P349" s="98" t="s">
        <v>23</v>
      </c>
      <c r="Q349" s="191" t="s">
        <v>1201</v>
      </c>
      <c r="R349" s="191" t="s">
        <v>1201</v>
      </c>
      <c r="S349" s="98">
        <f>2-(SUM(IF(J349="NA",1,0),IF(K349="NA",1,0)))</f>
        <v>1</v>
      </c>
      <c r="T349" s="98">
        <f>7-SUM(IF(L349="NA",1,0),IF(M349="NA",1,0),IF(N349="NA",1,0),IF(O349="NA",1,0),IF(P349="NA",1,0),IF(Q349="NA",1,0),IF(R349="NA",1,0))</f>
        <v>4</v>
      </c>
      <c r="U349" s="98">
        <f>SUM(S349:T349)</f>
        <v>5</v>
      </c>
      <c r="V349" s="83" t="s">
        <v>1201</v>
      </c>
      <c r="W349" s="79" t="s">
        <v>4766</v>
      </c>
      <c r="X349" s="79" t="s">
        <v>167</v>
      </c>
      <c r="Y349" s="79" t="s">
        <v>3998</v>
      </c>
      <c r="Z349" s="96"/>
      <c r="AA349"/>
      <c r="AB349"/>
    </row>
    <row r="350" spans="1:28" s="84" customFormat="1" x14ac:dyDescent="0.2">
      <c r="A350" s="84">
        <v>340</v>
      </c>
      <c r="B350" s="79">
        <v>655</v>
      </c>
      <c r="C350" s="79">
        <v>300</v>
      </c>
      <c r="D350" s="79">
        <v>375</v>
      </c>
      <c r="E350" s="79" t="s">
        <v>1230</v>
      </c>
      <c r="F350" s="80" t="s">
        <v>1230</v>
      </c>
      <c r="G350" s="118" t="s">
        <v>1230</v>
      </c>
      <c r="H350" s="118" t="s">
        <v>1230</v>
      </c>
      <c r="I350" s="118"/>
      <c r="J350" s="191" t="s">
        <v>1201</v>
      </c>
      <c r="K350" s="98" t="s">
        <v>23</v>
      </c>
      <c r="L350" s="191" t="s">
        <v>1201</v>
      </c>
      <c r="M350" s="191" t="s">
        <v>1201</v>
      </c>
      <c r="N350" s="98" t="s">
        <v>23</v>
      </c>
      <c r="O350" s="98" t="s">
        <v>23</v>
      </c>
      <c r="P350" s="98" t="s">
        <v>23</v>
      </c>
      <c r="Q350" s="191" t="s">
        <v>1201</v>
      </c>
      <c r="R350" s="191" t="s">
        <v>1201</v>
      </c>
      <c r="S350" s="98">
        <f>2-(SUM(IF(J350="NA",1,0),IF(K350="NA",1,0)))</f>
        <v>1</v>
      </c>
      <c r="T350" s="98">
        <f>7-SUM(IF(L350="NA",1,0),IF(M350="NA",1,0),IF(N350="NA",1,0),IF(O350="NA",1,0),IF(P350="NA",1,0),IF(Q350="NA",1,0),IF(R350="NA",1,0))</f>
        <v>4</v>
      </c>
      <c r="U350" s="98">
        <f>SUM(S350:T350)</f>
        <v>5</v>
      </c>
      <c r="V350" s="83" t="s">
        <v>1201</v>
      </c>
      <c r="W350" s="79" t="s">
        <v>4766</v>
      </c>
      <c r="X350" s="79" t="s">
        <v>167</v>
      </c>
      <c r="Y350" s="79" t="s">
        <v>3998</v>
      </c>
      <c r="Z350" s="96"/>
      <c r="AA350"/>
      <c r="AB350"/>
    </row>
    <row r="351" spans="1:28" s="84" customFormat="1" x14ac:dyDescent="0.2">
      <c r="A351" s="84">
        <v>341</v>
      </c>
      <c r="B351" s="79">
        <v>657</v>
      </c>
      <c r="C351" s="79">
        <v>301</v>
      </c>
      <c r="D351" s="79">
        <v>376</v>
      </c>
      <c r="E351" s="79" t="s">
        <v>1232</v>
      </c>
      <c r="F351" s="80" t="s">
        <v>1232</v>
      </c>
      <c r="G351" s="118" t="s">
        <v>1232</v>
      </c>
      <c r="H351" s="118" t="s">
        <v>1232</v>
      </c>
      <c r="I351" s="118"/>
      <c r="J351" s="191" t="s">
        <v>1201</v>
      </c>
      <c r="K351" s="98" t="s">
        <v>23</v>
      </c>
      <c r="L351" s="191" t="s">
        <v>1201</v>
      </c>
      <c r="M351" s="191" t="s">
        <v>1201</v>
      </c>
      <c r="N351" s="98" t="s">
        <v>23</v>
      </c>
      <c r="O351" s="98" t="s">
        <v>23</v>
      </c>
      <c r="P351" s="98" t="s">
        <v>23</v>
      </c>
      <c r="Q351" s="191" t="s">
        <v>1201</v>
      </c>
      <c r="R351" s="191" t="s">
        <v>1201</v>
      </c>
      <c r="S351" s="98">
        <f>2-(SUM(IF(J351="NA",1,0),IF(K351="NA",1,0)))</f>
        <v>1</v>
      </c>
      <c r="T351" s="98">
        <f>7-SUM(IF(L351="NA",1,0),IF(M351="NA",1,0),IF(N351="NA",1,0),IF(O351="NA",1,0),IF(P351="NA",1,0),IF(Q351="NA",1,0),IF(R351="NA",1,0))</f>
        <v>4</v>
      </c>
      <c r="U351" s="98">
        <f>SUM(S351:T351)</f>
        <v>5</v>
      </c>
      <c r="V351" s="83" t="s">
        <v>1201</v>
      </c>
      <c r="W351" s="79" t="s">
        <v>4766</v>
      </c>
      <c r="X351" s="79" t="s">
        <v>167</v>
      </c>
      <c r="Y351" s="79" t="s">
        <v>3998</v>
      </c>
      <c r="Z351" s="96"/>
      <c r="AA351"/>
      <c r="AB351"/>
    </row>
    <row r="352" spans="1:28" s="84" customFormat="1" x14ac:dyDescent="0.2">
      <c r="A352" s="84">
        <v>342</v>
      </c>
      <c r="B352" s="79">
        <v>653</v>
      </c>
      <c r="C352" s="79">
        <v>302</v>
      </c>
      <c r="D352" s="79">
        <v>377</v>
      </c>
      <c r="E352" s="79" t="s">
        <v>1228</v>
      </c>
      <c r="F352" s="80" t="s">
        <v>1228</v>
      </c>
      <c r="G352" s="118" t="s">
        <v>1228</v>
      </c>
      <c r="H352" s="118" t="s">
        <v>1228</v>
      </c>
      <c r="I352" s="118"/>
      <c r="J352" s="191" t="s">
        <v>1201</v>
      </c>
      <c r="K352" s="98" t="s">
        <v>23</v>
      </c>
      <c r="L352" s="191" t="s">
        <v>1201</v>
      </c>
      <c r="M352" s="191" t="s">
        <v>1201</v>
      </c>
      <c r="N352" s="98" t="s">
        <v>23</v>
      </c>
      <c r="O352" s="98" t="s">
        <v>23</v>
      </c>
      <c r="P352" s="98" t="s">
        <v>23</v>
      </c>
      <c r="Q352" s="191" t="s">
        <v>1201</v>
      </c>
      <c r="R352" s="191" t="s">
        <v>1201</v>
      </c>
      <c r="S352" s="98">
        <f>2-(SUM(IF(J352="NA",1,0),IF(K352="NA",1,0)))</f>
        <v>1</v>
      </c>
      <c r="T352" s="98">
        <f>7-SUM(IF(L352="NA",1,0),IF(M352="NA",1,0),IF(N352="NA",1,0),IF(O352="NA",1,0),IF(P352="NA",1,0),IF(Q352="NA",1,0),IF(R352="NA",1,0))</f>
        <v>4</v>
      </c>
      <c r="U352" s="98">
        <f>SUM(S352:T352)</f>
        <v>5</v>
      </c>
      <c r="V352" s="83" t="s">
        <v>1201</v>
      </c>
      <c r="W352" s="79" t="s">
        <v>4766</v>
      </c>
      <c r="X352" s="79" t="s">
        <v>167</v>
      </c>
      <c r="Y352" s="79" t="s">
        <v>3998</v>
      </c>
      <c r="Z352" s="96"/>
      <c r="AA352"/>
      <c r="AB352"/>
    </row>
    <row r="353" spans="1:28" s="84" customFormat="1" x14ac:dyDescent="0.2">
      <c r="A353" s="84">
        <v>343</v>
      </c>
      <c r="B353" s="79">
        <v>652</v>
      </c>
      <c r="C353" s="79">
        <v>296</v>
      </c>
      <c r="D353" s="79">
        <v>371</v>
      </c>
      <c r="E353" s="79" t="s">
        <v>1227</v>
      </c>
      <c r="F353" s="80" t="s">
        <v>1227</v>
      </c>
      <c r="G353" s="118" t="s">
        <v>4222</v>
      </c>
      <c r="H353" s="118" t="s">
        <v>4222</v>
      </c>
      <c r="I353" s="118"/>
      <c r="J353" s="190" t="s">
        <v>74</v>
      </c>
      <c r="K353" s="98" t="s">
        <v>23</v>
      </c>
      <c r="L353" s="190" t="s">
        <v>74</v>
      </c>
      <c r="M353" s="190" t="s">
        <v>74</v>
      </c>
      <c r="N353" s="98" t="s">
        <v>23</v>
      </c>
      <c r="O353" s="98" t="s">
        <v>23</v>
      </c>
      <c r="P353" s="98" t="s">
        <v>23</v>
      </c>
      <c r="Q353" s="190" t="s">
        <v>74</v>
      </c>
      <c r="R353" s="190" t="s">
        <v>74</v>
      </c>
      <c r="S353" s="98">
        <f>2-(SUM(IF(J353="NA",1,0),IF(K353="NA",1,0)))</f>
        <v>1</v>
      </c>
      <c r="T353" s="98">
        <f>7-SUM(IF(L353="NA",1,0),IF(M353="NA",1,0),IF(N353="NA",1,0),IF(O353="NA",1,0),IF(P353="NA",1,0),IF(Q353="NA",1,0),IF(R353="NA",1,0))</f>
        <v>4</v>
      </c>
      <c r="U353" s="98">
        <f>SUM(S353:T353)</f>
        <v>5</v>
      </c>
      <c r="V353" s="83" t="s">
        <v>1201</v>
      </c>
      <c r="W353" s="79" t="s">
        <v>4766</v>
      </c>
      <c r="X353" s="79" t="s">
        <v>167</v>
      </c>
      <c r="Y353" s="79" t="s">
        <v>3998</v>
      </c>
      <c r="Z353" s="96"/>
      <c r="AA353"/>
      <c r="AB353"/>
    </row>
    <row r="354" spans="1:28" s="84" customFormat="1" x14ac:dyDescent="0.2">
      <c r="A354" s="84">
        <v>344</v>
      </c>
      <c r="B354" s="79">
        <v>648</v>
      </c>
      <c r="C354" s="79">
        <v>303</v>
      </c>
      <c r="D354" s="79">
        <v>378</v>
      </c>
      <c r="E354" s="79" t="s">
        <v>1220</v>
      </c>
      <c r="F354" s="80" t="s">
        <v>1220</v>
      </c>
      <c r="G354" s="118" t="s">
        <v>1220</v>
      </c>
      <c r="H354" s="118" t="s">
        <v>1220</v>
      </c>
      <c r="I354" s="118"/>
      <c r="J354" s="191" t="s">
        <v>1201</v>
      </c>
      <c r="K354" s="98" t="s">
        <v>23</v>
      </c>
      <c r="L354" s="191" t="s">
        <v>1201</v>
      </c>
      <c r="M354" s="191" t="s">
        <v>1201</v>
      </c>
      <c r="N354" s="98" t="s">
        <v>23</v>
      </c>
      <c r="O354" s="98" t="s">
        <v>23</v>
      </c>
      <c r="P354" s="98" t="s">
        <v>23</v>
      </c>
      <c r="Q354" s="191" t="s">
        <v>1201</v>
      </c>
      <c r="R354" s="191" t="s">
        <v>1201</v>
      </c>
      <c r="S354" s="98">
        <f>2-(SUM(IF(J354="NA",1,0),IF(K354="NA",1,0)))</f>
        <v>1</v>
      </c>
      <c r="T354" s="98">
        <f>7-SUM(IF(L354="NA",1,0),IF(M354="NA",1,0),IF(N354="NA",1,0),IF(O354="NA",1,0),IF(P354="NA",1,0),IF(Q354="NA",1,0),IF(R354="NA",1,0))</f>
        <v>4</v>
      </c>
      <c r="U354" s="98">
        <f>SUM(S354:T354)</f>
        <v>5</v>
      </c>
      <c r="V354" s="83" t="s">
        <v>1201</v>
      </c>
      <c r="W354" s="79" t="s">
        <v>4766</v>
      </c>
      <c r="X354" s="79" t="s">
        <v>167</v>
      </c>
      <c r="Y354" s="79" t="s">
        <v>3998</v>
      </c>
      <c r="Z354" s="96"/>
      <c r="AA354"/>
      <c r="AB354"/>
    </row>
    <row r="355" spans="1:28" s="84" customFormat="1" x14ac:dyDescent="0.2">
      <c r="A355" s="84">
        <v>345</v>
      </c>
      <c r="B355" s="79">
        <v>641</v>
      </c>
      <c r="C355" s="79">
        <v>304</v>
      </c>
      <c r="D355" s="79">
        <v>379</v>
      </c>
      <c r="E355" s="79" t="s">
        <v>1213</v>
      </c>
      <c r="F355" s="80" t="s">
        <v>1213</v>
      </c>
      <c r="G355" s="118" t="s">
        <v>1213</v>
      </c>
      <c r="H355" s="118" t="s">
        <v>1213</v>
      </c>
      <c r="I355" s="118"/>
      <c r="J355" s="191" t="s">
        <v>1201</v>
      </c>
      <c r="K355" s="98" t="s">
        <v>23</v>
      </c>
      <c r="L355" s="191" t="s">
        <v>1201</v>
      </c>
      <c r="M355" s="191" t="s">
        <v>1201</v>
      </c>
      <c r="N355" s="98" t="s">
        <v>23</v>
      </c>
      <c r="O355" s="98" t="s">
        <v>23</v>
      </c>
      <c r="P355" s="98" t="s">
        <v>23</v>
      </c>
      <c r="Q355" s="191" t="s">
        <v>1201</v>
      </c>
      <c r="R355" s="191" t="s">
        <v>1201</v>
      </c>
      <c r="S355" s="98">
        <f>2-(SUM(IF(J355="NA",1,0),IF(K355="NA",1,0)))</f>
        <v>1</v>
      </c>
      <c r="T355" s="98">
        <f>7-SUM(IF(L355="NA",1,0),IF(M355="NA",1,0),IF(N355="NA",1,0),IF(O355="NA",1,0),IF(P355="NA",1,0),IF(Q355="NA",1,0),IF(R355="NA",1,0))</f>
        <v>4</v>
      </c>
      <c r="U355" s="98">
        <f>SUM(S355:T355)</f>
        <v>5</v>
      </c>
      <c r="V355" s="83" t="s">
        <v>1201</v>
      </c>
      <c r="W355" s="79" t="s">
        <v>4766</v>
      </c>
      <c r="X355" s="79" t="s">
        <v>167</v>
      </c>
      <c r="Y355" s="79" t="s">
        <v>3998</v>
      </c>
      <c r="Z355" s="96"/>
      <c r="AA355"/>
      <c r="AB355"/>
    </row>
    <row r="356" spans="1:28" s="84" customFormat="1" ht="45" x14ac:dyDescent="0.2">
      <c r="A356" s="84">
        <v>225</v>
      </c>
      <c r="B356" s="79">
        <v>700</v>
      </c>
      <c r="C356" s="79">
        <v>211</v>
      </c>
      <c r="D356" s="79">
        <v>287</v>
      </c>
      <c r="E356" s="79" t="s">
        <v>1349</v>
      </c>
      <c r="F356" s="82" t="s">
        <v>1349</v>
      </c>
      <c r="G356" s="118" t="s">
        <v>5864</v>
      </c>
      <c r="H356" s="118" t="s">
        <v>5864</v>
      </c>
      <c r="I356" s="118"/>
      <c r="J356" s="190" t="s">
        <v>74</v>
      </c>
      <c r="K356" s="190" t="s">
        <v>74</v>
      </c>
      <c r="L356" s="190" t="s">
        <v>74</v>
      </c>
      <c r="M356" s="190" t="s">
        <v>74</v>
      </c>
      <c r="N356" s="98" t="s">
        <v>23</v>
      </c>
      <c r="O356" s="98" t="s">
        <v>23</v>
      </c>
      <c r="P356" s="98" t="s">
        <v>23</v>
      </c>
      <c r="Q356" s="190" t="s">
        <v>74</v>
      </c>
      <c r="R356" s="190" t="s">
        <v>74</v>
      </c>
      <c r="S356" s="98">
        <f>2-(SUM(IF(J356="NA",1,0),IF(K356="NA",1,0)))</f>
        <v>2</v>
      </c>
      <c r="T356" s="98">
        <f>7-SUM(IF(L356="NA",1,0),IF(M356="NA",1,0),IF(N356="NA",1,0),IF(O356="NA",1,0),IF(P356="NA",1,0),IF(Q356="NA",1,0),IF(R356="NA",1,0))</f>
        <v>4</v>
      </c>
      <c r="U356" s="98">
        <f>SUM(S356:T356)</f>
        <v>6</v>
      </c>
      <c r="V356" s="83" t="s">
        <v>1201</v>
      </c>
      <c r="W356" s="79" t="s">
        <v>4766</v>
      </c>
      <c r="X356" s="79" t="s">
        <v>167</v>
      </c>
      <c r="Y356" s="79" t="s">
        <v>4001</v>
      </c>
      <c r="Z356" s="116" t="s">
        <v>5865</v>
      </c>
      <c r="AA356"/>
      <c r="AB356"/>
    </row>
    <row r="357" spans="1:28" s="84" customFormat="1" x14ac:dyDescent="0.2">
      <c r="A357" s="84">
        <v>346</v>
      </c>
      <c r="B357" s="79">
        <v>530</v>
      </c>
      <c r="C357" s="79">
        <v>295</v>
      </c>
      <c r="D357" s="79">
        <v>370</v>
      </c>
      <c r="E357" s="79" t="s">
        <v>640</v>
      </c>
      <c r="F357" s="80" t="s">
        <v>640</v>
      </c>
      <c r="G357" s="118" t="s">
        <v>4657</v>
      </c>
      <c r="H357" s="118" t="s">
        <v>4657</v>
      </c>
      <c r="I357" s="118"/>
      <c r="J357" s="191" t="s">
        <v>74</v>
      </c>
      <c r="K357" s="98" t="s">
        <v>23</v>
      </c>
      <c r="L357" s="191" t="s">
        <v>74</v>
      </c>
      <c r="M357" s="191" t="s">
        <v>74</v>
      </c>
      <c r="N357" s="98" t="s">
        <v>23</v>
      </c>
      <c r="O357" s="98" t="s">
        <v>23</v>
      </c>
      <c r="P357" s="98" t="s">
        <v>23</v>
      </c>
      <c r="Q357" s="98" t="s">
        <v>23</v>
      </c>
      <c r="R357" s="191" t="s">
        <v>74</v>
      </c>
      <c r="S357" s="98">
        <f>2-(SUM(IF(J357="NA",1,0),IF(K357="NA",1,0)))</f>
        <v>1</v>
      </c>
      <c r="T357" s="98">
        <f>7-SUM(IF(L357="NA",1,0),IF(M357="NA",1,0),IF(N357="NA",1,0),IF(O357="NA",1,0),IF(P357="NA",1,0),IF(Q357="NA",1,0),IF(R357="NA",1,0))</f>
        <v>3</v>
      </c>
      <c r="U357" s="98">
        <f>SUM(S357:T357)</f>
        <v>4</v>
      </c>
      <c r="V357" s="79"/>
      <c r="W357" s="79" t="s">
        <v>4766</v>
      </c>
      <c r="X357" s="79" t="s">
        <v>167</v>
      </c>
      <c r="Y357" s="79" t="s">
        <v>3992</v>
      </c>
      <c r="Z357" s="96"/>
      <c r="AA357"/>
      <c r="AB357"/>
    </row>
    <row r="358" spans="1:28" s="84" customFormat="1" x14ac:dyDescent="0.2">
      <c r="A358" s="84">
        <v>305</v>
      </c>
      <c r="B358" s="79">
        <v>524</v>
      </c>
      <c r="C358" s="79">
        <v>268</v>
      </c>
      <c r="D358" s="79">
        <v>343</v>
      </c>
      <c r="E358" s="79" t="s">
        <v>605</v>
      </c>
      <c r="F358" s="80" t="s">
        <v>605</v>
      </c>
      <c r="G358" s="118" t="s">
        <v>5942</v>
      </c>
      <c r="H358" s="118" t="s">
        <v>5942</v>
      </c>
      <c r="I358" s="118"/>
      <c r="J358" s="98" t="s">
        <v>606</v>
      </c>
      <c r="K358" s="98" t="s">
        <v>607</v>
      </c>
      <c r="L358" s="98" t="s">
        <v>608</v>
      </c>
      <c r="M358" s="98" t="s">
        <v>23</v>
      </c>
      <c r="N358" s="98" t="s">
        <v>23</v>
      </c>
      <c r="O358" s="98" t="s">
        <v>23</v>
      </c>
      <c r="P358" s="98" t="s">
        <v>23</v>
      </c>
      <c r="Q358" s="98" t="s">
        <v>23</v>
      </c>
      <c r="R358" s="98" t="s">
        <v>23</v>
      </c>
      <c r="S358" s="98">
        <f>2-(SUM(IF(J358="NA",1,0),IF(K358="NA",1,0)))</f>
        <v>2</v>
      </c>
      <c r="T358" s="98">
        <f>7-SUM(IF(L358="NA",1,0),IF(M358="NA",1,0),IF(N358="NA",1,0),IF(O358="NA",1,0),IF(P358="NA",1,0),IF(Q358="NA",1,0),IF(R358="NA",1,0))</f>
        <v>1</v>
      </c>
      <c r="U358" s="98">
        <f>SUM(S358:T358)</f>
        <v>3</v>
      </c>
      <c r="V358" s="79"/>
      <c r="W358" s="79" t="s">
        <v>4766</v>
      </c>
      <c r="X358" s="79" t="s">
        <v>167</v>
      </c>
      <c r="Y358" s="79" t="s">
        <v>3991</v>
      </c>
      <c r="Z358" s="96"/>
      <c r="AA358"/>
      <c r="AB358"/>
    </row>
    <row r="359" spans="1:28" s="84" customFormat="1" x14ac:dyDescent="0.2">
      <c r="A359" s="84">
        <v>348</v>
      </c>
      <c r="B359" s="79">
        <v>556</v>
      </c>
      <c r="C359" s="79">
        <v>310</v>
      </c>
      <c r="D359" s="79">
        <v>385</v>
      </c>
      <c r="E359" s="79" t="s">
        <v>775</v>
      </c>
      <c r="F359" s="80" t="s">
        <v>775</v>
      </c>
      <c r="G359" s="118" t="s">
        <v>775</v>
      </c>
      <c r="H359" s="118" t="s">
        <v>775</v>
      </c>
      <c r="I359" s="118"/>
      <c r="J359" s="97" t="s">
        <v>776</v>
      </c>
      <c r="K359" s="98" t="s">
        <v>23</v>
      </c>
      <c r="L359" s="98" t="s">
        <v>23</v>
      </c>
      <c r="M359" s="98" t="s">
        <v>23</v>
      </c>
      <c r="N359" s="98" t="s">
        <v>777</v>
      </c>
      <c r="O359" s="98" t="s">
        <v>23</v>
      </c>
      <c r="P359" s="98" t="s">
        <v>778</v>
      </c>
      <c r="Q359" s="98" t="s">
        <v>23</v>
      </c>
      <c r="R359" s="98" t="s">
        <v>23</v>
      </c>
      <c r="S359" s="98">
        <f>2-(SUM(IF(J359="NA",1,0),IF(K359="NA",1,0)))</f>
        <v>1</v>
      </c>
      <c r="T359" s="98">
        <f>7-SUM(IF(L359="NA",1,0),IF(M359="NA",1,0),IF(N359="NA",1,0),IF(O359="NA",1,0),IF(P359="NA",1,0),IF(Q359="NA",1,0),IF(R359="NA",1,0))</f>
        <v>2</v>
      </c>
      <c r="U359" s="98">
        <f>SUM(S359:T359)</f>
        <v>3</v>
      </c>
      <c r="V359" s="79"/>
      <c r="W359" s="79" t="s">
        <v>4766</v>
      </c>
      <c r="X359" s="79" t="s">
        <v>167</v>
      </c>
      <c r="Y359" s="79" t="s">
        <v>3994</v>
      </c>
      <c r="Z359" s="96"/>
      <c r="AA359"/>
      <c r="AB359"/>
    </row>
    <row r="360" spans="1:28" s="84" customFormat="1" ht="30" x14ac:dyDescent="0.2">
      <c r="A360" s="84">
        <v>285</v>
      </c>
      <c r="B360" s="79"/>
      <c r="C360" s="79"/>
      <c r="D360" s="79"/>
      <c r="E360" s="79" t="s">
        <v>4527</v>
      </c>
      <c r="F360" s="81" t="s">
        <v>4527</v>
      </c>
      <c r="G360" s="118" t="s">
        <v>5830</v>
      </c>
      <c r="H360" s="118" t="s">
        <v>5830</v>
      </c>
      <c r="I360" s="118"/>
      <c r="J360" s="190" t="s">
        <v>74</v>
      </c>
      <c r="K360" s="190" t="s">
        <v>74</v>
      </c>
      <c r="L360" s="190" t="s">
        <v>74</v>
      </c>
      <c r="M360" s="190" t="s">
        <v>74</v>
      </c>
      <c r="N360" s="98" t="s">
        <v>23</v>
      </c>
      <c r="O360" s="98" t="s">
        <v>23</v>
      </c>
      <c r="P360" s="98" t="s">
        <v>23</v>
      </c>
      <c r="Q360" s="190" t="s">
        <v>74</v>
      </c>
      <c r="R360" s="190" t="s">
        <v>74</v>
      </c>
      <c r="S360" s="98">
        <f>2-(SUM(IF(J360="NA",1,0),IF(K360="NA",1,0)))</f>
        <v>2</v>
      </c>
      <c r="T360" s="98">
        <f>7-SUM(IF(L360="NA",1,0),IF(M360="NA",1,0),IF(N360="NA",1,0),IF(O360="NA",1,0),IF(P360="NA",1,0),IF(Q360="NA",1,0),IF(R360="NA",1,0))</f>
        <v>4</v>
      </c>
      <c r="U360" s="98">
        <f>SUM(S360:T360)</f>
        <v>6</v>
      </c>
      <c r="V360" s="79" t="s">
        <v>4525</v>
      </c>
      <c r="W360" s="79" t="s">
        <v>4766</v>
      </c>
      <c r="X360" s="79" t="s">
        <v>167</v>
      </c>
      <c r="Y360" s="79" t="s">
        <v>3993</v>
      </c>
      <c r="Z360" s="116" t="s">
        <v>5831</v>
      </c>
      <c r="AA360"/>
      <c r="AB360"/>
    </row>
    <row r="361" spans="1:28" s="84" customFormat="1" x14ac:dyDescent="0.2">
      <c r="A361" s="84">
        <v>349</v>
      </c>
      <c r="B361" s="79">
        <v>548</v>
      </c>
      <c r="C361" s="79">
        <v>311</v>
      </c>
      <c r="D361" s="79">
        <v>386</v>
      </c>
      <c r="E361" s="79" t="s">
        <v>730</v>
      </c>
      <c r="F361" s="80" t="s">
        <v>730</v>
      </c>
      <c r="G361" s="118" t="s">
        <v>730</v>
      </c>
      <c r="H361" s="118" t="s">
        <v>730</v>
      </c>
      <c r="I361" s="118"/>
      <c r="J361" s="98" t="s">
        <v>731</v>
      </c>
      <c r="K361" s="98" t="s">
        <v>23</v>
      </c>
      <c r="L361" s="98" t="s">
        <v>23</v>
      </c>
      <c r="M361" s="98" t="s">
        <v>23</v>
      </c>
      <c r="N361" s="98" t="s">
        <v>23</v>
      </c>
      <c r="O361" s="98" t="s">
        <v>23</v>
      </c>
      <c r="P361" s="98" t="s">
        <v>23</v>
      </c>
      <c r="Q361" s="98" t="s">
        <v>23</v>
      </c>
      <c r="R361" s="98" t="s">
        <v>732</v>
      </c>
      <c r="S361" s="98">
        <f>2-(SUM(IF(J361="NA",1,0),IF(K361="NA",1,0)))</f>
        <v>1</v>
      </c>
      <c r="T361" s="98">
        <f>7-SUM(IF(L361="NA",1,0),IF(M361="NA",1,0),IF(N361="NA",1,0),IF(O361="NA",1,0),IF(P361="NA",1,0),IF(Q361="NA",1,0),IF(R361="NA",1,0))</f>
        <v>1</v>
      </c>
      <c r="U361" s="98">
        <f>SUM(S361:T361)</f>
        <v>2</v>
      </c>
      <c r="V361" s="79"/>
      <c r="W361" s="79" t="s">
        <v>4766</v>
      </c>
      <c r="X361" s="79" t="s">
        <v>167</v>
      </c>
      <c r="Y361" s="79" t="s">
        <v>3994</v>
      </c>
      <c r="Z361" s="96"/>
      <c r="AA361"/>
      <c r="AB361"/>
    </row>
    <row r="362" spans="1:28" s="84" customFormat="1" x14ac:dyDescent="0.2">
      <c r="A362" s="84">
        <v>350</v>
      </c>
      <c r="B362" s="79">
        <v>538</v>
      </c>
      <c r="C362" s="79">
        <v>312</v>
      </c>
      <c r="D362" s="79">
        <v>387</v>
      </c>
      <c r="E362" s="79" t="s">
        <v>678</v>
      </c>
      <c r="F362" s="80" t="s">
        <v>678</v>
      </c>
      <c r="G362" s="118" t="s">
        <v>678</v>
      </c>
      <c r="H362" s="118" t="s">
        <v>678</v>
      </c>
      <c r="I362" s="118"/>
      <c r="J362" s="98" t="s">
        <v>679</v>
      </c>
      <c r="K362" s="98" t="s">
        <v>680</v>
      </c>
      <c r="L362" s="98" t="s">
        <v>23</v>
      </c>
      <c r="M362" s="98" t="s">
        <v>23</v>
      </c>
      <c r="N362" s="98" t="s">
        <v>23</v>
      </c>
      <c r="O362" s="98" t="s">
        <v>23</v>
      </c>
      <c r="P362" s="98" t="s">
        <v>23</v>
      </c>
      <c r="Q362" s="98" t="s">
        <v>23</v>
      </c>
      <c r="R362" s="98" t="s">
        <v>681</v>
      </c>
      <c r="S362" s="98">
        <f>2-(SUM(IF(J362="NA",1,0),IF(K362="NA",1,0)))</f>
        <v>2</v>
      </c>
      <c r="T362" s="98">
        <f>7-SUM(IF(L362="NA",1,0),IF(M362="NA",1,0),IF(N362="NA",1,0),IF(O362="NA",1,0),IF(P362="NA",1,0),IF(Q362="NA",1,0),IF(R362="NA",1,0))</f>
        <v>1</v>
      </c>
      <c r="U362" s="98">
        <f>SUM(S362:T362)</f>
        <v>3</v>
      </c>
      <c r="V362" s="79"/>
      <c r="W362" s="79" t="s">
        <v>4766</v>
      </c>
      <c r="X362" s="79" t="s">
        <v>167</v>
      </c>
      <c r="Y362" s="79" t="s">
        <v>3994</v>
      </c>
      <c r="Z362" s="96"/>
      <c r="AA362"/>
      <c r="AB362"/>
    </row>
    <row r="363" spans="1:28" s="84" customFormat="1" x14ac:dyDescent="0.2">
      <c r="A363" s="84">
        <v>351</v>
      </c>
      <c r="B363" s="79">
        <v>547</v>
      </c>
      <c r="C363" s="79">
        <v>313</v>
      </c>
      <c r="D363" s="79">
        <v>388</v>
      </c>
      <c r="E363" s="79" t="s">
        <v>726</v>
      </c>
      <c r="F363" s="80" t="s">
        <v>726</v>
      </c>
      <c r="G363" s="118" t="s">
        <v>726</v>
      </c>
      <c r="H363" s="118" t="s">
        <v>726</v>
      </c>
      <c r="I363" s="118"/>
      <c r="J363" s="98" t="s">
        <v>727</v>
      </c>
      <c r="K363" s="98" t="s">
        <v>728</v>
      </c>
      <c r="L363" s="98" t="s">
        <v>23</v>
      </c>
      <c r="M363" s="98" t="s">
        <v>23</v>
      </c>
      <c r="N363" s="98" t="s">
        <v>23</v>
      </c>
      <c r="O363" s="98" t="s">
        <v>23</v>
      </c>
      <c r="P363" s="98" t="s">
        <v>23</v>
      </c>
      <c r="Q363" s="98" t="s">
        <v>23</v>
      </c>
      <c r="R363" s="98" t="s">
        <v>729</v>
      </c>
      <c r="S363" s="98">
        <f>2-(SUM(IF(J363="NA",1,0),IF(K363="NA",1,0)))</f>
        <v>2</v>
      </c>
      <c r="T363" s="98">
        <f>7-SUM(IF(L363="NA",1,0),IF(M363="NA",1,0),IF(N363="NA",1,0),IF(O363="NA",1,0),IF(P363="NA",1,0),IF(Q363="NA",1,0),IF(R363="NA",1,0))</f>
        <v>1</v>
      </c>
      <c r="U363" s="98">
        <f>SUM(S363:T363)</f>
        <v>3</v>
      </c>
      <c r="V363" s="79"/>
      <c r="W363" s="79" t="s">
        <v>4766</v>
      </c>
      <c r="X363" s="79" t="s">
        <v>167</v>
      </c>
      <c r="Y363" s="79" t="s">
        <v>3994</v>
      </c>
      <c r="Z363" s="96"/>
      <c r="AA363"/>
      <c r="AB363"/>
    </row>
    <row r="364" spans="1:28" s="84" customFormat="1" ht="30" x14ac:dyDescent="0.2">
      <c r="A364" s="84">
        <v>352</v>
      </c>
      <c r="B364" s="79">
        <v>447</v>
      </c>
      <c r="C364" s="79">
        <v>315</v>
      </c>
      <c r="D364" s="79">
        <v>390</v>
      </c>
      <c r="E364" s="79" t="s">
        <v>162</v>
      </c>
      <c r="F364" s="271" t="s">
        <v>162</v>
      </c>
      <c r="G364" s="118" t="s">
        <v>162</v>
      </c>
      <c r="H364" s="118" t="s">
        <v>162</v>
      </c>
      <c r="I364" s="118"/>
      <c r="J364" s="98" t="s">
        <v>163</v>
      </c>
      <c r="K364" s="98" t="s">
        <v>23</v>
      </c>
      <c r="L364" s="98" t="s">
        <v>164</v>
      </c>
      <c r="M364" s="98" t="s">
        <v>165</v>
      </c>
      <c r="N364" s="98" t="s">
        <v>23</v>
      </c>
      <c r="O364" s="98" t="s">
        <v>23</v>
      </c>
      <c r="P364" s="98" t="s">
        <v>23</v>
      </c>
      <c r="Q364" s="98" t="s">
        <v>166</v>
      </c>
      <c r="R364" s="98" t="s">
        <v>23</v>
      </c>
      <c r="S364" s="98">
        <f>2-(SUM(IF(J364="NA",1,0),IF(K364="NA",1,0)))</f>
        <v>1</v>
      </c>
      <c r="T364" s="98">
        <f>7-SUM(IF(L364="NA",1,0),IF(M364="NA",1,0),IF(N364="NA",1,0),IF(O364="NA",1,0),IF(P364="NA",1,0),IF(Q364="NA",1,0),IF(R364="NA",1,0))</f>
        <v>3</v>
      </c>
      <c r="U364" s="98">
        <f>SUM(S364:T364)</f>
        <v>4</v>
      </c>
      <c r="V364" s="79"/>
      <c r="W364" s="79" t="s">
        <v>4766</v>
      </c>
      <c r="X364" s="79" t="s">
        <v>167</v>
      </c>
      <c r="Y364" s="79" t="s">
        <v>3991</v>
      </c>
      <c r="Z364" s="96" t="s">
        <v>5870</v>
      </c>
      <c r="AA364"/>
      <c r="AB364"/>
    </row>
    <row r="365" spans="1:28" s="84" customFormat="1" x14ac:dyDescent="0.2">
      <c r="A365" s="84">
        <v>353</v>
      </c>
      <c r="B365" s="79">
        <v>459</v>
      </c>
      <c r="C365" s="79">
        <v>316</v>
      </c>
      <c r="D365" s="79">
        <v>391</v>
      </c>
      <c r="E365" s="79" t="s">
        <v>224</v>
      </c>
      <c r="F365" s="80" t="s">
        <v>224</v>
      </c>
      <c r="G365" s="79" t="s">
        <v>224</v>
      </c>
      <c r="H365" s="79" t="s">
        <v>224</v>
      </c>
      <c r="I365" s="79"/>
      <c r="J365" s="98" t="s">
        <v>23</v>
      </c>
      <c r="K365" s="98" t="s">
        <v>23</v>
      </c>
      <c r="L365" s="98" t="s">
        <v>225</v>
      </c>
      <c r="M365" s="98" t="s">
        <v>226</v>
      </c>
      <c r="N365" s="98" t="s">
        <v>23</v>
      </c>
      <c r="O365" s="98" t="s">
        <v>23</v>
      </c>
      <c r="P365" s="98" t="s">
        <v>23</v>
      </c>
      <c r="Q365" s="98" t="s">
        <v>227</v>
      </c>
      <c r="R365" s="98" t="s">
        <v>228</v>
      </c>
      <c r="S365" s="98">
        <f>2-(SUM(IF(J365="NA",1,0),IF(K365="NA",1,0)))</f>
        <v>0</v>
      </c>
      <c r="T365" s="98">
        <f>7-SUM(IF(L365="NA",1,0),IF(M365="NA",1,0),IF(N365="NA",1,0),IF(O365="NA",1,0),IF(P365="NA",1,0),IF(Q365="NA",1,0),IF(R365="NA",1,0))</f>
        <v>4</v>
      </c>
      <c r="U365" s="98">
        <f>SUM(S365:T365)</f>
        <v>4</v>
      </c>
      <c r="V365" s="79"/>
      <c r="W365" s="79" t="s">
        <v>4766</v>
      </c>
      <c r="X365" s="79" t="s">
        <v>167</v>
      </c>
      <c r="Y365" s="79" t="s">
        <v>3991</v>
      </c>
      <c r="Z365" s="96"/>
      <c r="AA365"/>
      <c r="AB365"/>
    </row>
    <row r="366" spans="1:28" s="84" customFormat="1" x14ac:dyDescent="0.2">
      <c r="A366" s="84">
        <v>354</v>
      </c>
      <c r="B366" s="81">
        <v>532</v>
      </c>
      <c r="C366" s="81">
        <v>317</v>
      </c>
      <c r="D366" s="81">
        <v>392</v>
      </c>
      <c r="E366" s="81" t="s">
        <v>647</v>
      </c>
      <c r="F366" s="80" t="s">
        <v>647</v>
      </c>
      <c r="G366" s="162" t="s">
        <v>647</v>
      </c>
      <c r="H366" s="162" t="s">
        <v>647</v>
      </c>
      <c r="I366" s="162"/>
      <c r="J366" s="107" t="s">
        <v>648</v>
      </c>
      <c r="K366" s="98" t="s">
        <v>23</v>
      </c>
      <c r="L366" s="107" t="s">
        <v>649</v>
      </c>
      <c r="M366" s="107" t="s">
        <v>650</v>
      </c>
      <c r="N366" s="107" t="s">
        <v>23</v>
      </c>
      <c r="O366" s="107" t="s">
        <v>23</v>
      </c>
      <c r="P366" s="98" t="s">
        <v>23</v>
      </c>
      <c r="Q366" s="107" t="s">
        <v>651</v>
      </c>
      <c r="R366" s="107" t="s">
        <v>652</v>
      </c>
      <c r="S366" s="98">
        <f>2-(SUM(IF(J366="NA",1,0),IF(K366="NA",1,0)))</f>
        <v>1</v>
      </c>
      <c r="T366" s="98">
        <f>7-SUM(IF(L366="NA",1,0),IF(M366="NA",1,0),IF(N366="NA",1,0),IF(O366="NA",1,0),IF(P366="NA",1,0),IF(Q366="NA",1,0),IF(R366="NA",1,0))</f>
        <v>4</v>
      </c>
      <c r="U366" s="98">
        <f>SUM(S366:T366)</f>
        <v>5</v>
      </c>
      <c r="V366" s="159" t="s">
        <v>626</v>
      </c>
      <c r="W366" s="81" t="s">
        <v>4766</v>
      </c>
      <c r="X366" s="81" t="s">
        <v>167</v>
      </c>
      <c r="Y366" s="81" t="s">
        <v>3992</v>
      </c>
      <c r="Z366" s="160"/>
      <c r="AA366"/>
      <c r="AB366"/>
    </row>
    <row r="367" spans="1:28" s="84" customFormat="1" x14ac:dyDescent="0.2">
      <c r="A367" s="84">
        <v>355</v>
      </c>
      <c r="B367" s="79">
        <v>531</v>
      </c>
      <c r="C367" s="79">
        <v>318</v>
      </c>
      <c r="D367" s="79">
        <v>393</v>
      </c>
      <c r="E367" s="79" t="s">
        <v>641</v>
      </c>
      <c r="F367" s="80" t="s">
        <v>641</v>
      </c>
      <c r="G367" s="117" t="s">
        <v>641</v>
      </c>
      <c r="H367" s="117" t="s">
        <v>641</v>
      </c>
      <c r="I367" s="117"/>
      <c r="J367" s="98" t="s">
        <v>642</v>
      </c>
      <c r="K367" s="98" t="s">
        <v>23</v>
      </c>
      <c r="L367" s="98" t="s">
        <v>643</v>
      </c>
      <c r="M367" s="98" t="s">
        <v>644</v>
      </c>
      <c r="N367" s="98" t="s">
        <v>23</v>
      </c>
      <c r="O367" s="98" t="s">
        <v>23</v>
      </c>
      <c r="P367" s="98" t="s">
        <v>23</v>
      </c>
      <c r="Q367" s="98" t="s">
        <v>645</v>
      </c>
      <c r="R367" s="98" t="s">
        <v>646</v>
      </c>
      <c r="S367" s="98">
        <f>2-(SUM(IF(J367="NA",1,0),IF(K367="NA",1,0)))</f>
        <v>1</v>
      </c>
      <c r="T367" s="98">
        <f>7-SUM(IF(L367="NA",1,0),IF(M367="NA",1,0),IF(N367="NA",1,0),IF(O367="NA",1,0),IF(P367="NA",1,0),IF(Q367="NA",1,0),IF(R367="NA",1,0))</f>
        <v>4</v>
      </c>
      <c r="U367" s="98">
        <f>SUM(S367:T367)</f>
        <v>5</v>
      </c>
      <c r="V367" s="83" t="s">
        <v>626</v>
      </c>
      <c r="W367" s="79" t="s">
        <v>4766</v>
      </c>
      <c r="X367" s="79" t="s">
        <v>167</v>
      </c>
      <c r="Y367" s="79" t="s">
        <v>3992</v>
      </c>
      <c r="Z367" s="96"/>
      <c r="AA367"/>
      <c r="AB367"/>
    </row>
    <row r="368" spans="1:28" s="84" customFormat="1" x14ac:dyDescent="0.2">
      <c r="A368" s="84">
        <v>356</v>
      </c>
      <c r="B368" s="79">
        <v>464</v>
      </c>
      <c r="C368" s="79">
        <v>319</v>
      </c>
      <c r="D368" s="79">
        <v>394</v>
      </c>
      <c r="E368" s="79" t="s">
        <v>243</v>
      </c>
      <c r="F368" s="80" t="s">
        <v>243</v>
      </c>
      <c r="G368" s="79" t="s">
        <v>243</v>
      </c>
      <c r="H368" s="79" t="s">
        <v>243</v>
      </c>
      <c r="I368" s="79"/>
      <c r="J368" s="98" t="s">
        <v>244</v>
      </c>
      <c r="K368" s="190" t="s">
        <v>231</v>
      </c>
      <c r="L368" s="98" t="s">
        <v>245</v>
      </c>
      <c r="M368" s="98" t="s">
        <v>246</v>
      </c>
      <c r="N368" s="98" t="s">
        <v>23</v>
      </c>
      <c r="O368" s="98" t="s">
        <v>23</v>
      </c>
      <c r="P368" s="98" t="s">
        <v>23</v>
      </c>
      <c r="Q368" s="98" t="s">
        <v>247</v>
      </c>
      <c r="R368" s="98" t="s">
        <v>248</v>
      </c>
      <c r="S368" s="98">
        <f>2-(SUM(IF(J368="NA",1,0),IF(K368="NA",1,0)))</f>
        <v>2</v>
      </c>
      <c r="T368" s="98">
        <f>7-SUM(IF(L368="NA",1,0),IF(M368="NA",1,0),IF(N368="NA",1,0),IF(O368="NA",1,0),IF(P368="NA",1,0),IF(Q368="NA",1,0),IF(R368="NA",1,0))</f>
        <v>4</v>
      </c>
      <c r="U368" s="98">
        <f>SUM(S368:T368)</f>
        <v>6</v>
      </c>
      <c r="V368" s="79"/>
      <c r="W368" s="79" t="s">
        <v>4766</v>
      </c>
      <c r="X368" s="79" t="s">
        <v>167</v>
      </c>
      <c r="Y368" s="79" t="s">
        <v>3991</v>
      </c>
      <c r="Z368" s="96"/>
      <c r="AA368"/>
      <c r="AB368"/>
    </row>
    <row r="369" spans="1:28" s="84" customFormat="1" x14ac:dyDescent="0.2">
      <c r="A369" s="84">
        <v>357</v>
      </c>
      <c r="B369" s="79">
        <v>685</v>
      </c>
      <c r="C369" s="79">
        <v>320</v>
      </c>
      <c r="D369" s="79">
        <v>395</v>
      </c>
      <c r="E369" s="79" t="s">
        <v>1326</v>
      </c>
      <c r="F369" s="80" t="s">
        <v>1326</v>
      </c>
      <c r="G369" s="117" t="s">
        <v>1326</v>
      </c>
      <c r="H369" s="117" t="s">
        <v>1326</v>
      </c>
      <c r="I369" s="117"/>
      <c r="J369" s="190" t="s">
        <v>1201</v>
      </c>
      <c r="K369" s="98" t="s">
        <v>23</v>
      </c>
      <c r="L369" s="190" t="s">
        <v>1201</v>
      </c>
      <c r="M369" s="190" t="s">
        <v>1201</v>
      </c>
      <c r="N369" s="98" t="s">
        <v>23</v>
      </c>
      <c r="O369" s="98" t="s">
        <v>23</v>
      </c>
      <c r="P369" s="98" t="s">
        <v>23</v>
      </c>
      <c r="Q369" s="190" t="s">
        <v>1201</v>
      </c>
      <c r="R369" s="190" t="s">
        <v>1201</v>
      </c>
      <c r="S369" s="98">
        <f>2-(SUM(IF(J369="NA",1,0),IF(K369="NA",1,0)))</f>
        <v>1</v>
      </c>
      <c r="T369" s="98">
        <f>7-SUM(IF(L369="NA",1,0),IF(M369="NA",1,0),IF(N369="NA",1,0),IF(O369="NA",1,0),IF(P369="NA",1,0),IF(Q369="NA",1,0),IF(R369="NA",1,0))</f>
        <v>4</v>
      </c>
      <c r="U369" s="98">
        <f>SUM(S369:T369)</f>
        <v>5</v>
      </c>
      <c r="V369" s="83" t="s">
        <v>1201</v>
      </c>
      <c r="W369" s="79" t="s">
        <v>4766</v>
      </c>
      <c r="X369" s="79" t="s">
        <v>167</v>
      </c>
      <c r="Y369" s="209" t="s">
        <v>8141</v>
      </c>
      <c r="Z369" s="96"/>
      <c r="AA369" s="213" t="s">
        <v>6609</v>
      </c>
      <c r="AB369"/>
    </row>
    <row r="370" spans="1:28" s="84" customFormat="1" x14ac:dyDescent="0.2">
      <c r="A370" s="84">
        <v>358</v>
      </c>
      <c r="B370" s="79">
        <v>686</v>
      </c>
      <c r="C370" s="79">
        <v>321</v>
      </c>
      <c r="D370" s="79">
        <v>396</v>
      </c>
      <c r="E370" s="79" t="s">
        <v>1327</v>
      </c>
      <c r="F370" s="80" t="s">
        <v>1327</v>
      </c>
      <c r="G370" s="117" t="s">
        <v>1327</v>
      </c>
      <c r="H370" s="117" t="s">
        <v>1327</v>
      </c>
      <c r="I370" s="117"/>
      <c r="J370" s="98" t="s">
        <v>1328</v>
      </c>
      <c r="K370" s="98" t="s">
        <v>23</v>
      </c>
      <c r="L370" s="98" t="s">
        <v>1329</v>
      </c>
      <c r="M370" s="98" t="s">
        <v>1330</v>
      </c>
      <c r="N370" s="98" t="s">
        <v>23</v>
      </c>
      <c r="O370" s="190" t="s">
        <v>231</v>
      </c>
      <c r="P370" s="98" t="s">
        <v>23</v>
      </c>
      <c r="Q370" s="98" t="s">
        <v>1331</v>
      </c>
      <c r="R370" s="98" t="s">
        <v>1332</v>
      </c>
      <c r="S370" s="98">
        <f>2-(SUM(IF(J370="NA",1,0),IF(K370="NA",1,0)))</f>
        <v>1</v>
      </c>
      <c r="T370" s="98">
        <f>7-SUM(IF(L370="NA",1,0),IF(M370="NA",1,0),IF(N370="NA",1,0),IF(O370="NA",1,0),IF(P370="NA",1,0),IF(Q370="NA",1,0),IF(R370="NA",1,0))</f>
        <v>5</v>
      </c>
      <c r="U370" s="98">
        <f>SUM(S370:T370)</f>
        <v>6</v>
      </c>
      <c r="V370" s="83" t="s">
        <v>1201</v>
      </c>
      <c r="W370" s="79" t="s">
        <v>4766</v>
      </c>
      <c r="X370" s="79" t="s">
        <v>167</v>
      </c>
      <c r="Y370" s="209" t="s">
        <v>8141</v>
      </c>
      <c r="Z370" s="96"/>
      <c r="AA370" s="213" t="s">
        <v>6609</v>
      </c>
      <c r="AB370"/>
    </row>
    <row r="371" spans="1:28" s="84" customFormat="1" x14ac:dyDescent="0.2">
      <c r="A371" s="84">
        <v>359</v>
      </c>
      <c r="B371" s="79">
        <v>687</v>
      </c>
      <c r="C371" s="79">
        <v>322</v>
      </c>
      <c r="D371" s="79">
        <v>397</v>
      </c>
      <c r="E371" s="79" t="s">
        <v>1333</v>
      </c>
      <c r="F371" s="80" t="s">
        <v>1333</v>
      </c>
      <c r="G371" s="118" t="s">
        <v>1333</v>
      </c>
      <c r="H371" s="118" t="s">
        <v>1333</v>
      </c>
      <c r="I371" s="118"/>
      <c r="J371" s="190" t="s">
        <v>74</v>
      </c>
      <c r="K371" s="190" t="s">
        <v>74</v>
      </c>
      <c r="L371" s="190" t="s">
        <v>74</v>
      </c>
      <c r="M371" s="190" t="s">
        <v>74</v>
      </c>
      <c r="N371" s="98" t="s">
        <v>23</v>
      </c>
      <c r="O371" s="98" t="s">
        <v>23</v>
      </c>
      <c r="P371" s="98" t="s">
        <v>23</v>
      </c>
      <c r="Q371" s="190" t="s">
        <v>74</v>
      </c>
      <c r="R371" s="190" t="s">
        <v>74</v>
      </c>
      <c r="S371" s="98">
        <f>2-(SUM(IF(J371="NA",1,0),IF(K371="NA",1,0)))</f>
        <v>2</v>
      </c>
      <c r="T371" s="98">
        <f>7-SUM(IF(L371="NA",1,0),IF(M371="NA",1,0),IF(N371="NA",1,0),IF(O371="NA",1,0),IF(P371="NA",1,0),IF(Q371="NA",1,0),IF(R371="NA",1,0))</f>
        <v>4</v>
      </c>
      <c r="U371" s="98">
        <f>SUM(S371:T371)</f>
        <v>6</v>
      </c>
      <c r="V371" s="83" t="s">
        <v>1201</v>
      </c>
      <c r="W371" s="79" t="s">
        <v>4766</v>
      </c>
      <c r="X371" s="79" t="s">
        <v>167</v>
      </c>
      <c r="Y371" s="209" t="s">
        <v>8141</v>
      </c>
      <c r="Z371" s="96"/>
      <c r="AA371" s="213" t="s">
        <v>6609</v>
      </c>
      <c r="AB371"/>
    </row>
    <row r="372" spans="1:28" s="84" customFormat="1" x14ac:dyDescent="0.2">
      <c r="A372" s="84">
        <v>360</v>
      </c>
      <c r="B372" s="79">
        <v>598</v>
      </c>
      <c r="C372" s="79">
        <v>226</v>
      </c>
      <c r="D372" s="79">
        <v>302</v>
      </c>
      <c r="E372" s="79" t="s">
        <v>990</v>
      </c>
      <c r="F372" s="80" t="s">
        <v>991</v>
      </c>
      <c r="G372" s="121" t="s">
        <v>991</v>
      </c>
      <c r="H372" s="121" t="s">
        <v>991</v>
      </c>
      <c r="I372" s="121" t="s">
        <v>7670</v>
      </c>
      <c r="J372" s="98" t="s">
        <v>992</v>
      </c>
      <c r="K372" s="98" t="s">
        <v>993</v>
      </c>
      <c r="L372" s="98" t="s">
        <v>23</v>
      </c>
      <c r="M372" s="98" t="s">
        <v>23</v>
      </c>
      <c r="N372" s="98" t="s">
        <v>23</v>
      </c>
      <c r="O372" s="98" t="s">
        <v>23</v>
      </c>
      <c r="P372" s="98" t="s">
        <v>23</v>
      </c>
      <c r="Q372" s="98" t="s">
        <v>23</v>
      </c>
      <c r="R372" s="98" t="s">
        <v>994</v>
      </c>
      <c r="S372" s="98">
        <f>2-(SUM(IF(J372="NA",1,0),IF(K372="NA",1,0)))</f>
        <v>2</v>
      </c>
      <c r="T372" s="98">
        <f>7-SUM(IF(L372="NA",1,0),IF(M372="NA",1,0),IF(N372="NA",1,0),IF(O372="NA",1,0),IF(P372="NA",1,0),IF(Q372="NA",1,0),IF(R372="NA",1,0))</f>
        <v>1</v>
      </c>
      <c r="U372" s="98">
        <f>SUM(S372:T372)</f>
        <v>3</v>
      </c>
      <c r="V372" s="79"/>
      <c r="W372" s="79" t="s">
        <v>4766</v>
      </c>
      <c r="X372" s="79" t="s">
        <v>167</v>
      </c>
      <c r="Y372" s="79" t="s">
        <v>3995</v>
      </c>
      <c r="Z372" s="96"/>
      <c r="AA372"/>
      <c r="AB372"/>
    </row>
    <row r="373" spans="1:28" s="84" customFormat="1" x14ac:dyDescent="0.2">
      <c r="A373" s="84">
        <v>361</v>
      </c>
      <c r="B373" s="79"/>
      <c r="C373" s="79"/>
      <c r="D373" s="79"/>
      <c r="E373" s="84" t="s">
        <v>4553</v>
      </c>
      <c r="F373" s="82"/>
      <c r="G373" s="128" t="s">
        <v>4553</v>
      </c>
      <c r="H373" s="128" t="s">
        <v>4553</v>
      </c>
      <c r="I373" s="128"/>
      <c r="J373" s="190" t="s">
        <v>4550</v>
      </c>
      <c r="K373" s="190" t="s">
        <v>4550</v>
      </c>
      <c r="L373" s="190" t="s">
        <v>4550</v>
      </c>
      <c r="M373" s="98" t="s">
        <v>23</v>
      </c>
      <c r="N373" s="98" t="s">
        <v>23</v>
      </c>
      <c r="O373" s="98" t="s">
        <v>23</v>
      </c>
      <c r="P373" s="98" t="s">
        <v>23</v>
      </c>
      <c r="Q373" s="190" t="s">
        <v>4550</v>
      </c>
      <c r="R373" s="190" t="s">
        <v>4550</v>
      </c>
      <c r="S373" s="98">
        <f>2-(SUM(IF(J373="NA",1,0),IF(K373="NA",1,0)))</f>
        <v>2</v>
      </c>
      <c r="T373" s="98">
        <f>7-SUM(IF(L373="NA",1,0),IF(M373="NA",1,0),IF(N373="NA",1,0),IF(O373="NA",1,0),IF(P373="NA",1,0),IF(Q373="NA",1,0),IF(R373="NA",1,0))</f>
        <v>3</v>
      </c>
      <c r="U373" s="98">
        <f>SUM(S373:T373)</f>
        <v>5</v>
      </c>
      <c r="V373" s="79"/>
      <c r="W373" s="79" t="s">
        <v>4766</v>
      </c>
      <c r="X373" s="79" t="s">
        <v>167</v>
      </c>
      <c r="Y373" s="79" t="s">
        <v>3995</v>
      </c>
      <c r="Z373" s="96"/>
      <c r="AA373"/>
      <c r="AB373"/>
    </row>
    <row r="374" spans="1:28" s="84" customFormat="1" x14ac:dyDescent="0.2">
      <c r="A374" s="84">
        <v>362</v>
      </c>
      <c r="B374" s="268">
        <v>519</v>
      </c>
      <c r="C374" s="268">
        <v>323</v>
      </c>
      <c r="D374" s="268">
        <v>398</v>
      </c>
      <c r="E374" s="268" t="s">
        <v>574</v>
      </c>
      <c r="F374" s="82" t="s">
        <v>574</v>
      </c>
      <c r="G374" s="268" t="s">
        <v>574</v>
      </c>
      <c r="H374" s="268" t="s">
        <v>574</v>
      </c>
      <c r="I374" s="268"/>
      <c r="J374" s="276" t="s">
        <v>575</v>
      </c>
      <c r="K374" s="98" t="s">
        <v>23</v>
      </c>
      <c r="L374" s="276" t="s">
        <v>576</v>
      </c>
      <c r="M374" s="276" t="s">
        <v>577</v>
      </c>
      <c r="N374" s="276" t="s">
        <v>23</v>
      </c>
      <c r="O374" s="276" t="s">
        <v>23</v>
      </c>
      <c r="P374" s="98" t="s">
        <v>23</v>
      </c>
      <c r="Q374" s="276" t="s">
        <v>578</v>
      </c>
      <c r="R374" s="276" t="s">
        <v>579</v>
      </c>
      <c r="S374" s="98">
        <f>2-(SUM(IF(J374="NA",1,0),IF(K374="NA",1,0)))</f>
        <v>1</v>
      </c>
      <c r="T374" s="98">
        <f>7-SUM(IF(L374="NA",1,0),IF(M374="NA",1,0),IF(N374="NA",1,0),IF(O374="NA",1,0),IF(P374="NA",1,0),IF(Q374="NA",1,0),IF(R374="NA",1,0))</f>
        <v>4</v>
      </c>
      <c r="U374" s="98">
        <f>SUM(S374:T374)</f>
        <v>5</v>
      </c>
      <c r="V374" s="281" t="s">
        <v>174</v>
      </c>
      <c r="W374" s="268" t="s">
        <v>4766</v>
      </c>
      <c r="X374" s="268" t="s">
        <v>167</v>
      </c>
      <c r="Y374" s="268" t="s">
        <v>3991</v>
      </c>
      <c r="Z374" s="282"/>
      <c r="AA374"/>
      <c r="AB374"/>
    </row>
    <row r="375" spans="1:28" s="84" customFormat="1" x14ac:dyDescent="0.2">
      <c r="A375" s="84">
        <v>363</v>
      </c>
      <c r="B375" s="79"/>
      <c r="C375" s="79"/>
      <c r="D375" s="79"/>
      <c r="E375" s="79" t="s">
        <v>4275</v>
      </c>
      <c r="F375" s="80" t="s">
        <v>4497</v>
      </c>
      <c r="G375" s="118" t="s">
        <v>4275</v>
      </c>
      <c r="H375" s="118" t="s">
        <v>4275</v>
      </c>
      <c r="I375" s="118"/>
      <c r="J375" s="98" t="s">
        <v>4351</v>
      </c>
      <c r="K375" s="98" t="s">
        <v>6240</v>
      </c>
      <c r="L375" s="98" t="s">
        <v>4427</v>
      </c>
      <c r="M375" s="98" t="s">
        <v>23</v>
      </c>
      <c r="N375" s="98" t="s">
        <v>23</v>
      </c>
      <c r="O375" s="98" t="s">
        <v>4482</v>
      </c>
      <c r="P375" s="98" t="s">
        <v>23</v>
      </c>
      <c r="Q375" s="98" t="s">
        <v>23</v>
      </c>
      <c r="R375" s="98" t="s">
        <v>23</v>
      </c>
      <c r="S375" s="98">
        <f>2-(SUM(IF(J375="NA",1,0),IF(K375="NA",1,0)))</f>
        <v>2</v>
      </c>
      <c r="T375" s="98">
        <f>7-SUM(IF(L375="NA",1,0),IF(M375="NA",1,0),IF(N375="NA",1,0),IF(O375="NA",1,0),IF(P375="NA",1,0),IF(Q375="NA",1,0),IF(R375="NA",1,0))</f>
        <v>2</v>
      </c>
      <c r="U375" s="98">
        <f>SUM(S375:T375)</f>
        <v>4</v>
      </c>
      <c r="V375" s="79"/>
      <c r="W375" s="79" t="s">
        <v>4766</v>
      </c>
      <c r="X375" s="79" t="s">
        <v>167</v>
      </c>
      <c r="Y375" s="79" t="s">
        <v>3991</v>
      </c>
      <c r="Z375" s="96"/>
      <c r="AA375"/>
      <c r="AB375"/>
    </row>
    <row r="376" spans="1:28" s="84" customFormat="1" x14ac:dyDescent="0.2">
      <c r="A376" s="84">
        <v>364</v>
      </c>
      <c r="B376" s="79">
        <v>495</v>
      </c>
      <c r="C376" s="79">
        <v>324</v>
      </c>
      <c r="D376" s="79">
        <v>399</v>
      </c>
      <c r="E376" s="79" t="s">
        <v>424</v>
      </c>
      <c r="F376" s="80" t="s">
        <v>424</v>
      </c>
      <c r="G376" s="117" t="s">
        <v>424</v>
      </c>
      <c r="H376" s="117" t="s">
        <v>424</v>
      </c>
      <c r="I376" s="117"/>
      <c r="J376" s="98" t="s">
        <v>23</v>
      </c>
      <c r="K376" s="98" t="s">
        <v>23</v>
      </c>
      <c r="L376" s="98" t="s">
        <v>425</v>
      </c>
      <c r="M376" s="98" t="s">
        <v>23</v>
      </c>
      <c r="N376" s="98" t="s">
        <v>23</v>
      </c>
      <c r="O376" s="98" t="s">
        <v>23</v>
      </c>
      <c r="P376" s="98" t="s">
        <v>426</v>
      </c>
      <c r="Q376" s="98" t="s">
        <v>23</v>
      </c>
      <c r="R376" s="98" t="s">
        <v>23</v>
      </c>
      <c r="S376" s="98">
        <f>2-(SUM(IF(J376="NA",1,0),IF(K376="NA",1,0)))</f>
        <v>0</v>
      </c>
      <c r="T376" s="98">
        <f>7-SUM(IF(L376="NA",1,0),IF(M376="NA",1,0),IF(N376="NA",1,0),IF(O376="NA",1,0),IF(P376="NA",1,0),IF(Q376="NA",1,0),IF(R376="NA",1,0))</f>
        <v>2</v>
      </c>
      <c r="U376" s="98">
        <f>SUM(S376:T376)</f>
        <v>2</v>
      </c>
      <c r="V376" s="79"/>
      <c r="W376" s="79" t="s">
        <v>4766</v>
      </c>
      <c r="X376" s="79" t="s">
        <v>167</v>
      </c>
      <c r="Y376" s="79" t="s">
        <v>3991</v>
      </c>
      <c r="Z376" s="96"/>
      <c r="AA376"/>
      <c r="AB376"/>
    </row>
    <row r="377" spans="1:28" s="84" customFormat="1" x14ac:dyDescent="0.2">
      <c r="A377" s="84">
        <v>365</v>
      </c>
      <c r="B377" s="79"/>
      <c r="C377" s="79"/>
      <c r="D377" s="79"/>
      <c r="E377" s="79" t="s">
        <v>4274</v>
      </c>
      <c r="F377" s="80" t="s">
        <v>4497</v>
      </c>
      <c r="G377" s="79" t="s">
        <v>4274</v>
      </c>
      <c r="H377" s="79" t="s">
        <v>4274</v>
      </c>
      <c r="I377" s="79"/>
      <c r="J377" s="98" t="s">
        <v>4350</v>
      </c>
      <c r="K377" s="98" t="s">
        <v>23</v>
      </c>
      <c r="L377" s="98" t="s">
        <v>4426</v>
      </c>
      <c r="M377" s="98" t="s">
        <v>23</v>
      </c>
      <c r="N377" s="98" t="s">
        <v>23</v>
      </c>
      <c r="O377" s="98" t="s">
        <v>23</v>
      </c>
      <c r="P377" s="98" t="s">
        <v>23</v>
      </c>
      <c r="Q377" s="98" t="s">
        <v>23</v>
      </c>
      <c r="R377" s="98" t="s">
        <v>23</v>
      </c>
      <c r="S377" s="98">
        <f>2-(SUM(IF(J377="NA",1,0),IF(K377="NA",1,0)))</f>
        <v>1</v>
      </c>
      <c r="T377" s="98">
        <f>7-SUM(IF(L377="NA",1,0),IF(M377="NA",1,0),IF(N377="NA",1,0),IF(O377="NA",1,0),IF(P377="NA",1,0),IF(Q377="NA",1,0),IF(R377="NA",1,0))</f>
        <v>1</v>
      </c>
      <c r="U377" s="98">
        <f>SUM(S377:T377)</f>
        <v>2</v>
      </c>
      <c r="V377" s="79"/>
      <c r="W377" s="79" t="s">
        <v>4766</v>
      </c>
      <c r="X377" s="79" t="s">
        <v>167</v>
      </c>
      <c r="Y377" s="210" t="s">
        <v>3995</v>
      </c>
      <c r="Z377" s="96"/>
      <c r="AA377"/>
      <c r="AB377"/>
    </row>
    <row r="378" spans="1:28" s="84" customFormat="1" x14ac:dyDescent="0.2">
      <c r="A378" s="84">
        <v>970</v>
      </c>
      <c r="B378"/>
      <c r="C378"/>
      <c r="D378"/>
      <c r="E378"/>
      <c r="F378" s="151"/>
      <c r="G378" s="84" t="s">
        <v>6465</v>
      </c>
      <c r="H378" s="84" t="s">
        <v>6465</v>
      </c>
      <c r="J378" s="98" t="s">
        <v>6228</v>
      </c>
      <c r="K378" s="98" t="s">
        <v>6236</v>
      </c>
      <c r="L378" s="187" t="s">
        <v>23</v>
      </c>
      <c r="M378" s="187" t="s">
        <v>23</v>
      </c>
      <c r="N378" s="187" t="s">
        <v>23</v>
      </c>
      <c r="O378" s="187" t="s">
        <v>23</v>
      </c>
      <c r="P378" s="187" t="s">
        <v>23</v>
      </c>
      <c r="Q378" s="187" t="s">
        <v>23</v>
      </c>
      <c r="R378" s="187" t="s">
        <v>23</v>
      </c>
      <c r="S378" s="98">
        <f>2-(SUM(IF(J378="NA",1,0),IF(K378="NA",1,0)))</f>
        <v>2</v>
      </c>
      <c r="T378" s="98">
        <f>7-SUM(IF(L378="NA",1,0),IF(M378="NA",1,0),IF(N378="NA",1,0),IF(O378="NA",1,0),IF(P378="NA",1,0),IF(Q378="NA",1,0),IF(R378="NA",1,0))</f>
        <v>0</v>
      </c>
      <c r="U378" s="98">
        <f>SUM(S378:T378)</f>
        <v>2</v>
      </c>
      <c r="V378"/>
      <c r="W378" s="79" t="s">
        <v>4766</v>
      </c>
      <c r="X378" s="79" t="s">
        <v>167</v>
      </c>
      <c r="Y378" s="85" t="s">
        <v>3991</v>
      </c>
      <c r="Z378"/>
      <c r="AA378"/>
      <c r="AB378"/>
    </row>
    <row r="379" spans="1:28" s="84" customFormat="1" x14ac:dyDescent="0.2">
      <c r="A379" s="84">
        <v>366</v>
      </c>
      <c r="B379" s="79">
        <v>476</v>
      </c>
      <c r="C379" s="79">
        <v>325</v>
      </c>
      <c r="D379" s="79">
        <v>400</v>
      </c>
      <c r="E379" s="79" t="s">
        <v>314</v>
      </c>
      <c r="F379" s="80" t="s">
        <v>314</v>
      </c>
      <c r="G379" s="79" t="s">
        <v>314</v>
      </c>
      <c r="H379" s="79" t="s">
        <v>314</v>
      </c>
      <c r="I379" s="79"/>
      <c r="J379" s="98" t="s">
        <v>315</v>
      </c>
      <c r="K379" s="98" t="s">
        <v>316</v>
      </c>
      <c r="L379" s="98" t="s">
        <v>317</v>
      </c>
      <c r="M379" s="98" t="s">
        <v>318</v>
      </c>
      <c r="N379" s="98" t="s">
        <v>23</v>
      </c>
      <c r="O379" s="98" t="s">
        <v>23</v>
      </c>
      <c r="P379" s="98" t="s">
        <v>23</v>
      </c>
      <c r="Q379" s="98" t="s">
        <v>319</v>
      </c>
      <c r="R379" s="98" t="s">
        <v>320</v>
      </c>
      <c r="S379" s="98">
        <f>2-(SUM(IF(J379="NA",1,0),IF(K379="NA",1,0)))</f>
        <v>2</v>
      </c>
      <c r="T379" s="98">
        <f>7-SUM(IF(L379="NA",1,0),IF(M379="NA",1,0),IF(N379="NA",1,0),IF(O379="NA",1,0),IF(P379="NA",1,0),IF(Q379="NA",1,0),IF(R379="NA",1,0))</f>
        <v>4</v>
      </c>
      <c r="U379" s="98">
        <f>SUM(S379:T379)</f>
        <v>6</v>
      </c>
      <c r="V379" s="79"/>
      <c r="W379" s="79" t="s">
        <v>4766</v>
      </c>
      <c r="X379" s="79" t="s">
        <v>167</v>
      </c>
      <c r="Y379" s="79" t="s">
        <v>3991</v>
      </c>
      <c r="Z379" s="96"/>
      <c r="AA379"/>
      <c r="AB379"/>
    </row>
    <row r="380" spans="1:28" s="84" customFormat="1" x14ac:dyDescent="0.2">
      <c r="A380" s="84">
        <v>368</v>
      </c>
      <c r="B380" s="79">
        <v>535</v>
      </c>
      <c r="C380" s="79">
        <v>327</v>
      </c>
      <c r="D380" s="79">
        <v>402</v>
      </c>
      <c r="E380" s="79" t="s">
        <v>667</v>
      </c>
      <c r="F380" s="80" t="s">
        <v>667</v>
      </c>
      <c r="G380" s="117" t="s">
        <v>4220</v>
      </c>
      <c r="H380" s="117" t="s">
        <v>4220</v>
      </c>
      <c r="I380" s="117" t="s">
        <v>7669</v>
      </c>
      <c r="J380" s="190" t="s">
        <v>74</v>
      </c>
      <c r="K380" s="98" t="s">
        <v>23</v>
      </c>
      <c r="L380" s="190" t="s">
        <v>74</v>
      </c>
      <c r="M380" s="190" t="s">
        <v>74</v>
      </c>
      <c r="N380" s="98" t="s">
        <v>23</v>
      </c>
      <c r="O380" s="98" t="s">
        <v>23</v>
      </c>
      <c r="P380" s="98" t="s">
        <v>23</v>
      </c>
      <c r="Q380" s="190" t="s">
        <v>74</v>
      </c>
      <c r="R380" s="190" t="s">
        <v>74</v>
      </c>
      <c r="S380" s="98">
        <f>2-(SUM(IF(J380="NA",1,0),IF(K380="NA",1,0)))</f>
        <v>1</v>
      </c>
      <c r="T380" s="98">
        <f>7-SUM(IF(L380="NA",1,0),IF(M380="NA",1,0),IF(N380="NA",1,0),IF(O380="NA",1,0),IF(P380="NA",1,0),IF(Q380="NA",1,0),IF(R380="NA",1,0))</f>
        <v>4</v>
      </c>
      <c r="U380" s="98">
        <f>SUM(S380:T380)</f>
        <v>5</v>
      </c>
      <c r="V380" s="79"/>
      <c r="W380" s="79" t="s">
        <v>4766</v>
      </c>
      <c r="X380" s="79" t="s">
        <v>167</v>
      </c>
      <c r="Y380" s="79" t="s">
        <v>3992</v>
      </c>
      <c r="Z380" s="96"/>
      <c r="AA380"/>
      <c r="AB380"/>
    </row>
    <row r="381" spans="1:28" s="84" customFormat="1" x14ac:dyDescent="0.2">
      <c r="A381" s="84">
        <v>369</v>
      </c>
      <c r="B381" s="79"/>
      <c r="C381" s="79"/>
      <c r="D381" s="79"/>
      <c r="E381" s="79" t="s">
        <v>4554</v>
      </c>
      <c r="F381" s="82"/>
      <c r="G381" s="118" t="s">
        <v>4554</v>
      </c>
      <c r="H381" s="118" t="s">
        <v>4554</v>
      </c>
      <c r="I381" s="118"/>
      <c r="J381" s="190" t="s">
        <v>4550</v>
      </c>
      <c r="K381" s="190" t="s">
        <v>4550</v>
      </c>
      <c r="L381" s="190" t="s">
        <v>4550</v>
      </c>
      <c r="M381" s="98" t="s">
        <v>23</v>
      </c>
      <c r="N381" s="98" t="s">
        <v>23</v>
      </c>
      <c r="O381" s="98" t="s">
        <v>23</v>
      </c>
      <c r="P381" s="98" t="s">
        <v>23</v>
      </c>
      <c r="Q381" s="190" t="s">
        <v>4550</v>
      </c>
      <c r="R381" s="190" t="s">
        <v>4550</v>
      </c>
      <c r="S381" s="98">
        <f>2-(SUM(IF(J381="NA",1,0),IF(K381="NA",1,0)))</f>
        <v>2</v>
      </c>
      <c r="T381" s="98">
        <f>7-SUM(IF(L381="NA",1,0),IF(M381="NA",1,0),IF(N381="NA",1,0),IF(O381="NA",1,0),IF(P381="NA",1,0),IF(Q381="NA",1,0),IF(R381="NA",1,0))</f>
        <v>3</v>
      </c>
      <c r="U381" s="98">
        <f>SUM(S381:T381)</f>
        <v>5</v>
      </c>
      <c r="V381" s="79"/>
      <c r="W381" s="79" t="s">
        <v>4766</v>
      </c>
      <c r="X381" s="79" t="s">
        <v>167</v>
      </c>
      <c r="Y381" s="79" t="s">
        <v>3992</v>
      </c>
      <c r="Z381" s="96"/>
      <c r="AA381"/>
      <c r="AB381"/>
    </row>
    <row r="382" spans="1:28" s="84" customFormat="1" x14ac:dyDescent="0.2">
      <c r="A382" s="84">
        <v>370</v>
      </c>
      <c r="B382" s="79"/>
      <c r="C382" s="79"/>
      <c r="D382" s="79"/>
      <c r="E382" s="79" t="s">
        <v>4273</v>
      </c>
      <c r="F382" s="271" t="s">
        <v>4497</v>
      </c>
      <c r="G382" s="117" t="s">
        <v>4273</v>
      </c>
      <c r="H382" s="117" t="s">
        <v>4273</v>
      </c>
      <c r="I382" s="117"/>
      <c r="J382" s="98" t="s">
        <v>4349</v>
      </c>
      <c r="K382" s="98" t="s">
        <v>23</v>
      </c>
      <c r="L382" s="98" t="s">
        <v>4425</v>
      </c>
      <c r="M382" s="98" t="s">
        <v>23</v>
      </c>
      <c r="N382" s="98" t="s">
        <v>23</v>
      </c>
      <c r="O382" s="98" t="s">
        <v>4481</v>
      </c>
      <c r="P382" s="98" t="s">
        <v>23</v>
      </c>
      <c r="Q382" s="98" t="s">
        <v>23</v>
      </c>
      <c r="R382" s="98" t="s">
        <v>23</v>
      </c>
      <c r="S382" s="98">
        <f>2-(SUM(IF(J382="NA",1,0),IF(K382="NA",1,0)))</f>
        <v>1</v>
      </c>
      <c r="T382" s="98">
        <f>7-SUM(IF(L382="NA",1,0),IF(M382="NA",1,0),IF(N382="NA",1,0),IF(O382="NA",1,0),IF(P382="NA",1,0),IF(Q382="NA",1,0),IF(R382="NA",1,0))</f>
        <v>2</v>
      </c>
      <c r="U382" s="98">
        <f>SUM(S382:T382)</f>
        <v>3</v>
      </c>
      <c r="V382" s="79"/>
      <c r="W382" s="79" t="s">
        <v>4766</v>
      </c>
      <c r="X382" s="79" t="s">
        <v>167</v>
      </c>
      <c r="Y382" s="79" t="s">
        <v>3998</v>
      </c>
      <c r="Z382" s="96"/>
      <c r="AA382"/>
      <c r="AB382"/>
    </row>
    <row r="383" spans="1:28" s="84" customFormat="1" x14ac:dyDescent="0.2">
      <c r="A383" s="84">
        <v>371</v>
      </c>
      <c r="B383" s="79">
        <v>669</v>
      </c>
      <c r="C383" s="79">
        <v>328</v>
      </c>
      <c r="D383" s="79">
        <v>403</v>
      </c>
      <c r="E383" s="79" t="s">
        <v>1258</v>
      </c>
      <c r="F383" s="80" t="s">
        <v>1258</v>
      </c>
      <c r="G383" s="117" t="s">
        <v>1258</v>
      </c>
      <c r="H383" s="117" t="s">
        <v>1258</v>
      </c>
      <c r="I383" s="117"/>
      <c r="J383" s="98" t="s">
        <v>1259</v>
      </c>
      <c r="K383" s="98" t="s">
        <v>1260</v>
      </c>
      <c r="L383" s="98" t="s">
        <v>1261</v>
      </c>
      <c r="M383" s="98" t="s">
        <v>1262</v>
      </c>
      <c r="N383" s="98" t="s">
        <v>23</v>
      </c>
      <c r="O383" s="98" t="s">
        <v>23</v>
      </c>
      <c r="P383" s="98" t="s">
        <v>23</v>
      </c>
      <c r="Q383" s="98" t="s">
        <v>1263</v>
      </c>
      <c r="R383" s="98" t="s">
        <v>1264</v>
      </c>
      <c r="S383" s="98">
        <f>2-(SUM(IF(J383="NA",1,0),IF(K383="NA",1,0)))</f>
        <v>2</v>
      </c>
      <c r="T383" s="98">
        <f>7-SUM(IF(L383="NA",1,0),IF(M383="NA",1,0),IF(N383="NA",1,0),IF(O383="NA",1,0),IF(P383="NA",1,0),IF(Q383="NA",1,0),IF(R383="NA",1,0))</f>
        <v>4</v>
      </c>
      <c r="U383" s="98">
        <f>SUM(S383:T383)</f>
        <v>6</v>
      </c>
      <c r="V383" s="83" t="s">
        <v>1201</v>
      </c>
      <c r="W383" s="79" t="s">
        <v>4766</v>
      </c>
      <c r="X383" s="79" t="s">
        <v>167</v>
      </c>
      <c r="Y383" s="79" t="s">
        <v>3998</v>
      </c>
      <c r="Z383" s="96"/>
      <c r="AA383"/>
      <c r="AB383"/>
    </row>
    <row r="384" spans="1:28" s="84" customFormat="1" x14ac:dyDescent="0.2">
      <c r="A384" s="84">
        <v>373</v>
      </c>
      <c r="B384" s="79"/>
      <c r="C384" s="79"/>
      <c r="D384" s="79"/>
      <c r="E384" s="79" t="s">
        <v>4498</v>
      </c>
      <c r="F384" s="80" t="s">
        <v>4501</v>
      </c>
      <c r="G384" s="117" t="s">
        <v>4498</v>
      </c>
      <c r="H384" s="117" t="s">
        <v>4498</v>
      </c>
      <c r="I384" s="117"/>
      <c r="J384" s="190" t="s">
        <v>4502</v>
      </c>
      <c r="K384" s="190" t="s">
        <v>4502</v>
      </c>
      <c r="L384" s="190" t="s">
        <v>4502</v>
      </c>
      <c r="M384" s="190" t="s">
        <v>4502</v>
      </c>
      <c r="N384" s="98" t="s">
        <v>23</v>
      </c>
      <c r="O384" s="98" t="s">
        <v>23</v>
      </c>
      <c r="P384" s="98" t="s">
        <v>23</v>
      </c>
      <c r="Q384" s="190" t="s">
        <v>4502</v>
      </c>
      <c r="R384" s="98" t="s">
        <v>23</v>
      </c>
      <c r="S384" s="98">
        <f>2-(SUM(IF(J384="NA",1,0),IF(K384="NA",1,0)))</f>
        <v>2</v>
      </c>
      <c r="T384" s="98">
        <f>7-SUM(IF(L384="NA",1,0),IF(M384="NA",1,0),IF(N384="NA",1,0),IF(O384="NA",1,0),IF(P384="NA",1,0),IF(Q384="NA",1,0),IF(R384="NA",1,0))</f>
        <v>3</v>
      </c>
      <c r="U384" s="98">
        <f>SUM(S384:T384)</f>
        <v>5</v>
      </c>
      <c r="V384" s="79"/>
      <c r="W384" s="79" t="s">
        <v>4766</v>
      </c>
      <c r="X384" s="79" t="s">
        <v>167</v>
      </c>
      <c r="Y384" s="79" t="s">
        <v>3998</v>
      </c>
      <c r="Z384" s="96"/>
      <c r="AA384"/>
      <c r="AB384"/>
    </row>
    <row r="385" spans="1:28" s="84" customFormat="1" x14ac:dyDescent="0.2">
      <c r="A385" s="84">
        <v>372</v>
      </c>
      <c r="B385" s="79">
        <v>670</v>
      </c>
      <c r="C385" s="79">
        <v>329</v>
      </c>
      <c r="D385" s="79">
        <v>404</v>
      </c>
      <c r="E385" s="79" t="s">
        <v>1265</v>
      </c>
      <c r="F385" s="80" t="s">
        <v>1265</v>
      </c>
      <c r="G385" s="117" t="s">
        <v>5857</v>
      </c>
      <c r="H385" s="117" t="s">
        <v>5857</v>
      </c>
      <c r="I385" s="117"/>
      <c r="J385" s="191" t="s">
        <v>1201</v>
      </c>
      <c r="K385" s="98" t="s">
        <v>23</v>
      </c>
      <c r="L385" s="191" t="s">
        <v>1201</v>
      </c>
      <c r="M385" s="191" t="s">
        <v>1201</v>
      </c>
      <c r="N385" s="98" t="s">
        <v>23</v>
      </c>
      <c r="O385" s="98" t="s">
        <v>23</v>
      </c>
      <c r="P385" s="98" t="s">
        <v>23</v>
      </c>
      <c r="Q385" s="191" t="s">
        <v>1201</v>
      </c>
      <c r="R385" s="191" t="s">
        <v>1201</v>
      </c>
      <c r="S385" s="98">
        <f>2-(SUM(IF(J385="NA",1,0),IF(K385="NA",1,0)))</f>
        <v>1</v>
      </c>
      <c r="T385" s="98">
        <f>7-SUM(IF(L385="NA",1,0),IF(M385="NA",1,0),IF(N385="NA",1,0),IF(O385="NA",1,0),IF(P385="NA",1,0),IF(Q385="NA",1,0),IF(R385="NA",1,0))</f>
        <v>4</v>
      </c>
      <c r="U385" s="98">
        <f>SUM(S385:T385)</f>
        <v>5</v>
      </c>
      <c r="V385" s="83" t="s">
        <v>1201</v>
      </c>
      <c r="W385" s="79" t="s">
        <v>4766</v>
      </c>
      <c r="X385" s="79" t="s">
        <v>167</v>
      </c>
      <c r="Y385" s="79" t="s">
        <v>3998</v>
      </c>
      <c r="Z385" s="96"/>
      <c r="AA385"/>
      <c r="AB385"/>
    </row>
    <row r="386" spans="1:28" s="84" customFormat="1" x14ac:dyDescent="0.2">
      <c r="A386" s="84">
        <v>374</v>
      </c>
      <c r="B386" s="79">
        <v>667</v>
      </c>
      <c r="C386" s="79">
        <v>330</v>
      </c>
      <c r="D386" s="79">
        <v>405</v>
      </c>
      <c r="E386" s="79" t="s">
        <v>1250</v>
      </c>
      <c r="F386" s="80" t="s">
        <v>1250</v>
      </c>
      <c r="G386" s="118" t="s">
        <v>1250</v>
      </c>
      <c r="H386" s="118" t="s">
        <v>1250</v>
      </c>
      <c r="I386" s="118"/>
      <c r="J386" s="190" t="s">
        <v>74</v>
      </c>
      <c r="K386" s="190" t="s">
        <v>74</v>
      </c>
      <c r="L386" s="190" t="s">
        <v>74</v>
      </c>
      <c r="M386" s="190" t="s">
        <v>74</v>
      </c>
      <c r="N386" s="98" t="s">
        <v>23</v>
      </c>
      <c r="O386" s="98" t="s">
        <v>23</v>
      </c>
      <c r="P386" s="190" t="s">
        <v>74</v>
      </c>
      <c r="Q386" s="190" t="s">
        <v>74</v>
      </c>
      <c r="R386" s="190" t="s">
        <v>74</v>
      </c>
      <c r="S386" s="98">
        <f>2-(SUM(IF(J386="NA",1,0),IF(K386="NA",1,0)))</f>
        <v>2</v>
      </c>
      <c r="T386" s="98">
        <f>7-SUM(IF(L386="NA",1,0),IF(M386="NA",1,0),IF(N386="NA",1,0),IF(O386="NA",1,0),IF(P386="NA",1,0),IF(Q386="NA",1,0),IF(R386="NA",1,0))</f>
        <v>5</v>
      </c>
      <c r="U386" s="98">
        <f>SUM(S386:T386)</f>
        <v>7</v>
      </c>
      <c r="V386" s="83" t="s">
        <v>1201</v>
      </c>
      <c r="W386" s="79" t="s">
        <v>4766</v>
      </c>
      <c r="X386" s="79" t="s">
        <v>167</v>
      </c>
      <c r="Y386" s="79" t="s">
        <v>3998</v>
      </c>
      <c r="Z386" s="96"/>
      <c r="AA386"/>
      <c r="AB386"/>
    </row>
    <row r="387" spans="1:28" s="84" customFormat="1" x14ac:dyDescent="0.2">
      <c r="A387" s="84">
        <v>375</v>
      </c>
      <c r="B387" s="79">
        <v>668</v>
      </c>
      <c r="C387" s="79">
        <v>331</v>
      </c>
      <c r="D387" s="79">
        <v>406</v>
      </c>
      <c r="E387" s="79" t="s">
        <v>1251</v>
      </c>
      <c r="F387" s="80" t="s">
        <v>1251</v>
      </c>
      <c r="G387" s="117" t="s">
        <v>1251</v>
      </c>
      <c r="H387" s="117" t="s">
        <v>1251</v>
      </c>
      <c r="I387" s="117"/>
      <c r="J387" s="98" t="s">
        <v>1252</v>
      </c>
      <c r="K387" s="98" t="s">
        <v>23</v>
      </c>
      <c r="L387" s="98" t="s">
        <v>1253</v>
      </c>
      <c r="M387" s="98" t="s">
        <v>23</v>
      </c>
      <c r="N387" s="98" t="s">
        <v>1254</v>
      </c>
      <c r="O387" s="98" t="s">
        <v>1255</v>
      </c>
      <c r="P387" s="98" t="s">
        <v>23</v>
      </c>
      <c r="Q387" s="98" t="s">
        <v>1256</v>
      </c>
      <c r="R387" s="98" t="s">
        <v>1257</v>
      </c>
      <c r="S387" s="98">
        <f>2-(SUM(IF(J387="NA",1,0),IF(K387="NA",1,0)))</f>
        <v>1</v>
      </c>
      <c r="T387" s="98">
        <f>7-SUM(IF(L387="NA",1,0),IF(M387="NA",1,0),IF(N387="NA",1,0),IF(O387="NA",1,0),IF(P387="NA",1,0),IF(Q387="NA",1,0),IF(R387="NA",1,0))</f>
        <v>5</v>
      </c>
      <c r="U387" s="98">
        <f>SUM(S387:T387)</f>
        <v>6</v>
      </c>
      <c r="V387" s="83" t="s">
        <v>1201</v>
      </c>
      <c r="W387" s="79" t="s">
        <v>4766</v>
      </c>
      <c r="X387" s="79" t="s">
        <v>167</v>
      </c>
      <c r="Y387" s="79" t="s">
        <v>3998</v>
      </c>
      <c r="Z387" s="96"/>
      <c r="AA387"/>
      <c r="AB387"/>
    </row>
    <row r="388" spans="1:28" s="84" customFormat="1" x14ac:dyDescent="0.2">
      <c r="A388" s="84">
        <v>376</v>
      </c>
      <c r="B388" s="79">
        <v>497</v>
      </c>
      <c r="C388" s="79">
        <v>332</v>
      </c>
      <c r="D388" s="79">
        <v>407</v>
      </c>
      <c r="E388" s="79" t="s">
        <v>433</v>
      </c>
      <c r="F388" s="80" t="s">
        <v>433</v>
      </c>
      <c r="G388" s="79" t="s">
        <v>433</v>
      </c>
      <c r="H388" s="79" t="s">
        <v>433</v>
      </c>
      <c r="I388" s="79"/>
      <c r="J388" s="98" t="s">
        <v>434</v>
      </c>
      <c r="K388" s="98" t="s">
        <v>435</v>
      </c>
      <c r="L388" s="98" t="s">
        <v>436</v>
      </c>
      <c r="M388" s="98" t="s">
        <v>437</v>
      </c>
      <c r="N388" s="98" t="s">
        <v>23</v>
      </c>
      <c r="O388" s="98" t="s">
        <v>23</v>
      </c>
      <c r="P388" s="98" t="s">
        <v>23</v>
      </c>
      <c r="Q388" s="98" t="s">
        <v>438</v>
      </c>
      <c r="R388" s="98" t="s">
        <v>439</v>
      </c>
      <c r="S388" s="98">
        <f>2-(SUM(IF(J388="NA",1,0),IF(K388="NA",1,0)))</f>
        <v>2</v>
      </c>
      <c r="T388" s="98">
        <f>7-SUM(IF(L388="NA",1,0),IF(M388="NA",1,0),IF(N388="NA",1,0),IF(O388="NA",1,0),IF(P388="NA",1,0),IF(Q388="NA",1,0),IF(R388="NA",1,0))</f>
        <v>4</v>
      </c>
      <c r="U388" s="98">
        <f>SUM(S388:T388)</f>
        <v>6</v>
      </c>
      <c r="V388" s="79"/>
      <c r="W388" s="79" t="s">
        <v>4766</v>
      </c>
      <c r="X388" s="79" t="s">
        <v>167</v>
      </c>
      <c r="Y388" s="79" t="s">
        <v>3991</v>
      </c>
      <c r="Z388" s="96"/>
      <c r="AA388"/>
      <c r="AB388"/>
    </row>
    <row r="389" spans="1:28" s="84" customFormat="1" x14ac:dyDescent="0.2">
      <c r="A389" s="84">
        <v>258</v>
      </c>
      <c r="B389" s="79">
        <v>468</v>
      </c>
      <c r="C389" s="79">
        <v>234</v>
      </c>
      <c r="D389" s="79">
        <v>309</v>
      </c>
      <c r="E389" s="79" t="s">
        <v>265</v>
      </c>
      <c r="F389" s="271" t="s">
        <v>265</v>
      </c>
      <c r="G389" s="79" t="s">
        <v>5825</v>
      </c>
      <c r="H389" s="79" t="s">
        <v>5825</v>
      </c>
      <c r="I389" s="79"/>
      <c r="J389" s="98" t="s">
        <v>266</v>
      </c>
      <c r="K389" s="98" t="s">
        <v>267</v>
      </c>
      <c r="L389" s="98" t="s">
        <v>268</v>
      </c>
      <c r="M389" s="98" t="s">
        <v>269</v>
      </c>
      <c r="N389" s="98" t="s">
        <v>23</v>
      </c>
      <c r="O389" s="98" t="s">
        <v>23</v>
      </c>
      <c r="P389" s="98" t="s">
        <v>23</v>
      </c>
      <c r="Q389" s="98" t="s">
        <v>270</v>
      </c>
      <c r="R389" s="98" t="s">
        <v>271</v>
      </c>
      <c r="S389" s="98">
        <f>2-(SUM(IF(J389="NA",1,0),IF(K389="NA",1,0)))</f>
        <v>2</v>
      </c>
      <c r="T389" s="98">
        <f>7-SUM(IF(L389="NA",1,0),IF(M389="NA",1,0),IF(N389="NA",1,0),IF(O389="NA",1,0),IF(P389="NA",1,0),IF(Q389="NA",1,0),IF(R389="NA",1,0))</f>
        <v>4</v>
      </c>
      <c r="U389" s="98">
        <f>SUM(S389:T389)</f>
        <v>6</v>
      </c>
      <c r="V389" s="79"/>
      <c r="W389" s="79" t="s">
        <v>4766</v>
      </c>
      <c r="X389" s="79" t="s">
        <v>167</v>
      </c>
      <c r="Y389" s="79" t="s">
        <v>3991</v>
      </c>
      <c r="Z389" s="108" t="s">
        <v>5777</v>
      </c>
      <c r="AA389"/>
      <c r="AB389"/>
    </row>
    <row r="390" spans="1:28" s="84" customFormat="1" x14ac:dyDescent="0.2">
      <c r="A390" s="84">
        <v>377</v>
      </c>
      <c r="B390" s="79">
        <v>606</v>
      </c>
      <c r="C390" s="79">
        <v>333</v>
      </c>
      <c r="D390" s="79">
        <v>408</v>
      </c>
      <c r="E390" s="79" t="s">
        <v>1030</v>
      </c>
      <c r="F390" s="80" t="s">
        <v>1030</v>
      </c>
      <c r="G390" s="79" t="s">
        <v>1030</v>
      </c>
      <c r="H390" s="79" t="s">
        <v>1030</v>
      </c>
      <c r="I390" s="79"/>
      <c r="J390" s="190" t="s">
        <v>1201</v>
      </c>
      <c r="K390" s="98" t="s">
        <v>1031</v>
      </c>
      <c r="L390" s="98" t="s">
        <v>1032</v>
      </c>
      <c r="M390" s="98" t="s">
        <v>1033</v>
      </c>
      <c r="N390" s="98" t="s">
        <v>23</v>
      </c>
      <c r="O390" s="98" t="s">
        <v>23</v>
      </c>
      <c r="P390" s="98" t="s">
        <v>23</v>
      </c>
      <c r="Q390" s="190" t="s">
        <v>1201</v>
      </c>
      <c r="R390" s="98" t="s">
        <v>1034</v>
      </c>
      <c r="S390" s="98">
        <f>2-(SUM(IF(J390="NA",1,0),IF(K390="NA",1,0)))</f>
        <v>2</v>
      </c>
      <c r="T390" s="98">
        <f>7-SUM(IF(L390="NA",1,0),IF(M390="NA",1,0),IF(N390="NA",1,0),IF(O390="NA",1,0),IF(P390="NA",1,0),IF(Q390="NA",1,0),IF(R390="NA",1,0))</f>
        <v>4</v>
      </c>
      <c r="U390" s="98">
        <f>SUM(S390:T390)</f>
        <v>6</v>
      </c>
      <c r="V390" s="79"/>
      <c r="W390" s="79" t="s">
        <v>4766</v>
      </c>
      <c r="X390" s="79" t="s">
        <v>167</v>
      </c>
      <c r="Y390" s="79" t="s">
        <v>3996</v>
      </c>
      <c r="Z390" s="96"/>
      <c r="AA390"/>
      <c r="AB390"/>
    </row>
    <row r="391" spans="1:28" s="84" customFormat="1" x14ac:dyDescent="0.2">
      <c r="A391" s="84">
        <v>378</v>
      </c>
      <c r="B391" s="79">
        <v>677</v>
      </c>
      <c r="C391" s="79">
        <v>334</v>
      </c>
      <c r="D391" s="79">
        <v>409</v>
      </c>
      <c r="E391" s="79" t="s">
        <v>1285</v>
      </c>
      <c r="F391" s="80" t="s">
        <v>1285</v>
      </c>
      <c r="G391" s="117" t="s">
        <v>1285</v>
      </c>
      <c r="H391" s="117" t="s">
        <v>1285</v>
      </c>
      <c r="I391" s="117"/>
      <c r="J391" s="97" t="s">
        <v>1286</v>
      </c>
      <c r="K391" s="98" t="s">
        <v>1287</v>
      </c>
      <c r="L391" s="98" t="s">
        <v>1288</v>
      </c>
      <c r="M391" s="98" t="s">
        <v>23</v>
      </c>
      <c r="N391" s="97" t="s">
        <v>1289</v>
      </c>
      <c r="O391" s="98" t="s">
        <v>23</v>
      </c>
      <c r="P391" s="98" t="s">
        <v>1290</v>
      </c>
      <c r="Q391" s="98" t="s">
        <v>23</v>
      </c>
      <c r="R391" s="98" t="s">
        <v>23</v>
      </c>
      <c r="S391" s="98">
        <f>2-(SUM(IF(J391="NA",1,0),IF(K391="NA",1,0)))</f>
        <v>2</v>
      </c>
      <c r="T391" s="98">
        <f>7-SUM(IF(L391="NA",1,0),IF(M391="NA",1,0),IF(N391="NA",1,0),IF(O391="NA",1,0),IF(P391="NA",1,0),IF(Q391="NA",1,0),IF(R391="NA",1,0))</f>
        <v>3</v>
      </c>
      <c r="U391" s="98">
        <f>SUM(S391:T391)</f>
        <v>5</v>
      </c>
      <c r="V391" s="83" t="s">
        <v>174</v>
      </c>
      <c r="W391" s="79" t="s">
        <v>4766</v>
      </c>
      <c r="X391" s="79" t="s">
        <v>167</v>
      </c>
      <c r="Y391" s="79" t="s">
        <v>3999</v>
      </c>
      <c r="Z391" s="96"/>
      <c r="AA391"/>
      <c r="AB391"/>
    </row>
    <row r="392" spans="1:28" s="84" customFormat="1" x14ac:dyDescent="0.2">
      <c r="A392" s="84">
        <v>379</v>
      </c>
      <c r="B392" s="79">
        <v>676</v>
      </c>
      <c r="C392" s="79">
        <v>335</v>
      </c>
      <c r="D392" s="79">
        <v>410</v>
      </c>
      <c r="E392" s="79" t="s">
        <v>1281</v>
      </c>
      <c r="F392" s="80" t="s">
        <v>1281</v>
      </c>
      <c r="G392" s="117" t="s">
        <v>1281</v>
      </c>
      <c r="H392" s="117" t="s">
        <v>1281</v>
      </c>
      <c r="I392" s="117"/>
      <c r="J392" s="98" t="s">
        <v>1282</v>
      </c>
      <c r="K392" s="98" t="s">
        <v>1283</v>
      </c>
      <c r="L392" s="98" t="s">
        <v>1284</v>
      </c>
      <c r="M392" s="98" t="s">
        <v>23</v>
      </c>
      <c r="N392" s="98" t="s">
        <v>23</v>
      </c>
      <c r="O392" s="98" t="s">
        <v>23</v>
      </c>
      <c r="P392" s="98" t="s">
        <v>23</v>
      </c>
      <c r="Q392" s="98" t="s">
        <v>23</v>
      </c>
      <c r="R392" s="98" t="s">
        <v>23</v>
      </c>
      <c r="S392" s="98">
        <f>2-(SUM(IF(J392="NA",1,0),IF(K392="NA",1,0)))</f>
        <v>2</v>
      </c>
      <c r="T392" s="98">
        <f>7-SUM(IF(L392="NA",1,0),IF(M392="NA",1,0),IF(N392="NA",1,0),IF(O392="NA",1,0),IF(P392="NA",1,0),IF(Q392="NA",1,0),IF(R392="NA",1,0))</f>
        <v>1</v>
      </c>
      <c r="U392" s="98">
        <f>SUM(S392:T392)</f>
        <v>3</v>
      </c>
      <c r="V392" s="83" t="s">
        <v>174</v>
      </c>
      <c r="W392" s="79" t="s">
        <v>4766</v>
      </c>
      <c r="X392" s="79" t="s">
        <v>167</v>
      </c>
      <c r="Y392" s="79" t="s">
        <v>3999</v>
      </c>
      <c r="Z392" s="96"/>
      <c r="AA392"/>
      <c r="AB392"/>
    </row>
    <row r="393" spans="1:28" s="84" customFormat="1" x14ac:dyDescent="0.2">
      <c r="A393" s="84">
        <v>380</v>
      </c>
      <c r="B393" s="79"/>
      <c r="C393" s="79"/>
      <c r="D393" s="79"/>
      <c r="E393" s="79" t="s">
        <v>4523</v>
      </c>
      <c r="F393" s="81" t="s">
        <v>4523</v>
      </c>
      <c r="G393" s="118" t="s">
        <v>4523</v>
      </c>
      <c r="H393" s="118" t="s">
        <v>4523</v>
      </c>
      <c r="I393" s="118"/>
      <c r="J393" s="190" t="s">
        <v>74</v>
      </c>
      <c r="K393" s="190" t="s">
        <v>74</v>
      </c>
      <c r="L393" s="190" t="s">
        <v>74</v>
      </c>
      <c r="M393" s="190" t="s">
        <v>74</v>
      </c>
      <c r="N393" s="98" t="s">
        <v>23</v>
      </c>
      <c r="O393" s="98" t="s">
        <v>23</v>
      </c>
      <c r="P393" s="98" t="s">
        <v>23</v>
      </c>
      <c r="Q393" s="190" t="s">
        <v>74</v>
      </c>
      <c r="R393" s="190" t="s">
        <v>74</v>
      </c>
      <c r="S393" s="98">
        <f>2-(SUM(IF(J393="NA",1,0),IF(K393="NA",1,0)))</f>
        <v>2</v>
      </c>
      <c r="T393" s="98">
        <f>7-SUM(IF(L393="NA",1,0),IF(M393="NA",1,0),IF(N393="NA",1,0),IF(O393="NA",1,0),IF(P393="NA",1,0),IF(Q393="NA",1,0),IF(R393="NA",1,0))</f>
        <v>4</v>
      </c>
      <c r="U393" s="98">
        <f>SUM(S393:T393)</f>
        <v>6</v>
      </c>
      <c r="V393" s="79" t="s">
        <v>4525</v>
      </c>
      <c r="W393" s="79" t="s">
        <v>4766</v>
      </c>
      <c r="X393" s="79" t="s">
        <v>167</v>
      </c>
      <c r="Y393" s="79" t="s">
        <v>3999</v>
      </c>
      <c r="Z393" s="96"/>
      <c r="AA393"/>
      <c r="AB393"/>
    </row>
    <row r="394" spans="1:28" s="84" customFormat="1" x14ac:dyDescent="0.2">
      <c r="A394" s="84">
        <v>381</v>
      </c>
      <c r="B394" s="79">
        <v>664</v>
      </c>
      <c r="C394" s="79">
        <v>336</v>
      </c>
      <c r="D394" s="79">
        <v>411</v>
      </c>
      <c r="E394" s="79" t="s">
        <v>1242</v>
      </c>
      <c r="F394" s="80" t="s">
        <v>1242</v>
      </c>
      <c r="G394" s="118" t="s">
        <v>1242</v>
      </c>
      <c r="H394" s="118" t="s">
        <v>1242</v>
      </c>
      <c r="I394" s="118"/>
      <c r="J394" s="191" t="s">
        <v>1201</v>
      </c>
      <c r="K394" s="190" t="s">
        <v>74</v>
      </c>
      <c r="L394" s="191" t="s">
        <v>1201</v>
      </c>
      <c r="M394" s="191" t="s">
        <v>1201</v>
      </c>
      <c r="N394" s="98" t="s">
        <v>23</v>
      </c>
      <c r="O394" s="98" t="s">
        <v>23</v>
      </c>
      <c r="P394" s="98" t="s">
        <v>23</v>
      </c>
      <c r="Q394" s="191" t="s">
        <v>1201</v>
      </c>
      <c r="R394" s="191" t="s">
        <v>1201</v>
      </c>
      <c r="S394" s="98">
        <f>2-(SUM(IF(J394="NA",1,0),IF(K394="NA",1,0)))</f>
        <v>2</v>
      </c>
      <c r="T394" s="98">
        <f>7-SUM(IF(L394="NA",1,0),IF(M394="NA",1,0),IF(N394="NA",1,0),IF(O394="NA",1,0),IF(P394="NA",1,0),IF(Q394="NA",1,0),IF(R394="NA",1,0))</f>
        <v>4</v>
      </c>
      <c r="U394" s="98">
        <f>SUM(S394:T394)</f>
        <v>6</v>
      </c>
      <c r="V394" s="83" t="s">
        <v>1201</v>
      </c>
      <c r="W394" s="79" t="s">
        <v>4766</v>
      </c>
      <c r="X394" s="79" t="s">
        <v>167</v>
      </c>
      <c r="Y394" s="79" t="s">
        <v>3998</v>
      </c>
      <c r="Z394" s="96"/>
      <c r="AA394"/>
      <c r="AB394"/>
    </row>
    <row r="395" spans="1:28" s="84" customFormat="1" x14ac:dyDescent="0.2">
      <c r="A395" s="84">
        <v>382</v>
      </c>
      <c r="B395" s="79">
        <v>665</v>
      </c>
      <c r="C395" s="79">
        <v>337</v>
      </c>
      <c r="D395" s="79">
        <v>412</v>
      </c>
      <c r="E395" s="79" t="s">
        <v>1243</v>
      </c>
      <c r="F395" s="82" t="s">
        <v>1243</v>
      </c>
      <c r="G395" s="117" t="s">
        <v>1243</v>
      </c>
      <c r="H395" s="117" t="s">
        <v>1243</v>
      </c>
      <c r="I395" s="117"/>
      <c r="J395" s="98" t="s">
        <v>1244</v>
      </c>
      <c r="K395" s="98" t="s">
        <v>1245</v>
      </c>
      <c r="L395" s="98" t="s">
        <v>1246</v>
      </c>
      <c r="M395" s="98" t="s">
        <v>1247</v>
      </c>
      <c r="N395" s="98" t="s">
        <v>23</v>
      </c>
      <c r="O395" s="98" t="s">
        <v>23</v>
      </c>
      <c r="P395" s="98" t="s">
        <v>23</v>
      </c>
      <c r="Q395" s="190" t="s">
        <v>1201</v>
      </c>
      <c r="R395" s="98" t="s">
        <v>1248</v>
      </c>
      <c r="S395" s="98">
        <f>2-(SUM(IF(J395="NA",1,0),IF(K395="NA",1,0)))</f>
        <v>2</v>
      </c>
      <c r="T395" s="98">
        <f>7-SUM(IF(L395="NA",1,0),IF(M395="NA",1,0),IF(N395="NA",1,0),IF(O395="NA",1,0),IF(P395="NA",1,0),IF(Q395="NA",1,0),IF(R395="NA",1,0))</f>
        <v>4</v>
      </c>
      <c r="U395" s="98">
        <f>SUM(S395:T395)</f>
        <v>6</v>
      </c>
      <c r="V395" s="83" t="s">
        <v>1201</v>
      </c>
      <c r="W395" s="79" t="s">
        <v>4766</v>
      </c>
      <c r="X395" s="79" t="s">
        <v>167</v>
      </c>
      <c r="Y395" s="79" t="s">
        <v>3998</v>
      </c>
      <c r="Z395" s="96"/>
      <c r="AA395"/>
      <c r="AB395"/>
    </row>
    <row r="396" spans="1:28" s="84" customFormat="1" x14ac:dyDescent="0.2">
      <c r="A396" s="84">
        <v>383</v>
      </c>
      <c r="B396" s="79">
        <v>465</v>
      </c>
      <c r="C396" s="79">
        <v>338</v>
      </c>
      <c r="D396" s="79">
        <v>413</v>
      </c>
      <c r="E396" s="79" t="s">
        <v>249</v>
      </c>
      <c r="F396" s="80" t="s">
        <v>249</v>
      </c>
      <c r="G396" s="79" t="s">
        <v>249</v>
      </c>
      <c r="H396" s="79" t="s">
        <v>249</v>
      </c>
      <c r="I396" s="79" t="s">
        <v>7668</v>
      </c>
      <c r="J396" s="98" t="s">
        <v>23</v>
      </c>
      <c r="K396" s="98" t="s">
        <v>23</v>
      </c>
      <c r="L396" s="98" t="s">
        <v>250</v>
      </c>
      <c r="M396" s="98" t="s">
        <v>23</v>
      </c>
      <c r="N396" s="98" t="s">
        <v>23</v>
      </c>
      <c r="O396" s="98" t="s">
        <v>23</v>
      </c>
      <c r="P396" s="98" t="s">
        <v>251</v>
      </c>
      <c r="Q396" s="98" t="s">
        <v>23</v>
      </c>
      <c r="R396" s="98" t="s">
        <v>23</v>
      </c>
      <c r="S396" s="98">
        <f>2-(SUM(IF(J396="NA",1,0),IF(K396="NA",1,0)))</f>
        <v>0</v>
      </c>
      <c r="T396" s="98">
        <f>7-SUM(IF(L396="NA",1,0),IF(M396="NA",1,0),IF(N396="NA",1,0),IF(O396="NA",1,0),IF(P396="NA",1,0),IF(Q396="NA",1,0),IF(R396="NA",1,0))</f>
        <v>2</v>
      </c>
      <c r="U396" s="98">
        <f>SUM(S396:T396)</f>
        <v>2</v>
      </c>
      <c r="V396" s="79"/>
      <c r="W396" s="79" t="s">
        <v>4766</v>
      </c>
      <c r="X396" s="79" t="s">
        <v>167</v>
      </c>
      <c r="Y396" s="79" t="s">
        <v>3991</v>
      </c>
      <c r="Z396" s="96"/>
      <c r="AA396"/>
      <c r="AB396"/>
    </row>
    <row r="397" spans="1:28" s="84" customFormat="1" x14ac:dyDescent="0.2">
      <c r="A397" s="84">
        <v>136</v>
      </c>
      <c r="B397" s="79">
        <v>609</v>
      </c>
      <c r="C397" s="79">
        <v>6</v>
      </c>
      <c r="D397" s="79">
        <v>6</v>
      </c>
      <c r="E397" s="79" t="s">
        <v>1048</v>
      </c>
      <c r="F397" s="80" t="s">
        <v>1049</v>
      </c>
      <c r="G397" s="117" t="s">
        <v>6151</v>
      </c>
      <c r="H397" s="117" t="s">
        <v>6151</v>
      </c>
      <c r="I397" s="117"/>
      <c r="J397" s="98" t="s">
        <v>1050</v>
      </c>
      <c r="K397" s="190" t="s">
        <v>74</v>
      </c>
      <c r="L397" s="98" t="s">
        <v>1051</v>
      </c>
      <c r="M397" s="98" t="s">
        <v>1052</v>
      </c>
      <c r="N397" s="98" t="s">
        <v>23</v>
      </c>
      <c r="O397" s="98" t="s">
        <v>23</v>
      </c>
      <c r="P397" s="98" t="s">
        <v>23</v>
      </c>
      <c r="Q397" s="98" t="s">
        <v>1053</v>
      </c>
      <c r="R397" s="98" t="s">
        <v>1054</v>
      </c>
      <c r="S397" s="98">
        <f>2-(SUM(IF(J397="NA",1,0),IF(K397="NA",1,0)))</f>
        <v>2</v>
      </c>
      <c r="T397" s="98">
        <f>7-SUM(IF(L397="NA",1,0),IF(M397="NA",1,0),IF(N397="NA",1,0),IF(O397="NA",1,0),IF(P397="NA",1,0),IF(Q397="NA",1,0),IF(R397="NA",1,0))</f>
        <v>4</v>
      </c>
      <c r="U397" s="98">
        <f>SUM(S397:T397)</f>
        <v>6</v>
      </c>
      <c r="V397" s="79"/>
      <c r="W397" s="79" t="s">
        <v>4766</v>
      </c>
      <c r="X397" s="79" t="s">
        <v>167</v>
      </c>
      <c r="Y397" s="79" t="s">
        <v>3996</v>
      </c>
      <c r="Z397" s="96"/>
      <c r="AA397"/>
      <c r="AB397"/>
    </row>
    <row r="398" spans="1:28" s="84" customFormat="1" x14ac:dyDescent="0.2">
      <c r="A398" s="84">
        <v>137</v>
      </c>
      <c r="B398" s="79">
        <v>608</v>
      </c>
      <c r="C398" s="79">
        <v>150</v>
      </c>
      <c r="D398" s="79">
        <v>228</v>
      </c>
      <c r="E398" s="79" t="s">
        <v>1042</v>
      </c>
      <c r="F398" s="80" t="s">
        <v>1042</v>
      </c>
      <c r="G398" s="118" t="s">
        <v>6152</v>
      </c>
      <c r="H398" s="118" t="s">
        <v>6152</v>
      </c>
      <c r="I398" s="118"/>
      <c r="J398" s="98" t="s">
        <v>1043</v>
      </c>
      <c r="K398" s="98" t="s">
        <v>1044</v>
      </c>
      <c r="L398" s="98" t="s">
        <v>1045</v>
      </c>
      <c r="M398" s="98" t="s">
        <v>1046</v>
      </c>
      <c r="N398" s="98" t="s">
        <v>4643</v>
      </c>
      <c r="O398" s="98" t="s">
        <v>4644</v>
      </c>
      <c r="P398" s="98" t="s">
        <v>23</v>
      </c>
      <c r="Q398" s="190" t="s">
        <v>1201</v>
      </c>
      <c r="R398" s="98" t="s">
        <v>1047</v>
      </c>
      <c r="S398" s="98">
        <f>2-(SUM(IF(J398="NA",1,0),IF(K398="NA",1,0)))</f>
        <v>2</v>
      </c>
      <c r="T398" s="98">
        <f>7-SUM(IF(L398="NA",1,0),IF(M398="NA",1,0),IF(N398="NA",1,0),IF(O398="NA",1,0),IF(P398="NA",1,0),IF(Q398="NA",1,0),IF(R398="NA",1,0))</f>
        <v>6</v>
      </c>
      <c r="U398" s="98">
        <f>SUM(S398:T398)</f>
        <v>8</v>
      </c>
      <c r="V398" s="79"/>
      <c r="W398" s="79" t="s">
        <v>4766</v>
      </c>
      <c r="X398" s="79" t="s">
        <v>167</v>
      </c>
      <c r="Y398" s="79" t="s">
        <v>3996</v>
      </c>
      <c r="Z398" s="96"/>
      <c r="AA398"/>
      <c r="AB398"/>
    </row>
    <row r="399" spans="1:28" s="84" customFormat="1" x14ac:dyDescent="0.2">
      <c r="A399" s="84">
        <v>384</v>
      </c>
      <c r="B399" s="79">
        <v>639</v>
      </c>
      <c r="C399" s="79">
        <v>339</v>
      </c>
      <c r="D399" s="79">
        <v>414</v>
      </c>
      <c r="E399" s="79" t="s">
        <v>1211</v>
      </c>
      <c r="F399" s="80" t="s">
        <v>1211</v>
      </c>
      <c r="G399" s="79" t="s">
        <v>1211</v>
      </c>
      <c r="H399" s="79" t="s">
        <v>1211</v>
      </c>
      <c r="I399" s="81"/>
      <c r="J399" s="191" t="s">
        <v>1201</v>
      </c>
      <c r="K399" s="98" t="s">
        <v>23</v>
      </c>
      <c r="L399" s="191" t="s">
        <v>1201</v>
      </c>
      <c r="M399" s="191" t="s">
        <v>1201</v>
      </c>
      <c r="N399" s="98" t="s">
        <v>23</v>
      </c>
      <c r="O399" s="98" t="s">
        <v>23</v>
      </c>
      <c r="P399" s="98" t="s">
        <v>23</v>
      </c>
      <c r="Q399" s="191" t="s">
        <v>1201</v>
      </c>
      <c r="R399" s="191" t="s">
        <v>1201</v>
      </c>
      <c r="S399" s="98">
        <f>2-(SUM(IF(J399="NA",1,0),IF(K399="NA",1,0)))</f>
        <v>1</v>
      </c>
      <c r="T399" s="98">
        <f>7-SUM(IF(L399="NA",1,0),IF(M399="NA",1,0),IF(N399="NA",1,0),IF(O399="NA",1,0),IF(P399="NA",1,0),IF(Q399="NA",1,0),IF(R399="NA",1,0))</f>
        <v>4</v>
      </c>
      <c r="U399" s="98">
        <f>SUM(S399:T399)</f>
        <v>5</v>
      </c>
      <c r="V399" s="83" t="s">
        <v>1201</v>
      </c>
      <c r="W399" s="79" t="s">
        <v>4766</v>
      </c>
      <c r="X399" s="79" t="s">
        <v>167</v>
      </c>
      <c r="Y399" s="79" t="s">
        <v>3998</v>
      </c>
      <c r="Z399" s="96"/>
      <c r="AA399"/>
      <c r="AB399"/>
    </row>
    <row r="400" spans="1:28" s="84" customFormat="1" x14ac:dyDescent="0.2">
      <c r="A400" s="84">
        <v>385</v>
      </c>
      <c r="B400" s="81">
        <v>701</v>
      </c>
      <c r="C400" s="81">
        <v>340</v>
      </c>
      <c r="D400" s="81">
        <v>415</v>
      </c>
      <c r="E400" s="81" t="s">
        <v>1350</v>
      </c>
      <c r="F400" s="80" t="s">
        <v>1350</v>
      </c>
      <c r="G400" s="81" t="s">
        <v>1350</v>
      </c>
      <c r="H400" s="81" t="s">
        <v>1350</v>
      </c>
      <c r="I400" s="81"/>
      <c r="J400" s="107" t="s">
        <v>1351</v>
      </c>
      <c r="K400" s="98" t="s">
        <v>1352</v>
      </c>
      <c r="L400" s="98" t="s">
        <v>1353</v>
      </c>
      <c r="M400" s="98" t="s">
        <v>1354</v>
      </c>
      <c r="N400" s="107" t="s">
        <v>23</v>
      </c>
      <c r="O400" s="98" t="s">
        <v>23</v>
      </c>
      <c r="P400" s="98" t="s">
        <v>23</v>
      </c>
      <c r="Q400" s="190" t="s">
        <v>1201</v>
      </c>
      <c r="R400" s="107" t="s">
        <v>1355</v>
      </c>
      <c r="S400" s="98">
        <f>2-(SUM(IF(J400="NA",1,0),IF(K400="NA",1,0)))</f>
        <v>2</v>
      </c>
      <c r="T400" s="98">
        <f>7-SUM(IF(L400="NA",1,0),IF(M400="NA",1,0),IF(N400="NA",1,0),IF(O400="NA",1,0),IF(P400="NA",1,0),IF(Q400="NA",1,0),IF(R400="NA",1,0))</f>
        <v>4</v>
      </c>
      <c r="U400" s="98">
        <f>SUM(S400:T400)</f>
        <v>6</v>
      </c>
      <c r="V400" s="159" t="s">
        <v>1201</v>
      </c>
      <c r="W400" s="79" t="s">
        <v>4766</v>
      </c>
      <c r="X400" s="79" t="s">
        <v>167</v>
      </c>
      <c r="Y400" s="79" t="s">
        <v>4001</v>
      </c>
      <c r="Z400" s="160"/>
      <c r="AA400"/>
      <c r="AB400"/>
    </row>
    <row r="401" spans="1:28" s="84" customFormat="1" x14ac:dyDescent="0.2">
      <c r="A401" s="84">
        <v>386</v>
      </c>
      <c r="B401" s="79">
        <v>569</v>
      </c>
      <c r="C401" s="79">
        <v>341</v>
      </c>
      <c r="D401" s="79">
        <v>416</v>
      </c>
      <c r="E401" s="79" t="s">
        <v>836</v>
      </c>
      <c r="F401" s="80" t="s">
        <v>836</v>
      </c>
      <c r="G401" s="117" t="s">
        <v>5858</v>
      </c>
      <c r="H401" s="117" t="s">
        <v>5858</v>
      </c>
      <c r="I401" s="117"/>
      <c r="J401" s="98" t="s">
        <v>837</v>
      </c>
      <c r="K401" s="98" t="s">
        <v>838</v>
      </c>
      <c r="L401" s="98" t="s">
        <v>23</v>
      </c>
      <c r="M401" s="98" t="s">
        <v>23</v>
      </c>
      <c r="N401" s="98" t="s">
        <v>23</v>
      </c>
      <c r="O401" s="98" t="s">
        <v>23</v>
      </c>
      <c r="P401" s="98" t="s">
        <v>23</v>
      </c>
      <c r="Q401" s="98" t="s">
        <v>23</v>
      </c>
      <c r="R401" s="98" t="s">
        <v>839</v>
      </c>
      <c r="S401" s="98">
        <f>2-(SUM(IF(J401="NA",1,0),IF(K401="NA",1,0)))</f>
        <v>2</v>
      </c>
      <c r="T401" s="98">
        <f>7-SUM(IF(L401="NA",1,0),IF(M401="NA",1,0),IF(N401="NA",1,0),IF(O401="NA",1,0),IF(P401="NA",1,0),IF(Q401="NA",1,0),IF(R401="NA",1,0))</f>
        <v>1</v>
      </c>
      <c r="U401" s="98">
        <f>SUM(S401:T401)</f>
        <v>3</v>
      </c>
      <c r="V401" s="79"/>
      <c r="W401" s="79" t="s">
        <v>4766</v>
      </c>
      <c r="X401" s="79" t="s">
        <v>167</v>
      </c>
      <c r="Y401" s="79" t="s">
        <v>3994</v>
      </c>
      <c r="Z401" s="96"/>
      <c r="AA401"/>
      <c r="AB401"/>
    </row>
    <row r="402" spans="1:28" s="84" customFormat="1" x14ac:dyDescent="0.2">
      <c r="A402" s="84">
        <v>387</v>
      </c>
      <c r="B402" s="79">
        <v>568</v>
      </c>
      <c r="C402" s="79">
        <v>342</v>
      </c>
      <c r="D402" s="79">
        <v>417</v>
      </c>
      <c r="E402" s="79" t="s">
        <v>830</v>
      </c>
      <c r="F402" s="80" t="s">
        <v>830</v>
      </c>
      <c r="G402" s="118" t="s">
        <v>830</v>
      </c>
      <c r="H402" s="118" t="s">
        <v>830</v>
      </c>
      <c r="I402" s="118"/>
      <c r="J402" s="98" t="s">
        <v>831</v>
      </c>
      <c r="K402" s="190" t="s">
        <v>231</v>
      </c>
      <c r="L402" s="98" t="s">
        <v>832</v>
      </c>
      <c r="M402" s="98" t="s">
        <v>833</v>
      </c>
      <c r="N402" s="98" t="s">
        <v>23</v>
      </c>
      <c r="O402" s="98" t="s">
        <v>23</v>
      </c>
      <c r="P402" s="98" t="s">
        <v>23</v>
      </c>
      <c r="Q402" s="98" t="s">
        <v>834</v>
      </c>
      <c r="R402" s="98" t="s">
        <v>835</v>
      </c>
      <c r="S402" s="98">
        <f>2-(SUM(IF(J402="NA",1,0),IF(K402="NA",1,0)))</f>
        <v>2</v>
      </c>
      <c r="T402" s="98">
        <f>7-SUM(IF(L402="NA",1,0),IF(M402="NA",1,0),IF(N402="NA",1,0),IF(O402="NA",1,0),IF(P402="NA",1,0),IF(Q402="NA",1,0),IF(R402="NA",1,0))</f>
        <v>4</v>
      </c>
      <c r="U402" s="98">
        <f>SUM(S402:T402)</f>
        <v>6</v>
      </c>
      <c r="V402" s="83" t="s">
        <v>174</v>
      </c>
      <c r="W402" s="79" t="s">
        <v>4766</v>
      </c>
      <c r="X402" s="79" t="s">
        <v>167</v>
      </c>
      <c r="Y402" s="79" t="s">
        <v>3994</v>
      </c>
      <c r="Z402" s="96"/>
      <c r="AA402"/>
      <c r="AB402"/>
    </row>
    <row r="403" spans="1:28" s="84" customFormat="1" x14ac:dyDescent="0.2">
      <c r="A403" s="84">
        <v>978</v>
      </c>
      <c r="B403"/>
      <c r="C403"/>
      <c r="D403"/>
      <c r="E403"/>
      <c r="F403" s="151"/>
      <c r="G403" s="84" t="s">
        <v>6473</v>
      </c>
      <c r="H403" s="84" t="s">
        <v>6473</v>
      </c>
      <c r="J403" s="98" t="s">
        <v>6253</v>
      </c>
      <c r="K403" s="187" t="s">
        <v>23</v>
      </c>
      <c r="L403" s="98" t="s">
        <v>6256</v>
      </c>
      <c r="M403" s="187" t="s">
        <v>23</v>
      </c>
      <c r="N403" s="187" t="s">
        <v>23</v>
      </c>
      <c r="O403" s="187" t="s">
        <v>23</v>
      </c>
      <c r="P403" s="187" t="s">
        <v>23</v>
      </c>
      <c r="Q403" s="187" t="s">
        <v>23</v>
      </c>
      <c r="R403" s="187" t="s">
        <v>23</v>
      </c>
      <c r="S403" s="98">
        <f>2-(SUM(IF(J403="NA",1,0),IF(K403="NA",1,0)))</f>
        <v>1</v>
      </c>
      <c r="T403" s="98">
        <f>7-SUM(IF(L403="NA",1,0),IF(M403="NA",1,0),IF(N403="NA",1,0),IF(O403="NA",1,0),IF(P403="NA",1,0),IF(Q403="NA",1,0),IF(R403="NA",1,0))</f>
        <v>1</v>
      </c>
      <c r="U403" s="98">
        <f>SUM(S403:T403)</f>
        <v>2</v>
      </c>
      <c r="V403"/>
      <c r="W403" s="79" t="s">
        <v>4766</v>
      </c>
      <c r="X403" s="79" t="s">
        <v>167</v>
      </c>
      <c r="Y403" s="85" t="s">
        <v>3991</v>
      </c>
      <c r="Z403"/>
      <c r="AA403"/>
      <c r="AB403"/>
    </row>
    <row r="404" spans="1:28" s="84" customFormat="1" x14ac:dyDescent="0.2">
      <c r="A404" s="84">
        <v>388</v>
      </c>
      <c r="B404" s="79">
        <v>560</v>
      </c>
      <c r="C404" s="79">
        <v>343</v>
      </c>
      <c r="D404" s="79">
        <v>418</v>
      </c>
      <c r="E404" s="79" t="s">
        <v>790</v>
      </c>
      <c r="F404" s="80" t="s">
        <v>790</v>
      </c>
      <c r="G404" s="79" t="s">
        <v>790</v>
      </c>
      <c r="H404" s="79" t="s">
        <v>790</v>
      </c>
      <c r="I404" s="79"/>
      <c r="J404" s="97" t="s">
        <v>791</v>
      </c>
      <c r="K404" s="98" t="s">
        <v>792</v>
      </c>
      <c r="L404" s="98" t="s">
        <v>23</v>
      </c>
      <c r="M404" s="98" t="s">
        <v>23</v>
      </c>
      <c r="N404" s="98" t="s">
        <v>23</v>
      </c>
      <c r="O404" s="98" t="s">
        <v>23</v>
      </c>
      <c r="P404" s="98" t="s">
        <v>23</v>
      </c>
      <c r="Q404" s="98" t="s">
        <v>23</v>
      </c>
      <c r="R404" s="98" t="s">
        <v>793</v>
      </c>
      <c r="S404" s="98">
        <f>2-(SUM(IF(J404="NA",1,0),IF(K404="NA",1,0)))</f>
        <v>2</v>
      </c>
      <c r="T404" s="98">
        <f>7-SUM(IF(L404="NA",1,0),IF(M404="NA",1,0),IF(N404="NA",1,0),IF(O404="NA",1,0),IF(P404="NA",1,0),IF(Q404="NA",1,0),IF(R404="NA",1,0))</f>
        <v>1</v>
      </c>
      <c r="U404" s="98">
        <f>SUM(S404:T404)</f>
        <v>3</v>
      </c>
      <c r="V404" s="83" t="s">
        <v>174</v>
      </c>
      <c r="W404" s="79" t="s">
        <v>4766</v>
      </c>
      <c r="X404" s="79" t="s">
        <v>167</v>
      </c>
      <c r="Y404" s="79" t="s">
        <v>3994</v>
      </c>
      <c r="Z404" s="96"/>
      <c r="AA404"/>
      <c r="AB404"/>
    </row>
    <row r="405" spans="1:28" s="84" customFormat="1" x14ac:dyDescent="0.2">
      <c r="A405" s="84">
        <v>973</v>
      </c>
      <c r="B405"/>
      <c r="C405"/>
      <c r="D405"/>
      <c r="E405"/>
      <c r="F405" s="151"/>
      <c r="G405" s="84" t="s">
        <v>6468</v>
      </c>
      <c r="H405" s="84" t="s">
        <v>6468</v>
      </c>
      <c r="J405" s="98" t="s">
        <v>6231</v>
      </c>
      <c r="K405" s="187" t="s">
        <v>23</v>
      </c>
      <c r="L405" s="98" t="s">
        <v>6242</v>
      </c>
      <c r="M405" s="187" t="s">
        <v>23</v>
      </c>
      <c r="N405" s="187" t="s">
        <v>23</v>
      </c>
      <c r="O405" s="187" t="s">
        <v>23</v>
      </c>
      <c r="P405" s="187" t="s">
        <v>23</v>
      </c>
      <c r="Q405" s="187" t="s">
        <v>23</v>
      </c>
      <c r="R405" s="187" t="s">
        <v>23</v>
      </c>
      <c r="S405" s="98">
        <f>2-(SUM(IF(J405="NA",1,0),IF(K405="NA",1,0)))</f>
        <v>1</v>
      </c>
      <c r="T405" s="98">
        <f>7-SUM(IF(L405="NA",1,0),IF(M405="NA",1,0),IF(N405="NA",1,0),IF(O405="NA",1,0),IF(P405="NA",1,0),IF(Q405="NA",1,0),IF(R405="NA",1,0))</f>
        <v>1</v>
      </c>
      <c r="U405" s="98">
        <f>SUM(S405:T405)</f>
        <v>2</v>
      </c>
      <c r="V405"/>
      <c r="W405" s="79" t="s">
        <v>4766</v>
      </c>
      <c r="X405" s="79" t="s">
        <v>167</v>
      </c>
      <c r="Y405" s="175" t="s">
        <v>3995</v>
      </c>
      <c r="Z405"/>
      <c r="AA405" s="213" t="s">
        <v>6607</v>
      </c>
      <c r="AB405"/>
    </row>
    <row r="406" spans="1:28" s="84" customFormat="1" x14ac:dyDescent="0.2">
      <c r="A406" s="84">
        <v>389</v>
      </c>
      <c r="B406" s="79"/>
      <c r="C406" s="79"/>
      <c r="D406" s="79"/>
      <c r="E406" s="79" t="s">
        <v>4272</v>
      </c>
      <c r="F406" s="80" t="s">
        <v>4497</v>
      </c>
      <c r="G406" s="117" t="s">
        <v>4272</v>
      </c>
      <c r="H406" s="117" t="s">
        <v>4272</v>
      </c>
      <c r="I406" s="117"/>
      <c r="J406" s="98" t="s">
        <v>4348</v>
      </c>
      <c r="K406" s="98" t="s">
        <v>23</v>
      </c>
      <c r="L406" s="98" t="s">
        <v>4424</v>
      </c>
      <c r="M406" s="98" t="s">
        <v>23</v>
      </c>
      <c r="N406" s="98" t="s">
        <v>23</v>
      </c>
      <c r="O406" s="98" t="s">
        <v>4480</v>
      </c>
      <c r="P406" s="98" t="s">
        <v>23</v>
      </c>
      <c r="Q406" s="98" t="s">
        <v>23</v>
      </c>
      <c r="R406" s="98" t="s">
        <v>23</v>
      </c>
      <c r="S406" s="98">
        <f>2-(SUM(IF(J406="NA",1,0),IF(K406="NA",1,0)))</f>
        <v>1</v>
      </c>
      <c r="T406" s="98">
        <f>7-SUM(IF(L406="NA",1,0),IF(M406="NA",1,0),IF(N406="NA",1,0),IF(O406="NA",1,0),IF(P406="NA",1,0),IF(Q406="NA",1,0),IF(R406="NA",1,0))</f>
        <v>2</v>
      </c>
      <c r="U406" s="98">
        <f>SUM(S406:T406)</f>
        <v>3</v>
      </c>
      <c r="V406" s="79"/>
      <c r="W406" s="79" t="s">
        <v>4766</v>
      </c>
      <c r="X406" s="79" t="s">
        <v>167</v>
      </c>
      <c r="Y406" s="209" t="s">
        <v>8141</v>
      </c>
      <c r="Z406" s="96"/>
      <c r="AA406" s="214" t="s">
        <v>6608</v>
      </c>
      <c r="AB406"/>
    </row>
    <row r="407" spans="1:28" s="84" customFormat="1" x14ac:dyDescent="0.2">
      <c r="A407" s="84">
        <v>926</v>
      </c>
      <c r="B407" s="106"/>
      <c r="C407" s="106"/>
      <c r="D407" s="106"/>
      <c r="E407" s="106" t="s">
        <v>4726</v>
      </c>
      <c r="F407" s="86" t="s">
        <v>4726</v>
      </c>
      <c r="G407" s="154" t="s">
        <v>4756</v>
      </c>
      <c r="H407" s="154" t="s">
        <v>4756</v>
      </c>
      <c r="I407" s="154"/>
      <c r="J407" s="156" t="s">
        <v>4727</v>
      </c>
      <c r="K407" s="98" t="s">
        <v>23</v>
      </c>
      <c r="L407" s="156" t="s">
        <v>4728</v>
      </c>
      <c r="M407" s="156" t="s">
        <v>4729</v>
      </c>
      <c r="N407" s="156" t="s">
        <v>4730</v>
      </c>
      <c r="O407" s="156" t="s">
        <v>4731</v>
      </c>
      <c r="P407" s="98" t="s">
        <v>23</v>
      </c>
      <c r="Q407" s="156" t="s">
        <v>4732</v>
      </c>
      <c r="R407" s="156" t="s">
        <v>4733</v>
      </c>
      <c r="S407" s="98">
        <f>2-(SUM(IF(J407="NA",1,0),IF(K407="NA",1,0)))</f>
        <v>1</v>
      </c>
      <c r="T407" s="98">
        <f>7-SUM(IF(L407="NA",1,0),IF(M407="NA",1,0),IF(N407="NA",1,0),IF(O407="NA",1,0),IF(P407="NA",1,0),IF(Q407="NA",1,0),IF(R407="NA",1,0))</f>
        <v>6</v>
      </c>
      <c r="U407" s="98">
        <f>SUM(S407:T407)</f>
        <v>7</v>
      </c>
      <c r="V407" s="106"/>
      <c r="W407" s="106" t="s">
        <v>4766</v>
      </c>
      <c r="X407" s="106" t="s">
        <v>167</v>
      </c>
      <c r="Y407" s="209" t="s">
        <v>8141</v>
      </c>
      <c r="Z407" s="106"/>
      <c r="AA407" s="214" t="s">
        <v>6608</v>
      </c>
      <c r="AB407"/>
    </row>
    <row r="408" spans="1:28" s="84" customFormat="1" x14ac:dyDescent="0.2">
      <c r="A408" s="84">
        <v>390</v>
      </c>
      <c r="B408" s="268">
        <v>507</v>
      </c>
      <c r="C408" s="268">
        <v>7</v>
      </c>
      <c r="D408" s="268">
        <v>7</v>
      </c>
      <c r="E408" s="268" t="s">
        <v>498</v>
      </c>
      <c r="F408" s="80" t="s">
        <v>499</v>
      </c>
      <c r="G408" s="272" t="s">
        <v>499</v>
      </c>
      <c r="H408" s="272" t="s">
        <v>499</v>
      </c>
      <c r="I408" s="272"/>
      <c r="J408" s="276" t="s">
        <v>500</v>
      </c>
      <c r="K408" s="190" t="s">
        <v>231</v>
      </c>
      <c r="L408" s="98" t="s">
        <v>501</v>
      </c>
      <c r="M408" s="98" t="s">
        <v>502</v>
      </c>
      <c r="N408" s="276" t="s">
        <v>23</v>
      </c>
      <c r="O408" s="98" t="s">
        <v>23</v>
      </c>
      <c r="P408" s="98" t="s">
        <v>23</v>
      </c>
      <c r="Q408" s="98" t="s">
        <v>503</v>
      </c>
      <c r="R408" s="276" t="s">
        <v>504</v>
      </c>
      <c r="S408" s="98">
        <f>2-(SUM(IF(J408="NA",1,0),IF(K408="NA",1,0)))</f>
        <v>2</v>
      </c>
      <c r="T408" s="98">
        <f>7-SUM(IF(L408="NA",1,0),IF(M408="NA",1,0),IF(N408="NA",1,0),IF(O408="NA",1,0),IF(P408="NA",1,0),IF(Q408="NA",1,0),IF(R408="NA",1,0))</f>
        <v>4</v>
      </c>
      <c r="U408" s="98">
        <f>SUM(S408:T408)</f>
        <v>6</v>
      </c>
      <c r="V408" s="268"/>
      <c r="W408" s="79" t="s">
        <v>4766</v>
      </c>
      <c r="X408" s="79" t="s">
        <v>167</v>
      </c>
      <c r="Y408" s="79" t="s">
        <v>3991</v>
      </c>
      <c r="Z408" s="282"/>
      <c r="AA408"/>
      <c r="AB408"/>
    </row>
    <row r="409" spans="1:28" s="84" customFormat="1" x14ac:dyDescent="0.2">
      <c r="A409" s="84">
        <v>391</v>
      </c>
      <c r="B409" s="79">
        <v>509</v>
      </c>
      <c r="C409" s="79">
        <v>344</v>
      </c>
      <c r="D409" s="79">
        <v>419</v>
      </c>
      <c r="E409" s="79" t="s">
        <v>507</v>
      </c>
      <c r="F409" s="80" t="s">
        <v>507</v>
      </c>
      <c r="G409" s="118" t="s">
        <v>507</v>
      </c>
      <c r="H409" s="118" t="s">
        <v>507</v>
      </c>
      <c r="I409" s="118"/>
      <c r="J409" s="98" t="s">
        <v>508</v>
      </c>
      <c r="K409" s="98" t="s">
        <v>509</v>
      </c>
      <c r="L409" s="98" t="s">
        <v>510</v>
      </c>
      <c r="M409" s="98" t="s">
        <v>511</v>
      </c>
      <c r="N409" s="98" t="s">
        <v>23</v>
      </c>
      <c r="O409" s="98" t="s">
        <v>23</v>
      </c>
      <c r="P409" s="98" t="s">
        <v>23</v>
      </c>
      <c r="Q409" s="190" t="s">
        <v>1201</v>
      </c>
      <c r="R409" s="98" t="s">
        <v>512</v>
      </c>
      <c r="S409" s="98">
        <f>2-(SUM(IF(J409="NA",1,0),IF(K409="NA",1,0)))</f>
        <v>2</v>
      </c>
      <c r="T409" s="98">
        <f>7-SUM(IF(L409="NA",1,0),IF(M409="NA",1,0),IF(N409="NA",1,0),IF(O409="NA",1,0),IF(P409="NA",1,0),IF(Q409="NA",1,0),IF(R409="NA",1,0))</f>
        <v>4</v>
      </c>
      <c r="U409" s="98">
        <f>SUM(S409:T409)</f>
        <v>6</v>
      </c>
      <c r="V409" s="83" t="s">
        <v>174</v>
      </c>
      <c r="W409" s="79" t="s">
        <v>4766</v>
      </c>
      <c r="X409" s="79" t="s">
        <v>167</v>
      </c>
      <c r="Y409" s="79" t="s">
        <v>3991</v>
      </c>
      <c r="Z409" s="96"/>
      <c r="AA409"/>
      <c r="AB409"/>
    </row>
    <row r="410" spans="1:28" s="84" customFormat="1" x14ac:dyDescent="0.2">
      <c r="A410" s="84">
        <v>392</v>
      </c>
      <c r="B410" s="81">
        <v>544</v>
      </c>
      <c r="C410" s="81">
        <v>345</v>
      </c>
      <c r="D410" s="81">
        <v>420</v>
      </c>
      <c r="E410" s="81" t="s">
        <v>710</v>
      </c>
      <c r="F410" s="80" t="s">
        <v>710</v>
      </c>
      <c r="G410" s="81" t="s">
        <v>710</v>
      </c>
      <c r="H410" s="81" t="s">
        <v>710</v>
      </c>
      <c r="I410" s="81"/>
      <c r="J410" s="98" t="s">
        <v>711</v>
      </c>
      <c r="K410" s="98" t="s">
        <v>23</v>
      </c>
      <c r="L410" s="98" t="s">
        <v>712</v>
      </c>
      <c r="M410" s="98" t="s">
        <v>713</v>
      </c>
      <c r="N410" s="98" t="s">
        <v>23</v>
      </c>
      <c r="O410" s="98" t="s">
        <v>23</v>
      </c>
      <c r="P410" s="98" t="s">
        <v>23</v>
      </c>
      <c r="Q410" s="98" t="s">
        <v>714</v>
      </c>
      <c r="R410" s="98" t="s">
        <v>715</v>
      </c>
      <c r="S410" s="98">
        <f>2-(SUM(IF(J410="NA",1,0),IF(K410="NA",1,0)))</f>
        <v>1</v>
      </c>
      <c r="T410" s="98">
        <f>7-SUM(IF(L410="NA",1,0),IF(M410="NA",1,0),IF(N410="NA",1,0),IF(O410="NA",1,0),IF(P410="NA",1,0),IF(Q410="NA",1,0),IF(R410="NA",1,0))</f>
        <v>4</v>
      </c>
      <c r="U410" s="98">
        <f>SUM(S410:T410)</f>
        <v>5</v>
      </c>
      <c r="V410" s="159" t="s">
        <v>174</v>
      </c>
      <c r="W410" s="79" t="s">
        <v>4766</v>
      </c>
      <c r="X410" s="79" t="s">
        <v>167</v>
      </c>
      <c r="Y410" s="79" t="s">
        <v>3994</v>
      </c>
      <c r="Z410" s="160"/>
      <c r="AA410"/>
      <c r="AB410"/>
    </row>
    <row r="411" spans="1:28" s="84" customFormat="1" x14ac:dyDescent="0.2">
      <c r="A411" s="84">
        <v>393</v>
      </c>
      <c r="B411" s="79">
        <v>472</v>
      </c>
      <c r="C411" s="79">
        <v>346</v>
      </c>
      <c r="D411" s="79">
        <v>421</v>
      </c>
      <c r="E411" s="79" t="s">
        <v>290</v>
      </c>
      <c r="F411" s="80" t="s">
        <v>290</v>
      </c>
      <c r="G411" s="79" t="s">
        <v>290</v>
      </c>
      <c r="H411" s="79" t="s">
        <v>290</v>
      </c>
      <c r="I411" s="79"/>
      <c r="J411" s="98" t="s">
        <v>291</v>
      </c>
      <c r="K411" s="98" t="s">
        <v>23</v>
      </c>
      <c r="L411" s="98" t="s">
        <v>292</v>
      </c>
      <c r="M411" s="98" t="s">
        <v>293</v>
      </c>
      <c r="N411" s="98" t="s">
        <v>23</v>
      </c>
      <c r="O411" s="98" t="s">
        <v>23</v>
      </c>
      <c r="P411" s="98" t="s">
        <v>23</v>
      </c>
      <c r="Q411" s="98" t="s">
        <v>294</v>
      </c>
      <c r="R411" s="98" t="s">
        <v>295</v>
      </c>
      <c r="S411" s="98">
        <f>2-(SUM(IF(J411="NA",1,0),IF(K411="NA",1,0)))</f>
        <v>1</v>
      </c>
      <c r="T411" s="98">
        <f>7-SUM(IF(L411="NA",1,0),IF(M411="NA",1,0),IF(N411="NA",1,0),IF(O411="NA",1,0),IF(P411="NA",1,0),IF(Q411="NA",1,0),IF(R411="NA",1,0))</f>
        <v>4</v>
      </c>
      <c r="U411" s="98">
        <f>SUM(S411:T411)</f>
        <v>5</v>
      </c>
      <c r="V411" s="79"/>
      <c r="W411" s="79" t="s">
        <v>4766</v>
      </c>
      <c r="X411" s="79" t="s">
        <v>167</v>
      </c>
      <c r="Y411" s="79" t="s">
        <v>3991</v>
      </c>
      <c r="Z411" s="96"/>
      <c r="AA411"/>
      <c r="AB411"/>
    </row>
    <row r="412" spans="1:28" s="84" customFormat="1" x14ac:dyDescent="0.2">
      <c r="A412" s="84">
        <v>394</v>
      </c>
      <c r="B412" s="79">
        <v>678</v>
      </c>
      <c r="C412" s="79">
        <v>347</v>
      </c>
      <c r="D412" s="79">
        <v>422</v>
      </c>
      <c r="E412" s="79" t="s">
        <v>1291</v>
      </c>
      <c r="F412" s="80" t="s">
        <v>1291</v>
      </c>
      <c r="G412" s="117" t="s">
        <v>1291</v>
      </c>
      <c r="H412" s="117" t="s">
        <v>1291</v>
      </c>
      <c r="I412" s="117"/>
      <c r="J412" s="98" t="s">
        <v>23</v>
      </c>
      <c r="K412" s="98" t="s">
        <v>23</v>
      </c>
      <c r="L412" s="97" t="s">
        <v>1292</v>
      </c>
      <c r="M412" s="98" t="s">
        <v>23</v>
      </c>
      <c r="N412" s="98" t="s">
        <v>23</v>
      </c>
      <c r="O412" s="98" t="s">
        <v>23</v>
      </c>
      <c r="P412" s="97" t="s">
        <v>1293</v>
      </c>
      <c r="Q412" s="98" t="s">
        <v>23</v>
      </c>
      <c r="R412" s="98" t="s">
        <v>23</v>
      </c>
      <c r="S412" s="98">
        <f>2-(SUM(IF(J412="NA",1,0),IF(K412="NA",1,0)))</f>
        <v>0</v>
      </c>
      <c r="T412" s="98">
        <f>7-SUM(IF(L412="NA",1,0),IF(M412="NA",1,0),IF(N412="NA",1,0),IF(O412="NA",1,0),IF(P412="NA",1,0),IF(Q412="NA",1,0),IF(R412="NA",1,0))</f>
        <v>2</v>
      </c>
      <c r="U412" s="98">
        <f>SUM(S412:T412)</f>
        <v>2</v>
      </c>
      <c r="V412" s="83" t="s">
        <v>174</v>
      </c>
      <c r="W412" s="79" t="s">
        <v>4766</v>
      </c>
      <c r="X412" s="79" t="s">
        <v>167</v>
      </c>
      <c r="Y412" s="79" t="s">
        <v>3999</v>
      </c>
      <c r="Z412" s="96"/>
      <c r="AA412"/>
      <c r="AB412"/>
    </row>
    <row r="413" spans="1:28" s="84" customFormat="1" x14ac:dyDescent="0.2">
      <c r="A413" s="84">
        <v>395</v>
      </c>
      <c r="B413" s="79"/>
      <c r="C413" s="79"/>
      <c r="D413" s="79"/>
      <c r="E413" s="79" t="s">
        <v>4271</v>
      </c>
      <c r="F413" s="80" t="s">
        <v>4497</v>
      </c>
      <c r="G413" s="117" t="s">
        <v>4271</v>
      </c>
      <c r="H413" s="117" t="s">
        <v>4271</v>
      </c>
      <c r="I413" s="117"/>
      <c r="J413" s="98" t="s">
        <v>4347</v>
      </c>
      <c r="K413" s="98" t="s">
        <v>23</v>
      </c>
      <c r="L413" s="98" t="s">
        <v>4423</v>
      </c>
      <c r="M413" s="98" t="s">
        <v>23</v>
      </c>
      <c r="N413" s="98" t="s">
        <v>23</v>
      </c>
      <c r="O413" s="98" t="s">
        <v>4479</v>
      </c>
      <c r="P413" s="98" t="s">
        <v>23</v>
      </c>
      <c r="Q413" s="98" t="s">
        <v>23</v>
      </c>
      <c r="R413" s="98" t="s">
        <v>23</v>
      </c>
      <c r="S413" s="98">
        <f>2-(SUM(IF(J413="NA",1,0),IF(K413="NA",1,0)))</f>
        <v>1</v>
      </c>
      <c r="T413" s="98">
        <f>7-SUM(IF(L413="NA",1,0),IF(M413="NA",1,0),IF(N413="NA",1,0),IF(O413="NA",1,0),IF(P413="NA",1,0),IF(Q413="NA",1,0),IF(R413="NA",1,0))</f>
        <v>2</v>
      </c>
      <c r="U413" s="98">
        <f>SUM(S413:T413)</f>
        <v>3</v>
      </c>
      <c r="V413" s="79"/>
      <c r="W413" s="79" t="s">
        <v>4766</v>
      </c>
      <c r="X413" s="79" t="s">
        <v>167</v>
      </c>
      <c r="Y413" s="79" t="s">
        <v>3999</v>
      </c>
      <c r="Z413" s="96"/>
      <c r="AA413"/>
      <c r="AB413"/>
    </row>
    <row r="414" spans="1:28" s="84" customFormat="1" x14ac:dyDescent="0.2">
      <c r="A414" s="84">
        <v>396</v>
      </c>
      <c r="B414" s="81"/>
      <c r="C414" s="81"/>
      <c r="D414" s="81"/>
      <c r="E414" s="81" t="s">
        <v>4633</v>
      </c>
      <c r="F414" s="81" t="s">
        <v>4633</v>
      </c>
      <c r="G414" s="152" t="s">
        <v>4633</v>
      </c>
      <c r="H414" s="152" t="s">
        <v>4633</v>
      </c>
      <c r="I414" s="152"/>
      <c r="J414" s="107" t="s">
        <v>23</v>
      </c>
      <c r="K414" s="98" t="s">
        <v>23</v>
      </c>
      <c r="L414" s="107" t="s">
        <v>6550</v>
      </c>
      <c r="M414" s="98" t="s">
        <v>6550</v>
      </c>
      <c r="N414" s="98" t="s">
        <v>6550</v>
      </c>
      <c r="O414" s="98" t="s">
        <v>6550</v>
      </c>
      <c r="P414" s="98" t="s">
        <v>6550</v>
      </c>
      <c r="Q414" s="98" t="s">
        <v>6550</v>
      </c>
      <c r="R414" s="98" t="s">
        <v>6550</v>
      </c>
      <c r="S414" s="98">
        <f>2-(SUM(IF(J414="NA",1,0),IF(K414="NA",1,0)))</f>
        <v>0</v>
      </c>
      <c r="T414" s="98">
        <f>7-SUM(IF(L414="NA",1,0),IF(M414="NA",1,0),IF(N414="NA",1,0),IF(O414="NA",1,0),IF(P414="NA",1,0),IF(Q414="NA",1,0),IF(R414="NA",1,0))</f>
        <v>7</v>
      </c>
      <c r="U414" s="98">
        <f>SUM(S414:T414)</f>
        <v>7</v>
      </c>
      <c r="V414" s="81"/>
      <c r="W414" s="79" t="s">
        <v>4766</v>
      </c>
      <c r="X414" s="79" t="s">
        <v>167</v>
      </c>
      <c r="Y414" s="79" t="s">
        <v>3999</v>
      </c>
      <c r="Z414" s="160"/>
      <c r="AA414"/>
      <c r="AB414"/>
    </row>
    <row r="415" spans="1:28" s="84" customFormat="1" x14ac:dyDescent="0.2">
      <c r="A415" s="84">
        <v>907</v>
      </c>
      <c r="B415" s="79"/>
      <c r="C415" s="79"/>
      <c r="D415" s="79"/>
      <c r="E415" s="79" t="s">
        <v>4670</v>
      </c>
      <c r="F415" s="81" t="s">
        <v>4670</v>
      </c>
      <c r="G415" s="117" t="s">
        <v>4670</v>
      </c>
      <c r="H415" s="117" t="s">
        <v>4670</v>
      </c>
      <c r="I415" s="117"/>
      <c r="J415" s="190" t="s">
        <v>231</v>
      </c>
      <c r="K415" s="190" t="s">
        <v>231</v>
      </c>
      <c r="L415" s="98" t="s">
        <v>23</v>
      </c>
      <c r="M415" s="98" t="s">
        <v>23</v>
      </c>
      <c r="N415" s="98" t="s">
        <v>23</v>
      </c>
      <c r="O415" s="98" t="s">
        <v>23</v>
      </c>
      <c r="P415" s="98" t="s">
        <v>23</v>
      </c>
      <c r="Q415" s="98" t="s">
        <v>23</v>
      </c>
      <c r="R415" s="190" t="s">
        <v>231</v>
      </c>
      <c r="S415" s="98">
        <f>2-(SUM(IF(J415="NA",1,0),IF(K415="NA",1,0)))</f>
        <v>2</v>
      </c>
      <c r="T415" s="98">
        <f>7-SUM(IF(L415="NA",1,0),IF(M415="NA",1,0),IF(N415="NA",1,0),IF(O415="NA",1,0),IF(P415="NA",1,0),IF(Q415="NA",1,0),IF(R415="NA",1,0))</f>
        <v>1</v>
      </c>
      <c r="U415" s="98">
        <f>SUM(S415:T415)</f>
        <v>3</v>
      </c>
      <c r="V415" s="79"/>
      <c r="W415" s="84" t="s">
        <v>4766</v>
      </c>
      <c r="X415" s="84" t="s">
        <v>167</v>
      </c>
      <c r="Y415" s="79" t="s">
        <v>3999</v>
      </c>
      <c r="Z415" s="96"/>
      <c r="AA415"/>
      <c r="AB415"/>
    </row>
    <row r="416" spans="1:28" s="84" customFormat="1" x14ac:dyDescent="0.2">
      <c r="A416" s="84">
        <v>397</v>
      </c>
      <c r="B416" s="81">
        <v>679</v>
      </c>
      <c r="C416" s="81">
        <v>348</v>
      </c>
      <c r="D416" s="81">
        <v>423</v>
      </c>
      <c r="E416" s="81" t="s">
        <v>1294</v>
      </c>
      <c r="F416" s="80" t="s">
        <v>1294</v>
      </c>
      <c r="G416" s="162" t="s">
        <v>1294</v>
      </c>
      <c r="H416" s="162" t="s">
        <v>1294</v>
      </c>
      <c r="I416" s="162"/>
      <c r="J416" s="107" t="s">
        <v>1295</v>
      </c>
      <c r="K416" s="98" t="s">
        <v>1296</v>
      </c>
      <c r="L416" s="107" t="s">
        <v>1297</v>
      </c>
      <c r="M416" s="97" t="s">
        <v>1298</v>
      </c>
      <c r="N416" s="98" t="s">
        <v>1299</v>
      </c>
      <c r="O416" s="98" t="s">
        <v>1300</v>
      </c>
      <c r="P416" s="98" t="s">
        <v>1301</v>
      </c>
      <c r="Q416" s="97" t="s">
        <v>1302</v>
      </c>
      <c r="R416" s="97" t="s">
        <v>1303</v>
      </c>
      <c r="S416" s="98">
        <f>2-(SUM(IF(J416="NA",1,0),IF(K416="NA",1,0)))</f>
        <v>2</v>
      </c>
      <c r="T416" s="98">
        <f>7-SUM(IF(L416="NA",1,0),IF(M416="NA",1,0),IF(N416="NA",1,0),IF(O416="NA",1,0),IF(P416="NA",1,0),IF(Q416="NA",1,0),IF(R416="NA",1,0))</f>
        <v>7</v>
      </c>
      <c r="U416" s="98">
        <f>SUM(S416:T416)</f>
        <v>9</v>
      </c>
      <c r="V416" s="159" t="s">
        <v>174</v>
      </c>
      <c r="W416" s="79" t="s">
        <v>4766</v>
      </c>
      <c r="X416" s="79" t="s">
        <v>167</v>
      </c>
      <c r="Y416" s="79" t="s">
        <v>3999</v>
      </c>
      <c r="Z416" s="160"/>
      <c r="AA416"/>
      <c r="AB416"/>
    </row>
    <row r="417" spans="1:28" s="84" customFormat="1" x14ac:dyDescent="0.2">
      <c r="A417" s="84">
        <v>398</v>
      </c>
      <c r="B417" s="79"/>
      <c r="C417" s="79"/>
      <c r="D417" s="79"/>
      <c r="E417" s="79" t="s">
        <v>4270</v>
      </c>
      <c r="F417" s="80" t="s">
        <v>4497</v>
      </c>
      <c r="G417" s="79" t="s">
        <v>4270</v>
      </c>
      <c r="H417" s="79" t="s">
        <v>4270</v>
      </c>
      <c r="I417" s="79"/>
      <c r="J417" s="98" t="s">
        <v>4346</v>
      </c>
      <c r="K417" s="98" t="s">
        <v>23</v>
      </c>
      <c r="L417" s="98" t="s">
        <v>4422</v>
      </c>
      <c r="M417" s="98" t="s">
        <v>23</v>
      </c>
      <c r="N417" s="98" t="s">
        <v>23</v>
      </c>
      <c r="O417" s="98" t="s">
        <v>23</v>
      </c>
      <c r="P417" s="98" t="s">
        <v>23</v>
      </c>
      <c r="Q417" s="98" t="s">
        <v>23</v>
      </c>
      <c r="R417" s="98" t="s">
        <v>23</v>
      </c>
      <c r="S417" s="98">
        <f>2-(SUM(IF(J417="NA",1,0),IF(K417="NA",1,0)))</f>
        <v>1</v>
      </c>
      <c r="T417" s="98">
        <f>7-SUM(IF(L417="NA",1,0),IF(M417="NA",1,0),IF(N417="NA",1,0),IF(O417="NA",1,0),IF(P417="NA",1,0),IF(Q417="NA",1,0),IF(R417="NA",1,0))</f>
        <v>1</v>
      </c>
      <c r="U417" s="98">
        <f>SUM(S417:T417)</f>
        <v>2</v>
      </c>
      <c r="V417" s="79"/>
      <c r="W417" s="79" t="s">
        <v>4766</v>
      </c>
      <c r="X417" s="79" t="s">
        <v>167</v>
      </c>
      <c r="Y417" s="79" t="s">
        <v>3995</v>
      </c>
      <c r="Z417" s="108" t="s">
        <v>5786</v>
      </c>
      <c r="AA417"/>
      <c r="AB417"/>
    </row>
    <row r="418" spans="1:28" s="84" customFormat="1" x14ac:dyDescent="0.2">
      <c r="A418" s="84">
        <v>399</v>
      </c>
      <c r="B418" s="268">
        <v>607</v>
      </c>
      <c r="C418" s="268">
        <v>4</v>
      </c>
      <c r="D418" s="268">
        <v>4</v>
      </c>
      <c r="E418" s="268" t="s">
        <v>1035</v>
      </c>
      <c r="F418" s="80" t="s">
        <v>1036</v>
      </c>
      <c r="G418" s="268" t="s">
        <v>1036</v>
      </c>
      <c r="H418" s="268" t="s">
        <v>1036</v>
      </c>
      <c r="I418" s="268"/>
      <c r="J418" s="98" t="s">
        <v>1037</v>
      </c>
      <c r="K418" s="98" t="s">
        <v>23</v>
      </c>
      <c r="L418" s="98" t="s">
        <v>1038</v>
      </c>
      <c r="M418" s="98" t="s">
        <v>1039</v>
      </c>
      <c r="N418" s="98" t="s">
        <v>23</v>
      </c>
      <c r="O418" s="98" t="s">
        <v>23</v>
      </c>
      <c r="P418" s="98" t="s">
        <v>23</v>
      </c>
      <c r="Q418" s="98" t="s">
        <v>1040</v>
      </c>
      <c r="R418" s="98" t="s">
        <v>1041</v>
      </c>
      <c r="S418" s="98">
        <f>2-(SUM(IF(J418="NA",1,0),IF(K418="NA",1,0)))</f>
        <v>1</v>
      </c>
      <c r="T418" s="98">
        <f>7-SUM(IF(L418="NA",1,0),IF(M418="NA",1,0),IF(N418="NA",1,0),IF(O418="NA",1,0),IF(P418="NA",1,0),IF(Q418="NA",1,0),IF(R418="NA",1,0))</f>
        <v>4</v>
      </c>
      <c r="U418" s="98">
        <f>SUM(S418:T418)</f>
        <v>5</v>
      </c>
      <c r="V418" s="268"/>
      <c r="W418" s="79" t="s">
        <v>4766</v>
      </c>
      <c r="X418" s="79" t="s">
        <v>167</v>
      </c>
      <c r="Y418" s="79" t="s">
        <v>3996</v>
      </c>
      <c r="Z418" s="285" t="s">
        <v>5787</v>
      </c>
      <c r="AA418"/>
      <c r="AB418"/>
    </row>
    <row r="419" spans="1:28" s="84" customFormat="1" x14ac:dyDescent="0.2">
      <c r="A419" s="84">
        <v>400</v>
      </c>
      <c r="B419" s="79">
        <v>563</v>
      </c>
      <c r="C419" s="79">
        <v>349</v>
      </c>
      <c r="D419" s="79">
        <v>424</v>
      </c>
      <c r="E419" s="79" t="s">
        <v>801</v>
      </c>
      <c r="F419" s="80" t="s">
        <v>801</v>
      </c>
      <c r="G419" s="79" t="s">
        <v>801</v>
      </c>
      <c r="H419" s="79" t="s">
        <v>801</v>
      </c>
      <c r="I419" s="79"/>
      <c r="J419" s="98" t="s">
        <v>802</v>
      </c>
      <c r="K419" s="98" t="s">
        <v>23</v>
      </c>
      <c r="L419" s="98" t="s">
        <v>803</v>
      </c>
      <c r="M419" s="98" t="s">
        <v>804</v>
      </c>
      <c r="N419" s="98" t="s">
        <v>23</v>
      </c>
      <c r="O419" s="98" t="s">
        <v>23</v>
      </c>
      <c r="P419" s="98" t="s">
        <v>23</v>
      </c>
      <c r="Q419" s="98" t="s">
        <v>805</v>
      </c>
      <c r="R419" s="98" t="s">
        <v>806</v>
      </c>
      <c r="S419" s="98">
        <f>2-(SUM(IF(J419="NA",1,0),IF(K419="NA",1,0)))</f>
        <v>1</v>
      </c>
      <c r="T419" s="98">
        <f>7-SUM(IF(L419="NA",1,0),IF(M419="NA",1,0),IF(N419="NA",1,0),IF(O419="NA",1,0),IF(P419="NA",1,0),IF(Q419="NA",1,0),IF(R419="NA",1,0))</f>
        <v>4</v>
      </c>
      <c r="U419" s="98">
        <f>SUM(S419:T419)</f>
        <v>5</v>
      </c>
      <c r="V419" s="83" t="s">
        <v>174</v>
      </c>
      <c r="W419" s="79" t="s">
        <v>4766</v>
      </c>
      <c r="X419" s="79" t="s">
        <v>167</v>
      </c>
      <c r="Y419" s="79" t="s">
        <v>3994</v>
      </c>
      <c r="Z419" s="96"/>
      <c r="AA419"/>
      <c r="AB419"/>
    </row>
    <row r="420" spans="1:28" s="84" customFormat="1" x14ac:dyDescent="0.2">
      <c r="A420" s="84">
        <v>401</v>
      </c>
      <c r="B420" s="79">
        <v>537</v>
      </c>
      <c r="C420" s="79">
        <v>350</v>
      </c>
      <c r="D420" s="79">
        <v>425</v>
      </c>
      <c r="E420" s="79" t="s">
        <v>674</v>
      </c>
      <c r="F420" s="80" t="s">
        <v>674</v>
      </c>
      <c r="G420" s="79" t="s">
        <v>674</v>
      </c>
      <c r="H420" s="79" t="s">
        <v>674</v>
      </c>
      <c r="I420" s="79"/>
      <c r="J420" s="97" t="s">
        <v>675</v>
      </c>
      <c r="K420" s="98" t="s">
        <v>676</v>
      </c>
      <c r="L420" s="98" t="s">
        <v>23</v>
      </c>
      <c r="M420" s="98" t="s">
        <v>23</v>
      </c>
      <c r="N420" s="98" t="s">
        <v>23</v>
      </c>
      <c r="O420" s="98" t="s">
        <v>23</v>
      </c>
      <c r="P420" s="98" t="s">
        <v>23</v>
      </c>
      <c r="Q420" s="98" t="s">
        <v>23</v>
      </c>
      <c r="R420" s="98" t="s">
        <v>677</v>
      </c>
      <c r="S420" s="98">
        <f>2-(SUM(IF(J420="NA",1,0),IF(K420="NA",1,0)))</f>
        <v>2</v>
      </c>
      <c r="T420" s="98">
        <f>7-SUM(IF(L420="NA",1,0),IF(M420="NA",1,0),IF(N420="NA",1,0),IF(O420="NA",1,0),IF(P420="NA",1,0),IF(Q420="NA",1,0),IF(R420="NA",1,0))</f>
        <v>1</v>
      </c>
      <c r="U420" s="98">
        <f>SUM(S420:T420)</f>
        <v>3</v>
      </c>
      <c r="V420" s="83" t="s">
        <v>174</v>
      </c>
      <c r="W420" s="79" t="s">
        <v>4766</v>
      </c>
      <c r="X420" s="79" t="s">
        <v>167</v>
      </c>
      <c r="Y420" s="79" t="s">
        <v>3994</v>
      </c>
      <c r="Z420" s="96"/>
      <c r="AA420"/>
      <c r="AB420"/>
    </row>
    <row r="421" spans="1:28" s="84" customFormat="1" x14ac:dyDescent="0.2">
      <c r="A421" s="84">
        <v>402</v>
      </c>
      <c r="B421" s="79">
        <v>501</v>
      </c>
      <c r="C421" s="79">
        <v>351</v>
      </c>
      <c r="D421" s="79">
        <v>426</v>
      </c>
      <c r="E421" s="79" t="s">
        <v>461</v>
      </c>
      <c r="F421" s="80" t="s">
        <v>461</v>
      </c>
      <c r="G421" s="79" t="s">
        <v>461</v>
      </c>
      <c r="H421" s="79" t="s">
        <v>461</v>
      </c>
      <c r="I421" s="79" t="s">
        <v>7689</v>
      </c>
      <c r="J421" s="98" t="s">
        <v>462</v>
      </c>
      <c r="K421" s="190" t="s">
        <v>231</v>
      </c>
      <c r="L421" s="98" t="s">
        <v>463</v>
      </c>
      <c r="M421" s="98" t="s">
        <v>464</v>
      </c>
      <c r="N421" s="98" t="s">
        <v>23</v>
      </c>
      <c r="O421" s="98" t="s">
        <v>23</v>
      </c>
      <c r="P421" s="98" t="s">
        <v>23</v>
      </c>
      <c r="Q421" s="98" t="s">
        <v>465</v>
      </c>
      <c r="R421" s="98" t="s">
        <v>466</v>
      </c>
      <c r="S421" s="98">
        <f>2-(SUM(IF(J421="NA",1,0),IF(K421="NA",1,0)))</f>
        <v>2</v>
      </c>
      <c r="T421" s="98">
        <f>7-SUM(IF(L421="NA",1,0),IF(M421="NA",1,0),IF(N421="NA",1,0),IF(O421="NA",1,0),IF(P421="NA",1,0),IF(Q421="NA",1,0),IF(R421="NA",1,0))</f>
        <v>4</v>
      </c>
      <c r="U421" s="98">
        <f>SUM(S421:T421)</f>
        <v>6</v>
      </c>
      <c r="V421" s="79"/>
      <c r="W421" s="79" t="s">
        <v>4766</v>
      </c>
      <c r="X421" s="79" t="s">
        <v>167</v>
      </c>
      <c r="Y421" s="79" t="s">
        <v>3991</v>
      </c>
      <c r="Z421" s="96"/>
      <c r="AA421"/>
      <c r="AB421"/>
    </row>
    <row r="422" spans="1:28" s="84" customFormat="1" x14ac:dyDescent="0.2">
      <c r="A422" s="84">
        <v>403</v>
      </c>
      <c r="B422" s="268"/>
      <c r="C422" s="268"/>
      <c r="D422" s="268"/>
      <c r="E422" s="268" t="s">
        <v>4524</v>
      </c>
      <c r="F422" s="81" t="s">
        <v>4524</v>
      </c>
      <c r="G422" s="268" t="s">
        <v>4524</v>
      </c>
      <c r="H422" s="268" t="s">
        <v>4524</v>
      </c>
      <c r="I422" s="268"/>
      <c r="J422" s="277" t="s">
        <v>74</v>
      </c>
      <c r="K422" s="190" t="s">
        <v>74</v>
      </c>
      <c r="L422" s="277" t="s">
        <v>74</v>
      </c>
      <c r="M422" s="190" t="s">
        <v>74</v>
      </c>
      <c r="N422" s="98" t="s">
        <v>23</v>
      </c>
      <c r="O422" s="98" t="s">
        <v>23</v>
      </c>
      <c r="P422" s="98" t="s">
        <v>23</v>
      </c>
      <c r="Q422" s="190" t="s">
        <v>74</v>
      </c>
      <c r="R422" s="190" t="s">
        <v>74</v>
      </c>
      <c r="S422" s="98">
        <f>2-(SUM(IF(J422="NA",1,0),IF(K422="NA",1,0)))</f>
        <v>2</v>
      </c>
      <c r="T422" s="98">
        <f>7-SUM(IF(L422="NA",1,0),IF(M422="NA",1,0),IF(N422="NA",1,0),IF(O422="NA",1,0),IF(P422="NA",1,0),IF(Q422="NA",1,0),IF(R422="NA",1,0))</f>
        <v>4</v>
      </c>
      <c r="U422" s="98">
        <f>SUM(S422:T422)</f>
        <v>6</v>
      </c>
      <c r="V422" s="268" t="s">
        <v>4525</v>
      </c>
      <c r="W422" s="79" t="s">
        <v>4766</v>
      </c>
      <c r="X422" s="79" t="s">
        <v>167</v>
      </c>
      <c r="Y422" s="79" t="s">
        <v>3991</v>
      </c>
      <c r="Z422" s="282"/>
      <c r="AA422"/>
      <c r="AB422"/>
    </row>
    <row r="423" spans="1:28" s="84" customFormat="1" x14ac:dyDescent="0.2">
      <c r="A423" s="84">
        <v>404</v>
      </c>
      <c r="B423" s="79">
        <v>671</v>
      </c>
      <c r="C423" s="79">
        <v>352</v>
      </c>
      <c r="D423" s="79">
        <v>428</v>
      </c>
      <c r="E423" s="79" t="s">
        <v>1266</v>
      </c>
      <c r="F423" s="80" t="s">
        <v>1266</v>
      </c>
      <c r="G423" s="79" t="s">
        <v>1266</v>
      </c>
      <c r="H423" s="79" t="s">
        <v>1266</v>
      </c>
      <c r="I423" s="79"/>
      <c r="J423" s="193" t="s">
        <v>506</v>
      </c>
      <c r="K423" s="98" t="s">
        <v>23</v>
      </c>
      <c r="L423" s="193" t="s">
        <v>506</v>
      </c>
      <c r="M423" s="98" t="s">
        <v>23</v>
      </c>
      <c r="N423" s="98" t="s">
        <v>23</v>
      </c>
      <c r="O423" s="98" t="s">
        <v>23</v>
      </c>
      <c r="P423" s="98" t="s">
        <v>23</v>
      </c>
      <c r="Q423" s="193" t="s">
        <v>506</v>
      </c>
      <c r="R423" s="98" t="s">
        <v>23</v>
      </c>
      <c r="S423" s="98">
        <f>2-(SUM(IF(J423="NA",1,0),IF(K423="NA",1,0)))</f>
        <v>1</v>
      </c>
      <c r="T423" s="98">
        <f>7-SUM(IF(L423="NA",1,0),IF(M423="NA",1,0),IF(N423="NA",1,0),IF(O423="NA",1,0),IF(P423="NA",1,0),IF(Q423="NA",1,0),IF(R423="NA",1,0))</f>
        <v>2</v>
      </c>
      <c r="U423" s="98">
        <f>SUM(S423:T423)</f>
        <v>3</v>
      </c>
      <c r="V423" s="83" t="s">
        <v>1201</v>
      </c>
      <c r="W423" s="79" t="s">
        <v>4766</v>
      </c>
      <c r="X423" s="79" t="s">
        <v>167</v>
      </c>
      <c r="Y423" s="79" t="s">
        <v>3998</v>
      </c>
      <c r="Z423" s="96"/>
      <c r="AA423"/>
      <c r="AB423"/>
    </row>
    <row r="424" spans="1:28" s="84" customFormat="1" x14ac:dyDescent="0.2">
      <c r="A424" s="84">
        <v>974</v>
      </c>
      <c r="B424" s="266"/>
      <c r="C424" s="266"/>
      <c r="D424" s="266"/>
      <c r="E424" s="266"/>
      <c r="F424" s="151"/>
      <c r="G424" s="270" t="s">
        <v>6469</v>
      </c>
      <c r="H424" s="270" t="s">
        <v>6469</v>
      </c>
      <c r="I424" s="270"/>
      <c r="J424" s="276" t="s">
        <v>6232</v>
      </c>
      <c r="K424" s="187" t="s">
        <v>23</v>
      </c>
      <c r="L424" s="276" t="s">
        <v>6243</v>
      </c>
      <c r="M424" s="187" t="s">
        <v>23</v>
      </c>
      <c r="N424" s="187" t="s">
        <v>23</v>
      </c>
      <c r="O424" s="98" t="s">
        <v>6246</v>
      </c>
      <c r="P424" s="187" t="s">
        <v>23</v>
      </c>
      <c r="Q424" s="187" t="s">
        <v>23</v>
      </c>
      <c r="R424" s="187" t="s">
        <v>23</v>
      </c>
      <c r="S424" s="98">
        <f>2-(SUM(IF(J424="NA",1,0),IF(K424="NA",1,0)))</f>
        <v>1</v>
      </c>
      <c r="T424" s="98">
        <f>7-SUM(IF(L424="NA",1,0),IF(M424="NA",1,0),IF(N424="NA",1,0),IF(O424="NA",1,0),IF(P424="NA",1,0),IF(Q424="NA",1,0),IF(R424="NA",1,0))</f>
        <v>2</v>
      </c>
      <c r="U424" s="98">
        <f>SUM(S424:T424)</f>
        <v>3</v>
      </c>
      <c r="V424" s="266"/>
      <c r="W424" s="79" t="s">
        <v>4766</v>
      </c>
      <c r="X424" s="79" t="s">
        <v>167</v>
      </c>
      <c r="Y424" s="85" t="s">
        <v>3991</v>
      </c>
      <c r="Z424" s="266"/>
      <c r="AA424"/>
      <c r="AB424"/>
    </row>
    <row r="425" spans="1:28" s="84" customFormat="1" x14ac:dyDescent="0.2">
      <c r="A425" s="84">
        <v>975</v>
      </c>
      <c r="B425"/>
      <c r="C425"/>
      <c r="D425"/>
      <c r="E425"/>
      <c r="F425" s="151"/>
      <c r="G425" s="84" t="s">
        <v>6470</v>
      </c>
      <c r="H425" s="84" t="s">
        <v>6470</v>
      </c>
      <c r="J425" s="98" t="s">
        <v>6233</v>
      </c>
      <c r="K425" s="187" t="s">
        <v>23</v>
      </c>
      <c r="L425" s="98" t="s">
        <v>6244</v>
      </c>
      <c r="M425" s="187" t="s">
        <v>23</v>
      </c>
      <c r="N425" s="187" t="s">
        <v>23</v>
      </c>
      <c r="O425" s="98" t="s">
        <v>6247</v>
      </c>
      <c r="P425" s="187" t="s">
        <v>23</v>
      </c>
      <c r="Q425" s="187" t="s">
        <v>23</v>
      </c>
      <c r="R425" s="187" t="s">
        <v>23</v>
      </c>
      <c r="S425" s="98">
        <f>2-(SUM(IF(J425="NA",1,0),IF(K425="NA",1,0)))</f>
        <v>1</v>
      </c>
      <c r="T425" s="98">
        <f>7-SUM(IF(L425="NA",1,0),IF(M425="NA",1,0),IF(N425="NA",1,0),IF(O425="NA",1,0),IF(P425="NA",1,0),IF(Q425="NA",1,0),IF(R425="NA",1,0))</f>
        <v>2</v>
      </c>
      <c r="U425" s="98">
        <f>SUM(S425:T425)</f>
        <v>3</v>
      </c>
      <c r="V425"/>
      <c r="W425" s="79" t="s">
        <v>4766</v>
      </c>
      <c r="X425" s="79" t="s">
        <v>167</v>
      </c>
      <c r="Y425" s="85" t="s">
        <v>3991</v>
      </c>
      <c r="Z425"/>
      <c r="AA425"/>
      <c r="AB425"/>
    </row>
    <row r="426" spans="1:28" s="84" customFormat="1" x14ac:dyDescent="0.2">
      <c r="A426" s="84">
        <v>405</v>
      </c>
      <c r="B426" s="79"/>
      <c r="C426" s="79"/>
      <c r="D426" s="79"/>
      <c r="E426" s="79" t="s">
        <v>4269</v>
      </c>
      <c r="F426" s="80" t="s">
        <v>4497</v>
      </c>
      <c r="G426" s="79" t="s">
        <v>4269</v>
      </c>
      <c r="H426" s="79" t="s">
        <v>4269</v>
      </c>
      <c r="I426" s="79"/>
      <c r="J426" s="98" t="s">
        <v>4345</v>
      </c>
      <c r="K426" s="98" t="s">
        <v>23</v>
      </c>
      <c r="L426" s="98" t="s">
        <v>4421</v>
      </c>
      <c r="M426" s="98" t="s">
        <v>23</v>
      </c>
      <c r="N426" s="98" t="s">
        <v>23</v>
      </c>
      <c r="O426" s="98" t="s">
        <v>23</v>
      </c>
      <c r="P426" s="98" t="s">
        <v>23</v>
      </c>
      <c r="Q426" s="98" t="s">
        <v>23</v>
      </c>
      <c r="R426" s="98" t="s">
        <v>23</v>
      </c>
      <c r="S426" s="98">
        <f>2-(SUM(IF(J426="NA",1,0),IF(K426="NA",1,0)))</f>
        <v>1</v>
      </c>
      <c r="T426" s="98">
        <f>7-SUM(IF(L426="NA",1,0),IF(M426="NA",1,0),IF(N426="NA",1,0),IF(O426="NA",1,0),IF(P426="NA",1,0),IF(Q426="NA",1,0),IF(R426="NA",1,0))</f>
        <v>1</v>
      </c>
      <c r="U426" s="98">
        <f>SUM(S426:T426)</f>
        <v>2</v>
      </c>
      <c r="V426" s="79"/>
      <c r="W426" s="79" t="s">
        <v>4766</v>
      </c>
      <c r="X426" s="79" t="s">
        <v>167</v>
      </c>
      <c r="Y426" s="210" t="s">
        <v>3991</v>
      </c>
      <c r="Z426" s="96"/>
      <c r="AA426"/>
      <c r="AB426"/>
    </row>
    <row r="427" spans="1:28" s="84" customFormat="1" x14ac:dyDescent="0.2">
      <c r="A427" s="84">
        <v>406</v>
      </c>
      <c r="B427" s="79">
        <v>527</v>
      </c>
      <c r="C427" s="79">
        <v>220</v>
      </c>
      <c r="D427" s="79">
        <v>296</v>
      </c>
      <c r="E427" s="79" t="s">
        <v>621</v>
      </c>
      <c r="F427" s="80" t="s">
        <v>621</v>
      </c>
      <c r="G427" s="117" t="s">
        <v>622</v>
      </c>
      <c r="H427" s="117" t="s">
        <v>622</v>
      </c>
      <c r="I427" s="117"/>
      <c r="J427" s="98" t="s">
        <v>623</v>
      </c>
      <c r="K427" s="98" t="s">
        <v>23</v>
      </c>
      <c r="L427" s="98" t="s">
        <v>624</v>
      </c>
      <c r="M427" s="98" t="s">
        <v>23</v>
      </c>
      <c r="N427" s="98" t="s">
        <v>23</v>
      </c>
      <c r="O427" s="98" t="s">
        <v>23</v>
      </c>
      <c r="P427" s="98" t="s">
        <v>625</v>
      </c>
      <c r="Q427" s="98" t="s">
        <v>23</v>
      </c>
      <c r="R427" s="98" t="s">
        <v>23</v>
      </c>
      <c r="S427" s="98">
        <f>2-(SUM(IF(J427="NA",1,0),IF(K427="NA",1,0)))</f>
        <v>1</v>
      </c>
      <c r="T427" s="98">
        <f>7-SUM(IF(L427="NA",1,0),IF(M427="NA",1,0),IF(N427="NA",1,0),IF(O427="NA",1,0),IF(P427="NA",1,0),IF(Q427="NA",1,0),IF(R427="NA",1,0))</f>
        <v>2</v>
      </c>
      <c r="U427" s="98">
        <f>SUM(S427:T427)</f>
        <v>3</v>
      </c>
      <c r="V427" s="83" t="s">
        <v>626</v>
      </c>
      <c r="W427" s="79" t="s">
        <v>4766</v>
      </c>
      <c r="X427" s="79" t="s">
        <v>167</v>
      </c>
      <c r="Y427" s="79" t="s">
        <v>3992</v>
      </c>
      <c r="Z427" s="96"/>
      <c r="AA427"/>
      <c r="AB427"/>
    </row>
    <row r="428" spans="1:28" s="84" customFormat="1" x14ac:dyDescent="0.2">
      <c r="A428" s="84">
        <v>407</v>
      </c>
      <c r="B428" s="79">
        <v>528</v>
      </c>
      <c r="C428" s="79">
        <v>353</v>
      </c>
      <c r="D428" s="79">
        <v>429</v>
      </c>
      <c r="E428" s="79" t="s">
        <v>627</v>
      </c>
      <c r="F428" s="80" t="s">
        <v>627</v>
      </c>
      <c r="G428" s="118" t="s">
        <v>627</v>
      </c>
      <c r="H428" s="118" t="s">
        <v>627</v>
      </c>
      <c r="I428" s="118"/>
      <c r="J428" s="98" t="s">
        <v>628</v>
      </c>
      <c r="K428" s="98" t="s">
        <v>629</v>
      </c>
      <c r="L428" s="98" t="s">
        <v>630</v>
      </c>
      <c r="M428" s="98" t="s">
        <v>631</v>
      </c>
      <c r="N428" s="98" t="s">
        <v>23</v>
      </c>
      <c r="O428" s="98" t="s">
        <v>23</v>
      </c>
      <c r="P428" s="98" t="s">
        <v>23</v>
      </c>
      <c r="Q428" s="98" t="s">
        <v>632</v>
      </c>
      <c r="R428" s="98" t="s">
        <v>633</v>
      </c>
      <c r="S428" s="98">
        <f>2-(SUM(IF(J428="NA",1,0),IF(K428="NA",1,0)))</f>
        <v>2</v>
      </c>
      <c r="T428" s="98">
        <f>7-SUM(IF(L428="NA",1,0),IF(M428="NA",1,0),IF(N428="NA",1,0),IF(O428="NA",1,0),IF(P428="NA",1,0),IF(Q428="NA",1,0),IF(R428="NA",1,0))</f>
        <v>4</v>
      </c>
      <c r="U428" s="98">
        <f>SUM(S428:T428)</f>
        <v>6</v>
      </c>
      <c r="V428" s="83" t="s">
        <v>626</v>
      </c>
      <c r="W428" s="79" t="s">
        <v>4766</v>
      </c>
      <c r="X428" s="79" t="s">
        <v>167</v>
      </c>
      <c r="Y428" s="79" t="s">
        <v>3992</v>
      </c>
      <c r="Z428" s="96"/>
      <c r="AA428"/>
      <c r="AB428"/>
    </row>
    <row r="429" spans="1:28" s="84" customFormat="1" x14ac:dyDescent="0.2">
      <c r="A429" s="84">
        <v>408</v>
      </c>
      <c r="B429" s="79"/>
      <c r="C429" s="79"/>
      <c r="D429" s="79"/>
      <c r="E429" s="79" t="s">
        <v>4268</v>
      </c>
      <c r="F429" s="80" t="s">
        <v>4497</v>
      </c>
      <c r="G429" s="79" t="s">
        <v>4268</v>
      </c>
      <c r="H429" s="79" t="s">
        <v>4268</v>
      </c>
      <c r="I429" s="79"/>
      <c r="J429" s="98" t="s">
        <v>4344</v>
      </c>
      <c r="K429" s="98" t="s">
        <v>6239</v>
      </c>
      <c r="L429" s="98" t="s">
        <v>4420</v>
      </c>
      <c r="M429" s="98" t="s">
        <v>23</v>
      </c>
      <c r="N429" s="98" t="s">
        <v>23</v>
      </c>
      <c r="O429" s="98" t="s">
        <v>4478</v>
      </c>
      <c r="P429" s="98" t="s">
        <v>23</v>
      </c>
      <c r="Q429" s="98" t="s">
        <v>23</v>
      </c>
      <c r="R429" s="98" t="s">
        <v>23</v>
      </c>
      <c r="S429" s="98">
        <f>2-(SUM(IF(J429="NA",1,0),IF(K429="NA",1,0)))</f>
        <v>2</v>
      </c>
      <c r="T429" s="98">
        <f>7-SUM(IF(L429="NA",1,0),IF(M429="NA",1,0),IF(N429="NA",1,0),IF(O429="NA",1,0),IF(P429="NA",1,0),IF(Q429="NA",1,0),IF(R429="NA",1,0))</f>
        <v>2</v>
      </c>
      <c r="U429" s="98">
        <f>SUM(S429:T429)</f>
        <v>4</v>
      </c>
      <c r="V429" s="79"/>
      <c r="W429" s="79" t="s">
        <v>4766</v>
      </c>
      <c r="X429" s="79" t="s">
        <v>167</v>
      </c>
      <c r="Y429" s="210" t="s">
        <v>3991</v>
      </c>
      <c r="Z429" s="96"/>
      <c r="AA429"/>
      <c r="AB429"/>
    </row>
    <row r="430" spans="1:28" s="84" customFormat="1" x14ac:dyDescent="0.2">
      <c r="A430" s="84">
        <v>409</v>
      </c>
      <c r="B430" s="79">
        <v>546</v>
      </c>
      <c r="C430" s="79">
        <v>354</v>
      </c>
      <c r="D430" s="79">
        <v>430</v>
      </c>
      <c r="E430" s="79" t="s">
        <v>720</v>
      </c>
      <c r="F430" s="80" t="s">
        <v>720</v>
      </c>
      <c r="G430" s="118" t="s">
        <v>720</v>
      </c>
      <c r="H430" s="118" t="s">
        <v>720</v>
      </c>
      <c r="I430" s="118"/>
      <c r="J430" s="98" t="s">
        <v>721</v>
      </c>
      <c r="K430" s="98" t="s">
        <v>23</v>
      </c>
      <c r="L430" s="98" t="s">
        <v>722</v>
      </c>
      <c r="M430" s="98" t="s">
        <v>723</v>
      </c>
      <c r="N430" s="98" t="s">
        <v>23</v>
      </c>
      <c r="O430" s="98" t="s">
        <v>23</v>
      </c>
      <c r="P430" s="98" t="s">
        <v>23</v>
      </c>
      <c r="Q430" s="98" t="s">
        <v>724</v>
      </c>
      <c r="R430" s="98" t="s">
        <v>725</v>
      </c>
      <c r="S430" s="98">
        <f>2-(SUM(IF(J430="NA",1,0),IF(K430="NA",1,0)))</f>
        <v>1</v>
      </c>
      <c r="T430" s="98">
        <f>7-SUM(IF(L430="NA",1,0),IF(M430="NA",1,0),IF(N430="NA",1,0),IF(O430="NA",1,0),IF(P430="NA",1,0),IF(Q430="NA",1,0),IF(R430="NA",1,0))</f>
        <v>4</v>
      </c>
      <c r="U430" s="98">
        <f>SUM(S430:T430)</f>
        <v>5</v>
      </c>
      <c r="V430" s="83" t="s">
        <v>174</v>
      </c>
      <c r="W430" s="79" t="s">
        <v>4766</v>
      </c>
      <c r="X430" s="79" t="s">
        <v>167</v>
      </c>
      <c r="Y430" s="79" t="s">
        <v>3994</v>
      </c>
      <c r="Z430" s="96"/>
      <c r="AA430"/>
      <c r="AB430"/>
    </row>
    <row r="431" spans="1:28" s="84" customFormat="1" x14ac:dyDescent="0.2">
      <c r="A431" s="84">
        <v>410</v>
      </c>
      <c r="B431" s="79">
        <v>545</v>
      </c>
      <c r="C431" s="79">
        <v>355</v>
      </c>
      <c r="D431" s="79">
        <v>431</v>
      </c>
      <c r="E431" s="79" t="s">
        <v>716</v>
      </c>
      <c r="F431" s="80" t="s">
        <v>716</v>
      </c>
      <c r="G431" s="117" t="s">
        <v>716</v>
      </c>
      <c r="H431" s="117" t="s">
        <v>716</v>
      </c>
      <c r="I431" s="117"/>
      <c r="J431" s="97" t="s">
        <v>717</v>
      </c>
      <c r="K431" s="98" t="s">
        <v>718</v>
      </c>
      <c r="L431" s="98" t="s">
        <v>23</v>
      </c>
      <c r="M431" s="98" t="s">
        <v>23</v>
      </c>
      <c r="N431" s="98" t="s">
        <v>23</v>
      </c>
      <c r="O431" s="98" t="s">
        <v>23</v>
      </c>
      <c r="P431" s="98" t="s">
        <v>23</v>
      </c>
      <c r="Q431" s="98" t="s">
        <v>23</v>
      </c>
      <c r="R431" s="98" t="s">
        <v>719</v>
      </c>
      <c r="S431" s="98">
        <f>2-(SUM(IF(J431="NA",1,0),IF(K431="NA",1,0)))</f>
        <v>2</v>
      </c>
      <c r="T431" s="98">
        <f>7-SUM(IF(L431="NA",1,0),IF(M431="NA",1,0),IF(N431="NA",1,0),IF(O431="NA",1,0),IF(P431="NA",1,0),IF(Q431="NA",1,0),IF(R431="NA",1,0))</f>
        <v>1</v>
      </c>
      <c r="U431" s="98">
        <f>SUM(S431:T431)</f>
        <v>3</v>
      </c>
      <c r="V431" s="83" t="s">
        <v>174</v>
      </c>
      <c r="W431" s="79" t="s">
        <v>4766</v>
      </c>
      <c r="X431" s="79" t="s">
        <v>167</v>
      </c>
      <c r="Y431" s="79" t="s">
        <v>3994</v>
      </c>
      <c r="Z431" s="96"/>
      <c r="AA431"/>
      <c r="AB431"/>
    </row>
    <row r="432" spans="1:28" s="84" customFormat="1" x14ac:dyDescent="0.2">
      <c r="A432" s="84">
        <v>411</v>
      </c>
      <c r="B432" s="79">
        <v>559</v>
      </c>
      <c r="C432" s="79">
        <v>356</v>
      </c>
      <c r="D432" s="79">
        <v>432</v>
      </c>
      <c r="E432" s="79" t="s">
        <v>785</v>
      </c>
      <c r="F432" s="80" t="s">
        <v>785</v>
      </c>
      <c r="G432" s="79" t="s">
        <v>785</v>
      </c>
      <c r="H432" s="79" t="s">
        <v>785</v>
      </c>
      <c r="I432" s="79"/>
      <c r="J432" s="98" t="s">
        <v>786</v>
      </c>
      <c r="K432" s="98" t="s">
        <v>787</v>
      </c>
      <c r="L432" s="97" t="s">
        <v>788</v>
      </c>
      <c r="M432" s="98" t="s">
        <v>23</v>
      </c>
      <c r="N432" s="98" t="s">
        <v>23</v>
      </c>
      <c r="O432" s="98" t="s">
        <v>23</v>
      </c>
      <c r="P432" s="98" t="s">
        <v>789</v>
      </c>
      <c r="Q432" s="98" t="s">
        <v>23</v>
      </c>
      <c r="R432" s="98" t="s">
        <v>23</v>
      </c>
      <c r="S432" s="98">
        <f>2-(SUM(IF(J432="NA",1,0),IF(K432="NA",1,0)))</f>
        <v>2</v>
      </c>
      <c r="T432" s="98">
        <f>7-SUM(IF(L432="NA",1,0),IF(M432="NA",1,0),IF(N432="NA",1,0),IF(O432="NA",1,0),IF(P432="NA",1,0),IF(Q432="NA",1,0),IF(R432="NA",1,0))</f>
        <v>2</v>
      </c>
      <c r="U432" s="98">
        <f>SUM(S432:T432)</f>
        <v>4</v>
      </c>
      <c r="V432" s="83" t="s">
        <v>174</v>
      </c>
      <c r="W432" s="79" t="s">
        <v>4766</v>
      </c>
      <c r="X432" s="79" t="s">
        <v>167</v>
      </c>
      <c r="Y432" s="79" t="s">
        <v>3994</v>
      </c>
      <c r="Z432" s="96"/>
      <c r="AA432"/>
      <c r="AB432"/>
    </row>
    <row r="433" spans="1:28" s="84" customFormat="1" ht="90" x14ac:dyDescent="0.2">
      <c r="A433" s="84">
        <v>412</v>
      </c>
      <c r="B433" s="79">
        <v>540</v>
      </c>
      <c r="C433" s="79">
        <v>357</v>
      </c>
      <c r="D433" s="79">
        <v>433</v>
      </c>
      <c r="E433" s="79" t="s">
        <v>686</v>
      </c>
      <c r="F433" s="80" t="s">
        <v>686</v>
      </c>
      <c r="G433" s="118" t="s">
        <v>686</v>
      </c>
      <c r="H433" s="118" t="s">
        <v>686</v>
      </c>
      <c r="I433" s="118"/>
      <c r="J433" s="98" t="s">
        <v>687</v>
      </c>
      <c r="K433" s="98" t="s">
        <v>23</v>
      </c>
      <c r="L433" s="98" t="s">
        <v>688</v>
      </c>
      <c r="M433" s="98" t="s">
        <v>689</v>
      </c>
      <c r="N433" s="98" t="s">
        <v>23</v>
      </c>
      <c r="O433" s="98" t="s">
        <v>23</v>
      </c>
      <c r="P433" s="98" t="s">
        <v>690</v>
      </c>
      <c r="Q433" s="98" t="s">
        <v>691</v>
      </c>
      <c r="R433" s="98" t="s">
        <v>692</v>
      </c>
      <c r="S433" s="98">
        <f>2-(SUM(IF(J433="NA",1,0),IF(K433="NA",1,0)))</f>
        <v>1</v>
      </c>
      <c r="T433" s="98">
        <f>7-SUM(IF(L433="NA",1,0),IF(M433="NA",1,0),IF(N433="NA",1,0),IF(O433="NA",1,0),IF(P433="NA",1,0),IF(Q433="NA",1,0),IF(R433="NA",1,0))</f>
        <v>5</v>
      </c>
      <c r="U433" s="98">
        <f>SUM(S433:T433)</f>
        <v>6</v>
      </c>
      <c r="V433" s="83" t="s">
        <v>174</v>
      </c>
      <c r="W433" s="79" t="s">
        <v>4766</v>
      </c>
      <c r="X433" s="79" t="s">
        <v>167</v>
      </c>
      <c r="Y433" s="79" t="s">
        <v>3994</v>
      </c>
      <c r="Z433" s="108" t="s">
        <v>5776</v>
      </c>
      <c r="AA433"/>
      <c r="AB433"/>
    </row>
    <row r="434" spans="1:28" s="84" customFormat="1" x14ac:dyDescent="0.2">
      <c r="A434" s="84">
        <v>413</v>
      </c>
      <c r="B434" s="79">
        <v>541</v>
      </c>
      <c r="C434" s="79">
        <v>358</v>
      </c>
      <c r="D434" s="79">
        <v>434</v>
      </c>
      <c r="E434" s="79" t="s">
        <v>693</v>
      </c>
      <c r="F434" s="80" t="s">
        <v>693</v>
      </c>
      <c r="G434" s="117" t="s">
        <v>693</v>
      </c>
      <c r="H434" s="117" t="s">
        <v>693</v>
      </c>
      <c r="I434" s="117"/>
      <c r="J434" s="97" t="s">
        <v>694</v>
      </c>
      <c r="K434" s="98" t="s">
        <v>695</v>
      </c>
      <c r="L434" s="98" t="s">
        <v>23</v>
      </c>
      <c r="M434" s="98" t="s">
        <v>23</v>
      </c>
      <c r="N434" s="98" t="s">
        <v>23</v>
      </c>
      <c r="O434" s="98" t="s">
        <v>23</v>
      </c>
      <c r="P434" s="98" t="s">
        <v>23</v>
      </c>
      <c r="Q434" s="98" t="s">
        <v>23</v>
      </c>
      <c r="R434" s="98" t="s">
        <v>696</v>
      </c>
      <c r="S434" s="98">
        <f>2-(SUM(IF(J434="NA",1,0),IF(K434="NA",1,0)))</f>
        <v>2</v>
      </c>
      <c r="T434" s="98">
        <f>7-SUM(IF(L434="NA",1,0),IF(M434="NA",1,0),IF(N434="NA",1,0),IF(O434="NA",1,0),IF(P434="NA",1,0),IF(Q434="NA",1,0),IF(R434="NA",1,0))</f>
        <v>1</v>
      </c>
      <c r="U434" s="98">
        <f>SUM(S434:T434)</f>
        <v>3</v>
      </c>
      <c r="V434" s="83" t="s">
        <v>174</v>
      </c>
      <c r="W434" s="79" t="s">
        <v>4766</v>
      </c>
      <c r="X434" s="79" t="s">
        <v>167</v>
      </c>
      <c r="Y434" s="79" t="s">
        <v>3994</v>
      </c>
      <c r="Z434" s="101"/>
      <c r="AA434"/>
      <c r="AB434"/>
    </row>
    <row r="435" spans="1:28" s="84" customFormat="1" x14ac:dyDescent="0.2">
      <c r="A435" s="84">
        <v>414</v>
      </c>
      <c r="B435" s="79">
        <v>604</v>
      </c>
      <c r="C435" s="79">
        <v>12</v>
      </c>
      <c r="D435" s="79">
        <v>13</v>
      </c>
      <c r="E435" s="79" t="s">
        <v>1023</v>
      </c>
      <c r="F435" s="80" t="s">
        <v>1024</v>
      </c>
      <c r="G435" s="79" t="s">
        <v>1024</v>
      </c>
      <c r="H435" s="79" t="s">
        <v>1024</v>
      </c>
      <c r="I435" s="81"/>
      <c r="J435" s="98" t="s">
        <v>1025</v>
      </c>
      <c r="K435" s="98" t="s">
        <v>23</v>
      </c>
      <c r="L435" s="98" t="s">
        <v>1026</v>
      </c>
      <c r="M435" s="98" t="s">
        <v>1027</v>
      </c>
      <c r="N435" s="98" t="s">
        <v>23</v>
      </c>
      <c r="O435" s="98" t="s">
        <v>23</v>
      </c>
      <c r="P435" s="98" t="s">
        <v>23</v>
      </c>
      <c r="Q435" s="98" t="s">
        <v>1028</v>
      </c>
      <c r="R435" s="98" t="s">
        <v>1029</v>
      </c>
      <c r="S435" s="98">
        <f>2-(SUM(IF(J435="NA",1,0),IF(K435="NA",1,0)))</f>
        <v>1</v>
      </c>
      <c r="T435" s="98">
        <f>7-SUM(IF(L435="NA",1,0),IF(M435="NA",1,0),IF(N435="NA",1,0),IF(O435="NA",1,0),IF(P435="NA",1,0),IF(Q435="NA",1,0),IF(R435="NA",1,0))</f>
        <v>4</v>
      </c>
      <c r="U435" s="98">
        <f>SUM(S435:T435)</f>
        <v>5</v>
      </c>
      <c r="V435" s="79"/>
      <c r="W435" s="79" t="s">
        <v>4766</v>
      </c>
      <c r="X435" s="79" t="s">
        <v>167</v>
      </c>
      <c r="Y435" s="79" t="s">
        <v>3996</v>
      </c>
      <c r="Z435" s="96"/>
      <c r="AA435"/>
      <c r="AB435"/>
    </row>
    <row r="436" spans="1:28" s="84" customFormat="1" x14ac:dyDescent="0.2">
      <c r="A436" s="84">
        <v>415</v>
      </c>
      <c r="B436" s="79">
        <v>542</v>
      </c>
      <c r="C436" s="79">
        <v>359</v>
      </c>
      <c r="D436" s="79">
        <v>435</v>
      </c>
      <c r="E436" s="79" t="s">
        <v>697</v>
      </c>
      <c r="F436" s="80" t="s">
        <v>697</v>
      </c>
      <c r="G436" s="118" t="s">
        <v>697</v>
      </c>
      <c r="H436" s="118" t="s">
        <v>697</v>
      </c>
      <c r="I436" s="118"/>
      <c r="J436" s="98" t="s">
        <v>698</v>
      </c>
      <c r="K436" s="98" t="s">
        <v>23</v>
      </c>
      <c r="L436" s="98" t="s">
        <v>699</v>
      </c>
      <c r="M436" s="98" t="s">
        <v>700</v>
      </c>
      <c r="N436" s="98" t="s">
        <v>23</v>
      </c>
      <c r="O436" s="98" t="s">
        <v>23</v>
      </c>
      <c r="P436" s="97" t="s">
        <v>701</v>
      </c>
      <c r="Q436" s="98" t="s">
        <v>702</v>
      </c>
      <c r="R436" s="98" t="s">
        <v>703</v>
      </c>
      <c r="S436" s="98">
        <f>2-(SUM(IF(J436="NA",1,0),IF(K436="NA",1,0)))</f>
        <v>1</v>
      </c>
      <c r="T436" s="98">
        <f>7-SUM(IF(L436="NA",1,0),IF(M436="NA",1,0),IF(N436="NA",1,0),IF(O436="NA",1,0),IF(P436="NA",1,0),IF(Q436="NA",1,0),IF(R436="NA",1,0))</f>
        <v>5</v>
      </c>
      <c r="U436" s="98">
        <f>SUM(S436:T436)</f>
        <v>6</v>
      </c>
      <c r="V436" s="83" t="s">
        <v>174</v>
      </c>
      <c r="W436" s="79" t="s">
        <v>4766</v>
      </c>
      <c r="X436" s="79" t="s">
        <v>167</v>
      </c>
      <c r="Y436" s="79" t="s">
        <v>3994</v>
      </c>
      <c r="Z436" s="96"/>
      <c r="AA436"/>
      <c r="AB436"/>
    </row>
    <row r="437" spans="1:28" s="84" customFormat="1" x14ac:dyDescent="0.2">
      <c r="A437" s="84">
        <v>416</v>
      </c>
      <c r="B437" s="79"/>
      <c r="C437" s="79">
        <v>126</v>
      </c>
      <c r="D437" s="79"/>
      <c r="E437" s="79" t="s">
        <v>1427</v>
      </c>
      <c r="F437" s="80" t="s">
        <v>1428</v>
      </c>
      <c r="G437" s="117" t="s">
        <v>1428</v>
      </c>
      <c r="H437" s="117" t="s">
        <v>1428</v>
      </c>
      <c r="I437" s="117"/>
      <c r="J437" s="98" t="s">
        <v>1429</v>
      </c>
      <c r="K437" s="98" t="s">
        <v>23</v>
      </c>
      <c r="L437" s="98" t="s">
        <v>23</v>
      </c>
      <c r="M437" s="98" t="s">
        <v>23</v>
      </c>
      <c r="N437" s="98" t="s">
        <v>23</v>
      </c>
      <c r="O437" s="98" t="s">
        <v>23</v>
      </c>
      <c r="P437" s="98" t="s">
        <v>23</v>
      </c>
      <c r="Q437" s="98" t="s">
        <v>23</v>
      </c>
      <c r="R437" s="97" t="s">
        <v>1430</v>
      </c>
      <c r="S437" s="98">
        <f>2-(SUM(IF(J437="NA",1,0),IF(K437="NA",1,0)))</f>
        <v>1</v>
      </c>
      <c r="T437" s="98">
        <f>7-SUM(IF(L437="NA",1,0),IF(M437="NA",1,0),IF(N437="NA",1,0),IF(O437="NA",1,0),IF(P437="NA",1,0),IF(Q437="NA",1,0),IF(R437="NA",1,0))</f>
        <v>1</v>
      </c>
      <c r="U437" s="98">
        <f>SUM(S437:T437)</f>
        <v>2</v>
      </c>
      <c r="V437" s="79"/>
      <c r="W437" s="79" t="s">
        <v>4766</v>
      </c>
      <c r="X437" s="79" t="s">
        <v>167</v>
      </c>
      <c r="Y437" s="79" t="s">
        <v>3994</v>
      </c>
      <c r="Z437" s="96"/>
      <c r="AA437"/>
      <c r="AB437"/>
    </row>
    <row r="438" spans="1:28" s="84" customFormat="1" x14ac:dyDescent="0.2">
      <c r="A438" s="84">
        <v>3</v>
      </c>
      <c r="B438" s="79"/>
      <c r="C438" s="79"/>
      <c r="D438" s="79"/>
      <c r="E438" s="79" t="s">
        <v>4632</v>
      </c>
      <c r="F438" s="81" t="s">
        <v>4632</v>
      </c>
      <c r="G438" s="117" t="s">
        <v>4681</v>
      </c>
      <c r="H438" s="117" t="s">
        <v>4681</v>
      </c>
      <c r="I438" s="117"/>
      <c r="J438" s="98" t="s">
        <v>23</v>
      </c>
      <c r="K438" s="98" t="s">
        <v>23</v>
      </c>
      <c r="L438" s="98" t="s">
        <v>6551</v>
      </c>
      <c r="M438" s="98" t="s">
        <v>6551</v>
      </c>
      <c r="N438" s="98" t="s">
        <v>6551</v>
      </c>
      <c r="O438" s="98" t="s">
        <v>6551</v>
      </c>
      <c r="P438" s="98" t="s">
        <v>6551</v>
      </c>
      <c r="Q438" s="98" t="s">
        <v>6551</v>
      </c>
      <c r="R438" s="98" t="s">
        <v>6551</v>
      </c>
      <c r="S438" s="98">
        <f>2-(SUM(IF(J438="NA",1,0),IF(K438="NA",1,0)))</f>
        <v>0</v>
      </c>
      <c r="T438" s="98">
        <f>7-SUM(IF(L438="NA",1,0),IF(M438="NA",1,0),IF(N438="NA",1,0),IF(O438="NA",1,0),IF(P438="NA",1,0),IF(Q438="NA",1,0),IF(R438="NA",1,0))</f>
        <v>7</v>
      </c>
      <c r="U438" s="98">
        <f>SUM(S438:T438)</f>
        <v>7</v>
      </c>
      <c r="V438" s="79"/>
      <c r="W438" s="79" t="s">
        <v>4766</v>
      </c>
      <c r="X438" s="79" t="s">
        <v>4007</v>
      </c>
      <c r="Y438" s="79" t="s">
        <v>4008</v>
      </c>
      <c r="Z438" s="96"/>
      <c r="AA438"/>
      <c r="AB438"/>
    </row>
    <row r="439" spans="1:28" s="84" customFormat="1" x14ac:dyDescent="0.2">
      <c r="A439" s="84">
        <v>417</v>
      </c>
      <c r="B439" s="79">
        <v>871</v>
      </c>
      <c r="C439" s="79">
        <v>360</v>
      </c>
      <c r="D439" s="79">
        <v>436</v>
      </c>
      <c r="E439" s="79" t="s">
        <v>3836</v>
      </c>
      <c r="F439" s="80" t="s">
        <v>3836</v>
      </c>
      <c r="G439" s="118" t="s">
        <v>3836</v>
      </c>
      <c r="H439" s="118" t="s">
        <v>3836</v>
      </c>
      <c r="I439" s="162"/>
      <c r="J439" s="98" t="s">
        <v>3837</v>
      </c>
      <c r="K439" s="98" t="s">
        <v>3838</v>
      </c>
      <c r="L439" s="98" t="s">
        <v>3839</v>
      </c>
      <c r="M439" s="98" t="s">
        <v>3840</v>
      </c>
      <c r="N439" s="195" t="s">
        <v>506</v>
      </c>
      <c r="O439" s="98" t="s">
        <v>3841</v>
      </c>
      <c r="P439" s="98" t="s">
        <v>3842</v>
      </c>
      <c r="Q439" s="190" t="s">
        <v>1201</v>
      </c>
      <c r="R439" s="98" t="s">
        <v>3843</v>
      </c>
      <c r="S439" s="98">
        <f>2-(SUM(IF(J439="NA",1,0),IF(K439="NA",1,0)))</f>
        <v>2</v>
      </c>
      <c r="T439" s="98">
        <f>7-SUM(IF(L439="NA",1,0),IF(M439="NA",1,0),IF(N439="NA",1,0),IF(O439="NA",1,0),IF(P439="NA",1,0),IF(Q439="NA",1,0),IF(R439="NA",1,0))</f>
        <v>7</v>
      </c>
      <c r="U439" s="98">
        <f>SUM(S439:T439)</f>
        <v>9</v>
      </c>
      <c r="V439" s="79"/>
      <c r="W439" s="79" t="s">
        <v>4766</v>
      </c>
      <c r="X439" s="79" t="s">
        <v>4007</v>
      </c>
      <c r="Y439" s="79" t="s">
        <v>4011</v>
      </c>
      <c r="Z439" s="96"/>
      <c r="AA439"/>
      <c r="AB439"/>
    </row>
    <row r="440" spans="1:28" s="84" customFormat="1" x14ac:dyDescent="0.2">
      <c r="A440" s="84">
        <v>418</v>
      </c>
      <c r="B440" s="79">
        <v>910</v>
      </c>
      <c r="C440" s="79">
        <v>363</v>
      </c>
      <c r="D440" s="79">
        <v>440</v>
      </c>
      <c r="E440" s="79" t="s">
        <v>146</v>
      </c>
      <c r="F440" s="80" t="s">
        <v>146</v>
      </c>
      <c r="G440" s="79" t="s">
        <v>146</v>
      </c>
      <c r="H440" s="79" t="s">
        <v>146</v>
      </c>
      <c r="I440" s="81"/>
      <c r="J440" s="98" t="s">
        <v>147</v>
      </c>
      <c r="K440" s="98" t="s">
        <v>23</v>
      </c>
      <c r="L440" s="98" t="s">
        <v>148</v>
      </c>
      <c r="M440" s="98" t="s">
        <v>149</v>
      </c>
      <c r="N440" s="98" t="s">
        <v>150</v>
      </c>
      <c r="O440" s="98" t="s">
        <v>151</v>
      </c>
      <c r="P440" s="98" t="s">
        <v>23</v>
      </c>
      <c r="Q440" s="98" t="s">
        <v>152</v>
      </c>
      <c r="R440" s="98" t="s">
        <v>153</v>
      </c>
      <c r="S440" s="98">
        <f>2-(SUM(IF(J440="NA",1,0),IF(K440="NA",1,0)))</f>
        <v>1</v>
      </c>
      <c r="T440" s="98">
        <f>7-SUM(IF(L440="NA",1,0),IF(M440="NA",1,0),IF(N440="NA",1,0),IF(O440="NA",1,0),IF(P440="NA",1,0),IF(Q440="NA",1,0),IF(R440="NA",1,0))</f>
        <v>6</v>
      </c>
      <c r="U440" s="98">
        <f>SUM(S440:T440)</f>
        <v>7</v>
      </c>
      <c r="V440" s="79"/>
      <c r="W440" s="79" t="s">
        <v>4766</v>
      </c>
      <c r="X440" s="79" t="s">
        <v>65</v>
      </c>
      <c r="Y440" s="79" t="s">
        <v>4767</v>
      </c>
      <c r="Z440" s="96"/>
      <c r="AA440"/>
      <c r="AB440"/>
    </row>
    <row r="441" spans="1:28" s="84" customFormat="1" x14ac:dyDescent="0.2">
      <c r="A441" s="84">
        <v>419</v>
      </c>
      <c r="B441" s="79">
        <v>909</v>
      </c>
      <c r="C441" s="79">
        <v>361</v>
      </c>
      <c r="D441" s="79">
        <v>438</v>
      </c>
      <c r="E441" s="79" t="s">
        <v>144</v>
      </c>
      <c r="F441" s="80" t="s">
        <v>145</v>
      </c>
      <c r="G441" s="79" t="s">
        <v>145</v>
      </c>
      <c r="H441" s="79" t="s">
        <v>145</v>
      </c>
      <c r="I441" s="79"/>
      <c r="J441" s="190" t="s">
        <v>22</v>
      </c>
      <c r="K441" s="190" t="s">
        <v>22</v>
      </c>
      <c r="L441" s="190" t="s">
        <v>22</v>
      </c>
      <c r="M441" s="98" t="s">
        <v>23</v>
      </c>
      <c r="N441" s="190" t="s">
        <v>22</v>
      </c>
      <c r="O441" s="98" t="s">
        <v>23</v>
      </c>
      <c r="P441" s="98" t="s">
        <v>23</v>
      </c>
      <c r="Q441" s="98" t="s">
        <v>23</v>
      </c>
      <c r="R441" s="98" t="s">
        <v>23</v>
      </c>
      <c r="S441" s="98">
        <f>2-(SUM(IF(J441="NA",1,0),IF(K441="NA",1,0)))</f>
        <v>2</v>
      </c>
      <c r="T441" s="98">
        <f>7-SUM(IF(L441="NA",1,0),IF(M441="NA",1,0),IF(N441="NA",1,0),IF(O441="NA",1,0),IF(P441="NA",1,0),IF(Q441="NA",1,0),IF(R441="NA",1,0))</f>
        <v>2</v>
      </c>
      <c r="U441" s="98">
        <f>SUM(S441:T441)</f>
        <v>4</v>
      </c>
      <c r="V441" s="79"/>
      <c r="W441" s="79" t="s">
        <v>4766</v>
      </c>
      <c r="X441" s="79" t="s">
        <v>65</v>
      </c>
      <c r="Y441" s="79" t="s">
        <v>4767</v>
      </c>
      <c r="Z441" s="96"/>
      <c r="AA441"/>
      <c r="AB441"/>
    </row>
    <row r="442" spans="1:28" s="84" customFormat="1" x14ac:dyDescent="0.2">
      <c r="A442" s="84">
        <v>420</v>
      </c>
      <c r="B442" s="79">
        <v>908</v>
      </c>
      <c r="C442" s="79">
        <v>362</v>
      </c>
      <c r="D442" s="79">
        <v>439</v>
      </c>
      <c r="E442" s="79" t="s">
        <v>142</v>
      </c>
      <c r="F442" s="80" t="s">
        <v>143</v>
      </c>
      <c r="G442" s="79" t="s">
        <v>143</v>
      </c>
      <c r="H442" s="79" t="s">
        <v>143</v>
      </c>
      <c r="I442" s="79"/>
      <c r="J442" s="190" t="s">
        <v>22</v>
      </c>
      <c r="K442" s="190" t="s">
        <v>22</v>
      </c>
      <c r="L442" s="190" t="s">
        <v>22</v>
      </c>
      <c r="M442" s="98" t="s">
        <v>23</v>
      </c>
      <c r="N442" s="190" t="s">
        <v>22</v>
      </c>
      <c r="O442" s="98" t="s">
        <v>23</v>
      </c>
      <c r="P442" s="98" t="s">
        <v>23</v>
      </c>
      <c r="Q442" s="98" t="s">
        <v>23</v>
      </c>
      <c r="R442" s="98" t="s">
        <v>23</v>
      </c>
      <c r="S442" s="98">
        <f>2-(SUM(IF(J442="NA",1,0),IF(K442="NA",1,0)))</f>
        <v>2</v>
      </c>
      <c r="T442" s="98">
        <f>7-SUM(IF(L442="NA",1,0),IF(M442="NA",1,0),IF(N442="NA",1,0),IF(O442="NA",1,0),IF(P442="NA",1,0),IF(Q442="NA",1,0),IF(R442="NA",1,0))</f>
        <v>2</v>
      </c>
      <c r="U442" s="98">
        <f>SUM(S442:T442)</f>
        <v>4</v>
      </c>
      <c r="V442" s="79"/>
      <c r="W442" s="79" t="s">
        <v>4766</v>
      </c>
      <c r="X442" s="79" t="s">
        <v>65</v>
      </c>
      <c r="Y442" s="79" t="s">
        <v>4767</v>
      </c>
      <c r="Z442" s="96"/>
      <c r="AA442"/>
      <c r="AB442"/>
    </row>
    <row r="443" spans="1:28" s="84" customFormat="1" x14ac:dyDescent="0.2">
      <c r="A443" s="84">
        <v>423</v>
      </c>
      <c r="B443" s="79">
        <v>898</v>
      </c>
      <c r="C443" s="79">
        <v>365</v>
      </c>
      <c r="D443" s="79">
        <v>442</v>
      </c>
      <c r="E443" s="79" t="s">
        <v>81</v>
      </c>
      <c r="F443" s="80" t="s">
        <v>82</v>
      </c>
      <c r="G443" s="79" t="s">
        <v>82</v>
      </c>
      <c r="H443" s="79" t="s">
        <v>82</v>
      </c>
      <c r="I443" s="79"/>
      <c r="J443" s="98" t="s">
        <v>83</v>
      </c>
      <c r="K443" s="98" t="s">
        <v>23</v>
      </c>
      <c r="L443" s="98" t="s">
        <v>84</v>
      </c>
      <c r="M443" s="98" t="s">
        <v>23</v>
      </c>
      <c r="N443" s="98" t="s">
        <v>85</v>
      </c>
      <c r="O443" s="98" t="s">
        <v>23</v>
      </c>
      <c r="P443" s="98" t="s">
        <v>23</v>
      </c>
      <c r="Q443" s="98" t="s">
        <v>86</v>
      </c>
      <c r="R443" s="98" t="s">
        <v>87</v>
      </c>
      <c r="S443" s="98">
        <f>2-(SUM(IF(J443="NA",1,0),IF(K443="NA",1,0)))</f>
        <v>1</v>
      </c>
      <c r="T443" s="98">
        <f>7-SUM(IF(L443="NA",1,0),IF(M443="NA",1,0),IF(N443="NA",1,0),IF(O443="NA",1,0),IF(P443="NA",1,0),IF(Q443="NA",1,0),IF(R443="NA",1,0))</f>
        <v>4</v>
      </c>
      <c r="U443" s="98">
        <f>SUM(S443:T443)</f>
        <v>5</v>
      </c>
      <c r="V443" s="79"/>
      <c r="W443" s="79" t="s">
        <v>4766</v>
      </c>
      <c r="X443" s="79" t="s">
        <v>65</v>
      </c>
      <c r="Y443" s="79" t="s">
        <v>4767</v>
      </c>
      <c r="Z443" s="96"/>
      <c r="AA443"/>
      <c r="AB443"/>
    </row>
    <row r="444" spans="1:28" s="84" customFormat="1" x14ac:dyDescent="0.2">
      <c r="A444" s="84">
        <v>424</v>
      </c>
      <c r="B444" s="79">
        <v>882</v>
      </c>
      <c r="C444" s="79">
        <v>369</v>
      </c>
      <c r="D444" s="79">
        <v>457</v>
      </c>
      <c r="E444" s="79" t="s">
        <v>3900</v>
      </c>
      <c r="F444" s="80" t="s">
        <v>3900</v>
      </c>
      <c r="G444" s="79" t="s">
        <v>3900</v>
      </c>
      <c r="H444" s="79" t="s">
        <v>3900</v>
      </c>
      <c r="I444" s="79"/>
      <c r="J444" s="98" t="s">
        <v>3901</v>
      </c>
      <c r="K444" s="98" t="s">
        <v>3902</v>
      </c>
      <c r="L444" s="98" t="s">
        <v>3903</v>
      </c>
      <c r="M444" s="98" t="s">
        <v>23</v>
      </c>
      <c r="N444" s="98" t="s">
        <v>3904</v>
      </c>
      <c r="O444" s="98" t="s">
        <v>23</v>
      </c>
      <c r="P444" s="98" t="s">
        <v>3905</v>
      </c>
      <c r="Q444" s="98" t="s">
        <v>23</v>
      </c>
      <c r="R444" s="98" t="s">
        <v>23</v>
      </c>
      <c r="S444" s="98">
        <f>2-(SUM(IF(J444="NA",1,0),IF(K444="NA",1,0)))</f>
        <v>2</v>
      </c>
      <c r="T444" s="98">
        <f>7-SUM(IF(L444="NA",1,0),IF(M444="NA",1,0),IF(N444="NA",1,0),IF(O444="NA",1,0),IF(P444="NA",1,0),IF(Q444="NA",1,0),IF(R444="NA",1,0))</f>
        <v>3</v>
      </c>
      <c r="U444" s="98">
        <f>SUM(S444:T444)</f>
        <v>5</v>
      </c>
      <c r="V444" s="79"/>
      <c r="W444" s="79" t="s">
        <v>4766</v>
      </c>
      <c r="X444" s="79" t="s">
        <v>4007</v>
      </c>
      <c r="Y444" s="79" t="s">
        <v>4014</v>
      </c>
      <c r="Z444" s="96"/>
      <c r="AA444"/>
      <c r="AB444"/>
    </row>
    <row r="445" spans="1:28" s="84" customFormat="1" x14ac:dyDescent="0.2">
      <c r="A445" s="84">
        <v>935</v>
      </c>
      <c r="B445" s="150"/>
      <c r="C445" s="150"/>
      <c r="D445" s="150"/>
      <c r="E445" s="150"/>
      <c r="F445" s="86"/>
      <c r="G445" s="106" t="s">
        <v>6182</v>
      </c>
      <c r="H445" s="106" t="s">
        <v>6182</v>
      </c>
      <c r="I445" s="86"/>
      <c r="J445" s="156" t="s">
        <v>6180</v>
      </c>
      <c r="K445" s="98" t="s">
        <v>23</v>
      </c>
      <c r="L445" s="187" t="s">
        <v>6378</v>
      </c>
      <c r="M445" s="187" t="s">
        <v>6378</v>
      </c>
      <c r="N445" s="187" t="s">
        <v>6378</v>
      </c>
      <c r="O445" s="187" t="s">
        <v>6378</v>
      </c>
      <c r="P445" s="187" t="s">
        <v>6378</v>
      </c>
      <c r="Q445" s="98" t="s">
        <v>23</v>
      </c>
      <c r="R445" s="187" t="s">
        <v>6378</v>
      </c>
      <c r="S445" s="98">
        <f>2-(SUM(IF(J445="NA",1,0),IF(K445="NA",1,0)))</f>
        <v>1</v>
      </c>
      <c r="T445" s="98">
        <f>7-SUM(IF(L445="NA",1,0),IF(M445="NA",1,0),IF(N445="NA",1,0),IF(O445="NA",1,0),IF(P445="NA",1,0),IF(Q445="NA",1,0),IF(R445="NA",1,0))</f>
        <v>6</v>
      </c>
      <c r="U445" s="98">
        <f>SUM(S445:T445)</f>
        <v>7</v>
      </c>
      <c r="V445" s="150"/>
      <c r="W445" s="79" t="s">
        <v>4766</v>
      </c>
      <c r="X445" s="79" t="s">
        <v>3914</v>
      </c>
      <c r="Y445" s="79" t="s">
        <v>4004</v>
      </c>
      <c r="Z445" s="150"/>
      <c r="AA445"/>
      <c r="AB445"/>
    </row>
    <row r="446" spans="1:28" s="84" customFormat="1" x14ac:dyDescent="0.2">
      <c r="A446" s="84">
        <v>936</v>
      </c>
      <c r="B446" s="150"/>
      <c r="C446" s="150"/>
      <c r="D446" s="150"/>
      <c r="E446" s="150"/>
      <c r="F446" s="86"/>
      <c r="G446" s="154" t="s">
        <v>6176</v>
      </c>
      <c r="H446" s="154" t="s">
        <v>6176</v>
      </c>
      <c r="I446" s="154"/>
      <c r="J446" s="156" t="s">
        <v>6181</v>
      </c>
      <c r="K446" s="98" t="s">
        <v>23</v>
      </c>
      <c r="L446" s="187" t="s">
        <v>6378</v>
      </c>
      <c r="M446" s="187" t="s">
        <v>6378</v>
      </c>
      <c r="N446" s="187" t="s">
        <v>6378</v>
      </c>
      <c r="O446" s="187" t="s">
        <v>6378</v>
      </c>
      <c r="P446" s="187" t="s">
        <v>6378</v>
      </c>
      <c r="Q446" s="187" t="s">
        <v>6378</v>
      </c>
      <c r="R446" s="187" t="s">
        <v>6378</v>
      </c>
      <c r="S446" s="98">
        <f>2-(SUM(IF(J446="NA",1,0),IF(K446="NA",1,0)))</f>
        <v>1</v>
      </c>
      <c r="T446" s="98">
        <f>7-SUM(IF(L446="NA",1,0),IF(M446="NA",1,0),IF(N446="NA",1,0),IF(O446="NA",1,0),IF(P446="NA",1,0),IF(Q446="NA",1,0),IF(R446="NA",1,0))</f>
        <v>7</v>
      </c>
      <c r="U446" s="98">
        <f>SUM(S446:T446)</f>
        <v>8</v>
      </c>
      <c r="V446" s="150"/>
      <c r="W446" s="79" t="s">
        <v>4766</v>
      </c>
      <c r="X446" s="79" t="s">
        <v>3914</v>
      </c>
      <c r="Y446" s="79" t="s">
        <v>4004</v>
      </c>
      <c r="Z446" s="150"/>
      <c r="AA446"/>
      <c r="AB446"/>
    </row>
    <row r="447" spans="1:28" s="84" customFormat="1" x14ac:dyDescent="0.2">
      <c r="A447" s="84">
        <v>425</v>
      </c>
      <c r="B447" s="79">
        <v>726</v>
      </c>
      <c r="C447" s="79">
        <v>370</v>
      </c>
      <c r="D447" s="79">
        <v>459</v>
      </c>
      <c r="E447" s="79" t="s">
        <v>3926</v>
      </c>
      <c r="F447" s="80" t="s">
        <v>3926</v>
      </c>
      <c r="G447" s="117" t="s">
        <v>3926</v>
      </c>
      <c r="H447" s="117" t="s">
        <v>3926</v>
      </c>
      <c r="I447" s="117"/>
      <c r="J447" s="98" t="s">
        <v>3927</v>
      </c>
      <c r="K447" s="98" t="s">
        <v>23</v>
      </c>
      <c r="L447" s="98" t="s">
        <v>3928</v>
      </c>
      <c r="M447" s="98" t="s">
        <v>23</v>
      </c>
      <c r="N447" s="98" t="s">
        <v>23</v>
      </c>
      <c r="O447" s="98" t="s">
        <v>23</v>
      </c>
      <c r="P447" s="98" t="s">
        <v>23</v>
      </c>
      <c r="Q447" s="98" t="s">
        <v>3929</v>
      </c>
      <c r="R447" s="98" t="s">
        <v>23</v>
      </c>
      <c r="S447" s="98">
        <f>2-(SUM(IF(J447="NA",1,0),IF(K447="NA",1,0)))</f>
        <v>1</v>
      </c>
      <c r="T447" s="98">
        <f>7-SUM(IF(L447="NA",1,0),IF(M447="NA",1,0),IF(N447="NA",1,0),IF(O447="NA",1,0),IF(P447="NA",1,0),IF(Q447="NA",1,0),IF(R447="NA",1,0))</f>
        <v>2</v>
      </c>
      <c r="U447" s="98">
        <f>SUM(S447:T447)</f>
        <v>3</v>
      </c>
      <c r="V447" s="79"/>
      <c r="W447" s="79" t="s">
        <v>4766</v>
      </c>
      <c r="X447" s="79" t="s">
        <v>3914</v>
      </c>
      <c r="Y447" s="79" t="s">
        <v>4004</v>
      </c>
      <c r="Z447" s="96"/>
      <c r="AA447"/>
      <c r="AB447"/>
    </row>
    <row r="448" spans="1:28" s="84" customFormat="1" x14ac:dyDescent="0.2">
      <c r="A448" s="84">
        <v>1024</v>
      </c>
      <c r="B448"/>
      <c r="C448"/>
      <c r="D448"/>
      <c r="E448"/>
      <c r="F448" s="151"/>
      <c r="G448" s="176" t="s">
        <v>6512</v>
      </c>
      <c r="H448" s="176" t="s">
        <v>6512</v>
      </c>
      <c r="I448" s="176"/>
      <c r="J448" s="98" t="s">
        <v>6385</v>
      </c>
      <c r="K448" s="98" t="s">
        <v>6386</v>
      </c>
      <c r="L448" s="98" t="s">
        <v>6384</v>
      </c>
      <c r="M448" s="98" t="s">
        <v>23</v>
      </c>
      <c r="N448" s="98" t="s">
        <v>23</v>
      </c>
      <c r="O448" s="98" t="s">
        <v>23</v>
      </c>
      <c r="P448" s="98" t="s">
        <v>23</v>
      </c>
      <c r="Q448" s="98" t="s">
        <v>23</v>
      </c>
      <c r="R448" s="98" t="s">
        <v>23</v>
      </c>
      <c r="S448" s="98">
        <f>2-(SUM(IF(J448="NA",1,0),IF(K448="NA",1,0)))</f>
        <v>2</v>
      </c>
      <c r="T448" s="98">
        <f>7-SUM(IF(L448="NA",1,0),IF(M448="NA",1,0),IF(N448="NA",1,0),IF(O448="NA",1,0),IF(P448="NA",1,0),IF(Q448="NA",1,0),IF(R448="NA",1,0))</f>
        <v>1</v>
      </c>
      <c r="U448" s="98">
        <f>SUM(S448:T448)</f>
        <v>3</v>
      </c>
      <c r="V448"/>
      <c r="W448" s="79" t="s">
        <v>4766</v>
      </c>
      <c r="X448" s="79" t="s">
        <v>3914</v>
      </c>
      <c r="Y448" s="79" t="s">
        <v>4004</v>
      </c>
      <c r="Z448"/>
      <c r="AA448"/>
      <c r="AB448"/>
    </row>
    <row r="449" spans="1:28" s="84" customFormat="1" x14ac:dyDescent="0.2">
      <c r="A449" s="84">
        <v>427</v>
      </c>
      <c r="B449" s="79">
        <v>723</v>
      </c>
      <c r="C449" s="79">
        <v>372</v>
      </c>
      <c r="D449" s="79">
        <v>462</v>
      </c>
      <c r="E449" s="85" t="s">
        <v>3921</v>
      </c>
      <c r="F449" s="166" t="s">
        <v>3921</v>
      </c>
      <c r="G449" s="174" t="s">
        <v>3921</v>
      </c>
      <c r="H449" s="174" t="s">
        <v>3921</v>
      </c>
      <c r="I449" s="174"/>
      <c r="J449" s="127" t="s">
        <v>3922</v>
      </c>
      <c r="K449" s="127" t="s">
        <v>3923</v>
      </c>
      <c r="L449" s="127" t="s">
        <v>3924</v>
      </c>
      <c r="M449" s="127" t="s">
        <v>23</v>
      </c>
      <c r="N449" s="195" t="s">
        <v>332</v>
      </c>
      <c r="O449" s="127" t="s">
        <v>23</v>
      </c>
      <c r="P449" s="127" t="s">
        <v>3925</v>
      </c>
      <c r="Q449" s="127" t="s">
        <v>23</v>
      </c>
      <c r="R449" s="127" t="s">
        <v>23</v>
      </c>
      <c r="S449" s="98">
        <f>2-(SUM(IF(J449="NA",1,0),IF(K449="NA",1,0)))</f>
        <v>2</v>
      </c>
      <c r="T449" s="98">
        <f>7-SUM(IF(L449="NA",1,0),IF(M449="NA",1,0),IF(N449="NA",1,0),IF(O449="NA",1,0),IF(P449="NA",1,0),IF(Q449="NA",1,0),IF(R449="NA",1,0))</f>
        <v>3</v>
      </c>
      <c r="U449" s="98">
        <f>SUM(S449:T449)</f>
        <v>5</v>
      </c>
      <c r="V449" s="85"/>
      <c r="W449" s="85" t="s">
        <v>4766</v>
      </c>
      <c r="X449" s="85" t="s">
        <v>3914</v>
      </c>
      <c r="Y449" s="79" t="s">
        <v>4003</v>
      </c>
      <c r="Z449" s="96"/>
      <c r="AA449"/>
      <c r="AB449"/>
    </row>
    <row r="450" spans="1:28" s="84" customFormat="1" x14ac:dyDescent="0.2">
      <c r="A450" s="84">
        <v>937</v>
      </c>
      <c r="B450" s="150"/>
      <c r="C450" s="150"/>
      <c r="D450" s="150"/>
      <c r="E450" s="165"/>
      <c r="F450" s="177"/>
      <c r="G450" s="178" t="s">
        <v>6175</v>
      </c>
      <c r="H450" s="178" t="s">
        <v>6175</v>
      </c>
      <c r="I450" s="178"/>
      <c r="J450" s="179" t="s">
        <v>6179</v>
      </c>
      <c r="K450" s="127" t="s">
        <v>23</v>
      </c>
      <c r="L450" s="188" t="s">
        <v>6378</v>
      </c>
      <c r="M450" s="188" t="s">
        <v>6378</v>
      </c>
      <c r="N450" s="188" t="s">
        <v>6378</v>
      </c>
      <c r="O450" s="188" t="s">
        <v>6378</v>
      </c>
      <c r="P450" s="188" t="s">
        <v>6378</v>
      </c>
      <c r="Q450" s="188" t="s">
        <v>6378</v>
      </c>
      <c r="R450" s="188" t="s">
        <v>6378</v>
      </c>
      <c r="S450" s="98">
        <f>2-(SUM(IF(J450="NA",1,0),IF(K450="NA",1,0)))</f>
        <v>1</v>
      </c>
      <c r="T450" s="98">
        <f>7-SUM(IF(L450="NA",1,0),IF(M450="NA",1,0),IF(N450="NA",1,0),IF(O450="NA",1,0),IF(P450="NA",1,0),IF(Q450="NA",1,0),IF(R450="NA",1,0))</f>
        <v>7</v>
      </c>
      <c r="U450" s="98">
        <f>SUM(S450:T450)</f>
        <v>8</v>
      </c>
      <c r="V450" s="165"/>
      <c r="W450" s="85" t="s">
        <v>4766</v>
      </c>
      <c r="X450" s="85" t="s">
        <v>3914</v>
      </c>
      <c r="Y450" s="79" t="s">
        <v>4003</v>
      </c>
      <c r="Z450" s="150"/>
      <c r="AA450"/>
      <c r="AB450"/>
    </row>
    <row r="451" spans="1:28" s="84" customFormat="1" x14ac:dyDescent="0.2">
      <c r="A451" s="84">
        <v>428</v>
      </c>
      <c r="B451" s="79">
        <v>721</v>
      </c>
      <c r="C451" s="79">
        <v>373</v>
      </c>
      <c r="D451" s="79">
        <v>463</v>
      </c>
      <c r="E451" s="85" t="s">
        <v>3907</v>
      </c>
      <c r="F451" s="166" t="s">
        <v>3907</v>
      </c>
      <c r="G451" s="174" t="s">
        <v>3907</v>
      </c>
      <c r="H451" s="174" t="s">
        <v>3907</v>
      </c>
      <c r="I451" s="174"/>
      <c r="J451" s="127" t="s">
        <v>3908</v>
      </c>
      <c r="K451" s="127" t="s">
        <v>3909</v>
      </c>
      <c r="L451" s="127" t="s">
        <v>3910</v>
      </c>
      <c r="M451" s="127" t="s">
        <v>23</v>
      </c>
      <c r="N451" s="127" t="s">
        <v>3911</v>
      </c>
      <c r="O451" s="127" t="s">
        <v>23</v>
      </c>
      <c r="P451" s="127" t="s">
        <v>3912</v>
      </c>
      <c r="Q451" s="127" t="s">
        <v>3913</v>
      </c>
      <c r="R451" s="127" t="s">
        <v>3912</v>
      </c>
      <c r="S451" s="98">
        <f>2-(SUM(IF(J451="NA",1,0),IF(K451="NA",1,0)))</f>
        <v>2</v>
      </c>
      <c r="T451" s="98">
        <f>7-SUM(IF(L451="NA",1,0),IF(M451="NA",1,0),IF(N451="NA",1,0),IF(O451="NA",1,0),IF(P451="NA",1,0),IF(Q451="NA",1,0),IF(R451="NA",1,0))</f>
        <v>5</v>
      </c>
      <c r="U451" s="98">
        <f>SUM(S451:T451)</f>
        <v>7</v>
      </c>
      <c r="V451" s="85"/>
      <c r="W451" s="85" t="s">
        <v>4766</v>
      </c>
      <c r="X451" s="85" t="s">
        <v>3914</v>
      </c>
      <c r="Y451" s="79" t="s">
        <v>4003</v>
      </c>
      <c r="Z451" s="96"/>
      <c r="AA451"/>
      <c r="AB451"/>
    </row>
    <row r="452" spans="1:28" s="84" customFormat="1" x14ac:dyDescent="0.2">
      <c r="A452" s="84">
        <v>770</v>
      </c>
      <c r="B452" s="79">
        <v>722</v>
      </c>
      <c r="C452" s="79">
        <v>689</v>
      </c>
      <c r="D452" s="79">
        <v>797</v>
      </c>
      <c r="E452" s="79" t="s">
        <v>3915</v>
      </c>
      <c r="F452" s="80" t="s">
        <v>3915</v>
      </c>
      <c r="G452" s="117" t="s">
        <v>6441</v>
      </c>
      <c r="H452" s="117" t="s">
        <v>6441</v>
      </c>
      <c r="I452" s="152"/>
      <c r="J452" s="98" t="s">
        <v>3916</v>
      </c>
      <c r="K452" s="98" t="s">
        <v>3917</v>
      </c>
      <c r="L452" s="98" t="s">
        <v>3918</v>
      </c>
      <c r="M452" s="98" t="s">
        <v>23</v>
      </c>
      <c r="N452" s="98" t="s">
        <v>23</v>
      </c>
      <c r="O452" s="98" t="s">
        <v>23</v>
      </c>
      <c r="P452" s="98" t="s">
        <v>3919</v>
      </c>
      <c r="Q452" s="98" t="s">
        <v>23</v>
      </c>
      <c r="R452" s="98" t="s">
        <v>3920</v>
      </c>
      <c r="S452" s="98">
        <f>2-(SUM(IF(J452="NA",1,0),IF(K452="NA",1,0)))</f>
        <v>2</v>
      </c>
      <c r="T452" s="98">
        <f>7-SUM(IF(L452="NA",1,0),IF(M452="NA",1,0),IF(N452="NA",1,0),IF(O452="NA",1,0),IF(P452="NA",1,0),IF(Q452="NA",1,0),IF(R452="NA",1,0))</f>
        <v>3</v>
      </c>
      <c r="U452" s="98">
        <f>SUM(S452:T452)</f>
        <v>5</v>
      </c>
      <c r="V452" s="79"/>
      <c r="W452" s="79" t="s">
        <v>4766</v>
      </c>
      <c r="X452" s="79" t="s">
        <v>3914</v>
      </c>
      <c r="Y452" s="79" t="s">
        <v>4772</v>
      </c>
      <c r="Z452" s="96"/>
      <c r="AA452"/>
      <c r="AB452"/>
    </row>
    <row r="453" spans="1:28" s="84" customFormat="1" x14ac:dyDescent="0.2">
      <c r="A453" s="84">
        <v>938</v>
      </c>
      <c r="B453" s="150"/>
      <c r="C453" s="150"/>
      <c r="D453" s="150"/>
      <c r="E453" s="150"/>
      <c r="F453" s="86"/>
      <c r="G453" s="180" t="s">
        <v>6174</v>
      </c>
      <c r="H453" s="180" t="s">
        <v>6174</v>
      </c>
      <c r="I453" s="180"/>
      <c r="J453" s="187" t="s">
        <v>6178</v>
      </c>
      <c r="K453" s="98" t="s">
        <v>23</v>
      </c>
      <c r="L453" s="187" t="s">
        <v>6378</v>
      </c>
      <c r="M453" s="187" t="s">
        <v>6378</v>
      </c>
      <c r="N453" s="187" t="s">
        <v>6378</v>
      </c>
      <c r="O453" s="187" t="s">
        <v>6378</v>
      </c>
      <c r="P453" s="187" t="s">
        <v>6378</v>
      </c>
      <c r="Q453" s="187" t="s">
        <v>6378</v>
      </c>
      <c r="R453" s="187" t="s">
        <v>6378</v>
      </c>
      <c r="S453" s="98">
        <f>2-(SUM(IF(J453="NA",1,0),IF(K453="NA",1,0)))</f>
        <v>1</v>
      </c>
      <c r="T453" s="98">
        <f>7-SUM(IF(L453="NA",1,0),IF(M453="NA",1,0),IF(N453="NA",1,0),IF(O453="NA",1,0),IF(P453="NA",1,0),IF(Q453="NA",1,0),IF(R453="NA",1,0))</f>
        <v>7</v>
      </c>
      <c r="U453" s="98">
        <f>SUM(S453:T453)</f>
        <v>8</v>
      </c>
      <c r="V453" s="150"/>
      <c r="W453" s="79" t="s">
        <v>4766</v>
      </c>
      <c r="X453" s="79" t="s">
        <v>3914</v>
      </c>
      <c r="Y453" s="79" t="s">
        <v>4003</v>
      </c>
      <c r="Z453" s="150"/>
      <c r="AA453"/>
      <c r="AB453"/>
    </row>
    <row r="454" spans="1:28" s="84" customFormat="1" x14ac:dyDescent="0.2">
      <c r="A454" s="84">
        <v>429</v>
      </c>
      <c r="B454" s="79">
        <v>432</v>
      </c>
      <c r="C454" s="79">
        <v>375</v>
      </c>
      <c r="D454" s="79">
        <v>466</v>
      </c>
      <c r="E454" s="79" t="s">
        <v>1765</v>
      </c>
      <c r="F454" s="80" t="s">
        <v>1765</v>
      </c>
      <c r="G454" s="79" t="s">
        <v>1765</v>
      </c>
      <c r="H454" s="79" t="s">
        <v>1765</v>
      </c>
      <c r="I454" s="79"/>
      <c r="J454" s="98" t="s">
        <v>1766</v>
      </c>
      <c r="K454" s="98" t="s">
        <v>1767</v>
      </c>
      <c r="L454" s="98" t="s">
        <v>1768</v>
      </c>
      <c r="M454" s="98" t="s">
        <v>1769</v>
      </c>
      <c r="N454" s="98" t="s">
        <v>4555</v>
      </c>
      <c r="O454" s="98" t="s">
        <v>4556</v>
      </c>
      <c r="P454" s="98" t="s">
        <v>1770</v>
      </c>
      <c r="Q454" s="98" t="s">
        <v>1771</v>
      </c>
      <c r="R454" s="98" t="s">
        <v>1772</v>
      </c>
      <c r="S454" s="98">
        <f>2-(SUM(IF(J454="NA",1,0),IF(K454="NA",1,0)))</f>
        <v>2</v>
      </c>
      <c r="T454" s="98">
        <f>7-SUM(IF(L454="NA",1,0),IF(M454="NA",1,0),IF(N454="NA",1,0),IF(O454="NA",1,0),IF(P454="NA",1,0),IF(Q454="NA",1,0),IF(R454="NA",1,0))</f>
        <v>7</v>
      </c>
      <c r="U454" s="98">
        <f>SUM(S454:T454)</f>
        <v>9</v>
      </c>
      <c r="V454" s="79"/>
      <c r="W454" s="79" t="s">
        <v>4766</v>
      </c>
      <c r="X454" s="79" t="s">
        <v>1451</v>
      </c>
      <c r="Y454" s="79" t="s">
        <v>3989</v>
      </c>
      <c r="Z454" s="96"/>
      <c r="AA454"/>
      <c r="AB454"/>
    </row>
    <row r="455" spans="1:28" s="84" customFormat="1" x14ac:dyDescent="0.2">
      <c r="A455" s="84">
        <v>430</v>
      </c>
      <c r="B455" s="79"/>
      <c r="C455" s="79"/>
      <c r="D455" s="79"/>
      <c r="E455" s="79" t="s">
        <v>4529</v>
      </c>
      <c r="F455" s="80"/>
      <c r="G455" s="118" t="s">
        <v>4529</v>
      </c>
      <c r="H455" s="118" t="s">
        <v>4529</v>
      </c>
      <c r="I455" s="118"/>
      <c r="J455" s="98" t="s">
        <v>4531</v>
      </c>
      <c r="K455" s="98" t="s">
        <v>4530</v>
      </c>
      <c r="L455" s="98" t="s">
        <v>23</v>
      </c>
      <c r="M455" s="98" t="s">
        <v>4535</v>
      </c>
      <c r="N455" s="98" t="s">
        <v>23</v>
      </c>
      <c r="O455" s="98" t="s">
        <v>23</v>
      </c>
      <c r="P455" s="98" t="s">
        <v>4533</v>
      </c>
      <c r="Q455" s="98" t="s">
        <v>4534</v>
      </c>
      <c r="R455" s="98" t="s">
        <v>4532</v>
      </c>
      <c r="S455" s="98">
        <f>2-(SUM(IF(J455="NA",1,0),IF(K455="NA",1,0)))</f>
        <v>2</v>
      </c>
      <c r="T455" s="98">
        <f>7-SUM(IF(L455="NA",1,0),IF(M455="NA",1,0),IF(N455="NA",1,0),IF(O455="NA",1,0),IF(P455="NA",1,0),IF(Q455="NA",1,0),IF(R455="NA",1,0))</f>
        <v>4</v>
      </c>
      <c r="U455" s="98">
        <f>SUM(S455:T455)</f>
        <v>6</v>
      </c>
      <c r="V455" s="79"/>
      <c r="W455" s="79" t="s">
        <v>4766</v>
      </c>
      <c r="X455" s="79" t="s">
        <v>1451</v>
      </c>
      <c r="Y455" s="79" t="s">
        <v>3989</v>
      </c>
      <c r="Z455" s="96"/>
      <c r="AA455"/>
      <c r="AB455"/>
    </row>
    <row r="456" spans="1:28" s="84" customFormat="1" x14ac:dyDescent="0.2">
      <c r="A456" s="84">
        <v>431</v>
      </c>
      <c r="B456" s="79">
        <v>434</v>
      </c>
      <c r="C456" s="79">
        <v>374</v>
      </c>
      <c r="D456" s="79">
        <v>465</v>
      </c>
      <c r="E456" s="79" t="s">
        <v>1773</v>
      </c>
      <c r="F456" s="80" t="s">
        <v>1774</v>
      </c>
      <c r="G456" s="117" t="s">
        <v>1774</v>
      </c>
      <c r="H456" s="117" t="s">
        <v>1774</v>
      </c>
      <c r="I456" s="152"/>
      <c r="J456" s="98" t="s">
        <v>1775</v>
      </c>
      <c r="K456" s="98" t="s">
        <v>1776</v>
      </c>
      <c r="L456" s="98" t="s">
        <v>1777</v>
      </c>
      <c r="M456" s="98" t="s">
        <v>23</v>
      </c>
      <c r="N456" s="190" t="s">
        <v>22</v>
      </c>
      <c r="O456" s="98" t="s">
        <v>23</v>
      </c>
      <c r="P456" s="98" t="s">
        <v>23</v>
      </c>
      <c r="Q456" s="98" t="s">
        <v>23</v>
      </c>
      <c r="R456" s="98" t="s">
        <v>23</v>
      </c>
      <c r="S456" s="98">
        <f>2-(SUM(IF(J456="NA",1,0),IF(K456="NA",1,0)))</f>
        <v>2</v>
      </c>
      <c r="T456" s="98">
        <f>7-SUM(IF(L456="NA",1,0),IF(M456="NA",1,0),IF(N456="NA",1,0),IF(O456="NA",1,0),IF(P456="NA",1,0),IF(Q456="NA",1,0),IF(R456="NA",1,0))</f>
        <v>2</v>
      </c>
      <c r="U456" s="98">
        <f>SUM(S456:T456)</f>
        <v>4</v>
      </c>
      <c r="V456" s="79"/>
      <c r="W456" s="79" t="s">
        <v>4766</v>
      </c>
      <c r="X456" s="79" t="s">
        <v>1451</v>
      </c>
      <c r="Y456" s="79" t="s">
        <v>3989</v>
      </c>
      <c r="Z456" s="96"/>
      <c r="AA456"/>
      <c r="AB456"/>
    </row>
    <row r="457" spans="1:28" s="84" customFormat="1" x14ac:dyDescent="0.2">
      <c r="A457" s="84">
        <v>981</v>
      </c>
      <c r="B457"/>
      <c r="C457"/>
      <c r="D457"/>
      <c r="E457"/>
      <c r="F457" s="151"/>
      <c r="G457" s="84" t="s">
        <v>6476</v>
      </c>
      <c r="H457" s="84" t="s">
        <v>6476</v>
      </c>
      <c r="J457" s="98" t="s">
        <v>6264</v>
      </c>
      <c r="K457" s="187" t="s">
        <v>23</v>
      </c>
      <c r="L457" s="98" t="s">
        <v>6269</v>
      </c>
      <c r="M457" s="187" t="s">
        <v>23</v>
      </c>
      <c r="N457" s="187" t="s">
        <v>23</v>
      </c>
      <c r="O457" s="187" t="s">
        <v>23</v>
      </c>
      <c r="P457" s="187" t="s">
        <v>23</v>
      </c>
      <c r="Q457" s="187" t="s">
        <v>23</v>
      </c>
      <c r="R457" s="187" t="s">
        <v>23</v>
      </c>
      <c r="S457" s="98">
        <f>2-(SUM(IF(J457="NA",1,0),IF(K457="NA",1,0)))</f>
        <v>1</v>
      </c>
      <c r="T457" s="98">
        <f>7-SUM(IF(L457="NA",1,0),IF(M457="NA",1,0),IF(N457="NA",1,0),IF(O457="NA",1,0),IF(P457="NA",1,0),IF(Q457="NA",1,0),IF(R457="NA",1,0))</f>
        <v>1</v>
      </c>
      <c r="U457" s="98">
        <f>SUM(S457:T457)</f>
        <v>2</v>
      </c>
      <c r="V457"/>
      <c r="W457" s="79" t="s">
        <v>4766</v>
      </c>
      <c r="X457" s="79" t="s">
        <v>4007</v>
      </c>
      <c r="Y457" s="79" t="s">
        <v>4009</v>
      </c>
      <c r="Z457"/>
      <c r="AA457"/>
      <c r="AB457"/>
    </row>
    <row r="458" spans="1:28" s="84" customFormat="1" x14ac:dyDescent="0.2">
      <c r="A458" s="84">
        <v>440</v>
      </c>
      <c r="B458" s="79">
        <v>828</v>
      </c>
      <c r="C458" s="79">
        <v>390</v>
      </c>
      <c r="D458" s="79">
        <v>484</v>
      </c>
      <c r="E458" s="79" t="s">
        <v>3728</v>
      </c>
      <c r="F458" s="80" t="s">
        <v>3729</v>
      </c>
      <c r="G458" s="79" t="s">
        <v>5941</v>
      </c>
      <c r="H458" s="79" t="s">
        <v>5941</v>
      </c>
      <c r="I458" s="81"/>
      <c r="J458" s="190" t="s">
        <v>332</v>
      </c>
      <c r="K458" s="190" t="s">
        <v>22</v>
      </c>
      <c r="L458" s="98" t="s">
        <v>23</v>
      </c>
      <c r="M458" s="98" t="s">
        <v>23</v>
      </c>
      <c r="N458" s="98" t="s">
        <v>23</v>
      </c>
      <c r="O458" s="98" t="s">
        <v>23</v>
      </c>
      <c r="P458" s="98" t="s">
        <v>23</v>
      </c>
      <c r="Q458" s="98" t="s">
        <v>23</v>
      </c>
      <c r="R458" s="98" t="s">
        <v>23</v>
      </c>
      <c r="S458" s="98">
        <f>2-(SUM(IF(J458="NA",1,0),IF(K458="NA",1,0)))</f>
        <v>2</v>
      </c>
      <c r="T458" s="98">
        <f>7-SUM(IF(L458="NA",1,0),IF(M458="NA",1,0),IF(N458="NA",1,0),IF(O458="NA",1,0),IF(P458="NA",1,0),IF(Q458="NA",1,0),IF(R458="NA",1,0))</f>
        <v>0</v>
      </c>
      <c r="U458" s="98">
        <f>SUM(S458:T458)</f>
        <v>2</v>
      </c>
      <c r="V458" s="79"/>
      <c r="W458" s="79" t="s">
        <v>4766</v>
      </c>
      <c r="X458" s="79" t="s">
        <v>4007</v>
      </c>
      <c r="Y458" s="79" t="s">
        <v>4009</v>
      </c>
      <c r="Z458" s="96"/>
      <c r="AA458"/>
      <c r="AB458"/>
    </row>
    <row r="459" spans="1:28" s="84" customFormat="1" x14ac:dyDescent="0.2">
      <c r="A459" s="84">
        <v>441</v>
      </c>
      <c r="B459" s="79"/>
      <c r="C459" s="79"/>
      <c r="D459" s="79"/>
      <c r="E459" s="79" t="s">
        <v>4265</v>
      </c>
      <c r="F459" s="80" t="s">
        <v>4497</v>
      </c>
      <c r="G459" s="117" t="s">
        <v>4265</v>
      </c>
      <c r="H459" s="117" t="s">
        <v>4265</v>
      </c>
      <c r="I459" s="117"/>
      <c r="J459" s="98" t="s">
        <v>4341</v>
      </c>
      <c r="K459" s="98" t="s">
        <v>23</v>
      </c>
      <c r="L459" s="98" t="s">
        <v>4417</v>
      </c>
      <c r="M459" s="98" t="s">
        <v>23</v>
      </c>
      <c r="N459" s="98" t="s">
        <v>23</v>
      </c>
      <c r="O459" s="98" t="s">
        <v>23</v>
      </c>
      <c r="P459" s="98" t="s">
        <v>23</v>
      </c>
      <c r="Q459" s="98" t="s">
        <v>23</v>
      </c>
      <c r="R459" s="98" t="s">
        <v>23</v>
      </c>
      <c r="S459" s="98">
        <f>2-(SUM(IF(J459="NA",1,0),IF(K459="NA",1,0)))</f>
        <v>1</v>
      </c>
      <c r="T459" s="98">
        <f>7-SUM(IF(L459="NA",1,0),IF(M459="NA",1,0),IF(N459="NA",1,0),IF(O459="NA",1,0),IF(P459="NA",1,0),IF(Q459="NA",1,0),IF(R459="NA",1,0))</f>
        <v>1</v>
      </c>
      <c r="U459" s="98">
        <f>SUM(S459:T459)</f>
        <v>2</v>
      </c>
      <c r="V459" s="79"/>
      <c r="W459" s="79" t="s">
        <v>4766</v>
      </c>
      <c r="X459" s="79" t="s">
        <v>4007</v>
      </c>
      <c r="Y459" s="79" t="s">
        <v>4009</v>
      </c>
      <c r="Z459" s="96"/>
      <c r="AA459"/>
      <c r="AB459"/>
    </row>
    <row r="460" spans="1:28" s="84" customFormat="1" x14ac:dyDescent="0.2">
      <c r="A460" s="84">
        <v>442</v>
      </c>
      <c r="B460" s="79">
        <v>831</v>
      </c>
      <c r="C460" s="79">
        <v>391</v>
      </c>
      <c r="D460" s="79">
        <v>485</v>
      </c>
      <c r="E460" s="79" t="s">
        <v>3737</v>
      </c>
      <c r="F460" s="80" t="s">
        <v>3738</v>
      </c>
      <c r="G460" s="118" t="s">
        <v>4682</v>
      </c>
      <c r="H460" s="118" t="s">
        <v>4682</v>
      </c>
      <c r="I460" s="118"/>
      <c r="J460" s="190" t="s">
        <v>332</v>
      </c>
      <c r="K460" s="190" t="s">
        <v>22</v>
      </c>
      <c r="L460" s="98" t="s">
        <v>23</v>
      </c>
      <c r="M460" s="98" t="s">
        <v>23</v>
      </c>
      <c r="N460" s="98" t="s">
        <v>23</v>
      </c>
      <c r="O460" s="98" t="s">
        <v>23</v>
      </c>
      <c r="P460" s="98" t="s">
        <v>23</v>
      </c>
      <c r="Q460" s="98" t="s">
        <v>23</v>
      </c>
      <c r="R460" s="98" t="s">
        <v>23</v>
      </c>
      <c r="S460" s="98">
        <f>2-(SUM(IF(J460="NA",1,0),IF(K460="NA",1,0)))</f>
        <v>2</v>
      </c>
      <c r="T460" s="98">
        <f>7-SUM(IF(L460="NA",1,0),IF(M460="NA",1,0),IF(N460="NA",1,0),IF(O460="NA",1,0),IF(P460="NA",1,0),IF(Q460="NA",1,0),IF(R460="NA",1,0))</f>
        <v>0</v>
      </c>
      <c r="U460" s="98">
        <f>SUM(S460:T460)</f>
        <v>2</v>
      </c>
      <c r="V460" s="79"/>
      <c r="W460" s="79" t="s">
        <v>4766</v>
      </c>
      <c r="X460" s="79" t="s">
        <v>4007</v>
      </c>
      <c r="Y460" s="79" t="s">
        <v>4009</v>
      </c>
      <c r="Z460" s="96"/>
      <c r="AA460"/>
      <c r="AB460"/>
    </row>
    <row r="461" spans="1:28" s="84" customFormat="1" x14ac:dyDescent="0.2">
      <c r="A461" s="84">
        <v>443</v>
      </c>
      <c r="B461" s="79">
        <v>827</v>
      </c>
      <c r="C461" s="79">
        <v>392</v>
      </c>
      <c r="D461" s="79">
        <v>486</v>
      </c>
      <c r="E461" s="79" t="s">
        <v>3726</v>
      </c>
      <c r="F461" s="80" t="s">
        <v>3727</v>
      </c>
      <c r="G461" s="79" t="s">
        <v>3727</v>
      </c>
      <c r="H461" s="79" t="s">
        <v>3727</v>
      </c>
      <c r="I461" s="79"/>
      <c r="J461" s="190" t="s">
        <v>332</v>
      </c>
      <c r="K461" s="98" t="s">
        <v>23</v>
      </c>
      <c r="L461" s="98" t="s">
        <v>23</v>
      </c>
      <c r="M461" s="98" t="s">
        <v>23</v>
      </c>
      <c r="N461" s="98" t="s">
        <v>23</v>
      </c>
      <c r="O461" s="98" t="s">
        <v>23</v>
      </c>
      <c r="P461" s="98" t="s">
        <v>23</v>
      </c>
      <c r="Q461" s="98" t="s">
        <v>23</v>
      </c>
      <c r="R461" s="98" t="s">
        <v>23</v>
      </c>
      <c r="S461" s="98">
        <f>2-(SUM(IF(J461="NA",1,0),IF(K461="NA",1,0)))</f>
        <v>1</v>
      </c>
      <c r="T461" s="98">
        <f>7-SUM(IF(L461="NA",1,0),IF(M461="NA",1,0),IF(N461="NA",1,0),IF(O461="NA",1,0),IF(P461="NA",1,0),IF(Q461="NA",1,0),IF(R461="NA",1,0))</f>
        <v>0</v>
      </c>
      <c r="U461" s="98">
        <f>SUM(S461:T461)</f>
        <v>1</v>
      </c>
      <c r="V461" s="79"/>
      <c r="W461" s="79" t="s">
        <v>4766</v>
      </c>
      <c r="X461" s="79" t="s">
        <v>4007</v>
      </c>
      <c r="Y461" s="79" t="s">
        <v>4009</v>
      </c>
      <c r="Z461" s="96"/>
      <c r="AA461"/>
      <c r="AB461"/>
    </row>
    <row r="462" spans="1:28" s="84" customFormat="1" x14ac:dyDescent="0.2">
      <c r="A462" s="84">
        <v>444</v>
      </c>
      <c r="B462" s="79"/>
      <c r="C462" s="79"/>
      <c r="D462" s="79"/>
      <c r="E462" s="79" t="s">
        <v>4264</v>
      </c>
      <c r="F462" s="80" t="s">
        <v>4497</v>
      </c>
      <c r="G462" s="79" t="s">
        <v>4264</v>
      </c>
      <c r="H462" s="79" t="s">
        <v>4264</v>
      </c>
      <c r="I462" s="79"/>
      <c r="J462" s="98" t="s">
        <v>4340</v>
      </c>
      <c r="K462" s="98" t="s">
        <v>23</v>
      </c>
      <c r="L462" s="98" t="s">
        <v>4416</v>
      </c>
      <c r="M462" s="98" t="s">
        <v>23</v>
      </c>
      <c r="N462" s="98" t="s">
        <v>23</v>
      </c>
      <c r="O462" s="98" t="s">
        <v>23</v>
      </c>
      <c r="P462" s="98" t="s">
        <v>23</v>
      </c>
      <c r="Q462" s="98" t="s">
        <v>23</v>
      </c>
      <c r="R462" s="98" t="s">
        <v>23</v>
      </c>
      <c r="S462" s="98">
        <f>2-(SUM(IF(J462="NA",1,0),IF(K462="NA",1,0)))</f>
        <v>1</v>
      </c>
      <c r="T462" s="98">
        <f>7-SUM(IF(L462="NA",1,0),IF(M462="NA",1,0),IF(N462="NA",1,0),IF(O462="NA",1,0),IF(P462="NA",1,0),IF(Q462="NA",1,0),IF(R462="NA",1,0))</f>
        <v>1</v>
      </c>
      <c r="U462" s="98">
        <f>SUM(S462:T462)</f>
        <v>2</v>
      </c>
      <c r="V462" s="79"/>
      <c r="W462" s="79" t="s">
        <v>4766</v>
      </c>
      <c r="X462" s="79" t="s">
        <v>4007</v>
      </c>
      <c r="Y462" s="79" t="s">
        <v>4009</v>
      </c>
      <c r="Z462" s="96"/>
      <c r="AA462"/>
      <c r="AB462"/>
    </row>
    <row r="463" spans="1:28" s="84" customFormat="1" x14ac:dyDescent="0.2">
      <c r="A463" s="84">
        <v>445</v>
      </c>
      <c r="B463" s="79">
        <v>833</v>
      </c>
      <c r="C463" s="79">
        <v>393</v>
      </c>
      <c r="D463" s="79">
        <v>487</v>
      </c>
      <c r="E463" s="79" t="s">
        <v>3741</v>
      </c>
      <c r="F463" s="80" t="s">
        <v>3742</v>
      </c>
      <c r="G463" s="79" t="s">
        <v>3742</v>
      </c>
      <c r="H463" s="79" t="s">
        <v>3742</v>
      </c>
      <c r="I463" s="79"/>
      <c r="J463" s="190" t="s">
        <v>332</v>
      </c>
      <c r="K463" s="190" t="s">
        <v>22</v>
      </c>
      <c r="L463" s="98" t="s">
        <v>23</v>
      </c>
      <c r="M463" s="98" t="s">
        <v>23</v>
      </c>
      <c r="N463" s="98" t="s">
        <v>23</v>
      </c>
      <c r="O463" s="98" t="s">
        <v>23</v>
      </c>
      <c r="P463" s="98" t="s">
        <v>23</v>
      </c>
      <c r="Q463" s="98" t="s">
        <v>23</v>
      </c>
      <c r="R463" s="98" t="s">
        <v>23</v>
      </c>
      <c r="S463" s="98">
        <f>2-(SUM(IF(J463="NA",1,0),IF(K463="NA",1,0)))</f>
        <v>2</v>
      </c>
      <c r="T463" s="98">
        <f>7-SUM(IF(L463="NA",1,0),IF(M463="NA",1,0),IF(N463="NA",1,0),IF(O463="NA",1,0),IF(P463="NA",1,0),IF(Q463="NA",1,0),IF(R463="NA",1,0))</f>
        <v>0</v>
      </c>
      <c r="U463" s="98">
        <f>SUM(S463:T463)</f>
        <v>2</v>
      </c>
      <c r="V463" s="79"/>
      <c r="W463" s="79" t="s">
        <v>4766</v>
      </c>
      <c r="X463" s="79" t="s">
        <v>4007</v>
      </c>
      <c r="Y463" s="79" t="s">
        <v>4009</v>
      </c>
      <c r="Z463" s="96"/>
      <c r="AA463"/>
      <c r="AB463"/>
    </row>
    <row r="464" spans="1:28" s="84" customFormat="1" x14ac:dyDescent="0.2">
      <c r="A464" s="84">
        <v>446</v>
      </c>
      <c r="B464" s="79"/>
      <c r="C464" s="79"/>
      <c r="D464" s="79"/>
      <c r="E464" s="79" t="s">
        <v>4263</v>
      </c>
      <c r="F464" s="80" t="s">
        <v>4497</v>
      </c>
      <c r="G464" s="79" t="s">
        <v>4263</v>
      </c>
      <c r="H464" s="79" t="s">
        <v>4263</v>
      </c>
      <c r="I464" s="79"/>
      <c r="J464" s="98" t="s">
        <v>4339</v>
      </c>
      <c r="K464" s="98" t="s">
        <v>23</v>
      </c>
      <c r="L464" s="98" t="s">
        <v>4415</v>
      </c>
      <c r="M464" s="98" t="s">
        <v>23</v>
      </c>
      <c r="N464" s="98" t="s">
        <v>23</v>
      </c>
      <c r="O464" s="98" t="s">
        <v>23</v>
      </c>
      <c r="P464" s="98" t="s">
        <v>23</v>
      </c>
      <c r="Q464" s="98" t="s">
        <v>23</v>
      </c>
      <c r="R464" s="98" t="s">
        <v>23</v>
      </c>
      <c r="S464" s="98">
        <f>2-(SUM(IF(J464="NA",1,0),IF(K464="NA",1,0)))</f>
        <v>1</v>
      </c>
      <c r="T464" s="98">
        <f>7-SUM(IF(L464="NA",1,0),IF(M464="NA",1,0),IF(N464="NA",1,0),IF(O464="NA",1,0),IF(P464="NA",1,0),IF(Q464="NA",1,0),IF(R464="NA",1,0))</f>
        <v>1</v>
      </c>
      <c r="U464" s="98">
        <f>SUM(S464:T464)</f>
        <v>2</v>
      </c>
      <c r="V464" s="79"/>
      <c r="W464" s="79" t="s">
        <v>4766</v>
      </c>
      <c r="X464" s="79" t="s">
        <v>4007</v>
      </c>
      <c r="Y464" s="79" t="s">
        <v>4009</v>
      </c>
      <c r="Z464" s="96"/>
      <c r="AA464"/>
      <c r="AB464"/>
    </row>
    <row r="465" spans="1:28" s="84" customFormat="1" x14ac:dyDescent="0.2">
      <c r="A465" s="84">
        <v>447</v>
      </c>
      <c r="B465" s="79"/>
      <c r="C465" s="79"/>
      <c r="D465" s="79"/>
      <c r="E465" s="79" t="s">
        <v>4262</v>
      </c>
      <c r="F465" s="80" t="s">
        <v>4497</v>
      </c>
      <c r="G465" s="117" t="s">
        <v>4262</v>
      </c>
      <c r="H465" s="117" t="s">
        <v>4262</v>
      </c>
      <c r="I465" s="117"/>
      <c r="J465" s="98" t="s">
        <v>4338</v>
      </c>
      <c r="K465" s="98" t="s">
        <v>23</v>
      </c>
      <c r="L465" s="98" t="s">
        <v>4414</v>
      </c>
      <c r="M465" s="98" t="s">
        <v>23</v>
      </c>
      <c r="N465" s="98" t="s">
        <v>23</v>
      </c>
      <c r="O465" s="98" t="s">
        <v>4475</v>
      </c>
      <c r="P465" s="98" t="s">
        <v>23</v>
      </c>
      <c r="Q465" s="98" t="s">
        <v>23</v>
      </c>
      <c r="R465" s="98" t="s">
        <v>23</v>
      </c>
      <c r="S465" s="98">
        <f>2-(SUM(IF(J465="NA",1,0),IF(K465="NA",1,0)))</f>
        <v>1</v>
      </c>
      <c r="T465" s="98">
        <f>7-SUM(IF(L465="NA",1,0),IF(M465="NA",1,0),IF(N465="NA",1,0),IF(O465="NA",1,0),IF(P465="NA",1,0),IF(Q465="NA",1,0),IF(R465="NA",1,0))</f>
        <v>2</v>
      </c>
      <c r="U465" s="98">
        <f>SUM(S465:T465)</f>
        <v>3</v>
      </c>
      <c r="V465" s="79"/>
      <c r="W465" s="79" t="s">
        <v>4766</v>
      </c>
      <c r="X465" s="79" t="s">
        <v>4007</v>
      </c>
      <c r="Y465" s="79" t="s">
        <v>4009</v>
      </c>
      <c r="Z465" s="96"/>
      <c r="AA465"/>
      <c r="AB465"/>
    </row>
    <row r="466" spans="1:28" s="84" customFormat="1" x14ac:dyDescent="0.2">
      <c r="A466" s="84">
        <v>448</v>
      </c>
      <c r="B466" s="79">
        <v>829</v>
      </c>
      <c r="C466" s="79">
        <v>395</v>
      </c>
      <c r="D466" s="79">
        <v>490</v>
      </c>
      <c r="E466" s="79" t="s">
        <v>3730</v>
      </c>
      <c r="F466" s="80" t="s">
        <v>3730</v>
      </c>
      <c r="G466" s="118" t="s">
        <v>3730</v>
      </c>
      <c r="H466" s="118" t="s">
        <v>3730</v>
      </c>
      <c r="I466" s="118"/>
      <c r="J466" s="98" t="s">
        <v>3731</v>
      </c>
      <c r="K466" s="190" t="s">
        <v>332</v>
      </c>
      <c r="L466" s="98" t="s">
        <v>3732</v>
      </c>
      <c r="M466" s="98" t="s">
        <v>23</v>
      </c>
      <c r="N466" s="98" t="s">
        <v>3733</v>
      </c>
      <c r="O466" s="98" t="s">
        <v>3734</v>
      </c>
      <c r="P466" s="98" t="s">
        <v>23</v>
      </c>
      <c r="Q466" s="98" t="s">
        <v>3735</v>
      </c>
      <c r="R466" s="98" t="s">
        <v>3736</v>
      </c>
      <c r="S466" s="98">
        <f>2-(SUM(IF(J466="NA",1,0),IF(K466="NA",1,0)))</f>
        <v>2</v>
      </c>
      <c r="T466" s="98">
        <f>7-SUM(IF(L466="NA",1,0),IF(M466="NA",1,0),IF(N466="NA",1,0),IF(O466="NA",1,0),IF(P466="NA",1,0),IF(Q466="NA",1,0),IF(R466="NA",1,0))</f>
        <v>5</v>
      </c>
      <c r="U466" s="98">
        <f>SUM(S466:T466)</f>
        <v>7</v>
      </c>
      <c r="V466" s="79"/>
      <c r="W466" s="79" t="s">
        <v>4766</v>
      </c>
      <c r="X466" s="79" t="s">
        <v>4007</v>
      </c>
      <c r="Y466" s="79" t="s">
        <v>4009</v>
      </c>
      <c r="Z466" s="96"/>
      <c r="AA466"/>
      <c r="AB466"/>
    </row>
    <row r="467" spans="1:28" s="84" customFormat="1" x14ac:dyDescent="0.2">
      <c r="A467" s="84">
        <v>982</v>
      </c>
      <c r="B467"/>
      <c r="C467"/>
      <c r="D467"/>
      <c r="E467"/>
      <c r="F467" s="151"/>
      <c r="G467" s="84" t="s">
        <v>6477</v>
      </c>
      <c r="H467" s="84" t="s">
        <v>6477</v>
      </c>
      <c r="J467" s="98" t="s">
        <v>6265</v>
      </c>
      <c r="K467" s="187" t="s">
        <v>23</v>
      </c>
      <c r="L467" s="98" t="s">
        <v>6270</v>
      </c>
      <c r="M467" s="187" t="s">
        <v>23</v>
      </c>
      <c r="N467" s="187" t="s">
        <v>23</v>
      </c>
      <c r="O467" s="187" t="s">
        <v>23</v>
      </c>
      <c r="P467" s="187" t="s">
        <v>23</v>
      </c>
      <c r="Q467" s="187" t="s">
        <v>23</v>
      </c>
      <c r="R467" s="187" t="s">
        <v>23</v>
      </c>
      <c r="S467" s="98">
        <f>2-(SUM(IF(J467="NA",1,0),IF(K467="NA",1,0)))</f>
        <v>1</v>
      </c>
      <c r="T467" s="98">
        <f>7-SUM(IF(L467="NA",1,0),IF(M467="NA",1,0),IF(N467="NA",1,0),IF(O467="NA",1,0),IF(P467="NA",1,0),IF(Q467="NA",1,0),IF(R467="NA",1,0))</f>
        <v>1</v>
      </c>
      <c r="U467" s="98">
        <f>SUM(S467:T467)</f>
        <v>2</v>
      </c>
      <c r="V467"/>
      <c r="W467" s="79" t="s">
        <v>4766</v>
      </c>
      <c r="X467" s="79" t="s">
        <v>4007</v>
      </c>
      <c r="Y467" s="79" t="s">
        <v>4009</v>
      </c>
      <c r="Z467"/>
      <c r="AA467"/>
      <c r="AB467"/>
    </row>
    <row r="468" spans="1:28" s="84" customFormat="1" x14ac:dyDescent="0.2">
      <c r="A468" s="84">
        <v>449</v>
      </c>
      <c r="B468" s="79"/>
      <c r="C468" s="79"/>
      <c r="D468" s="79"/>
      <c r="E468" s="79" t="s">
        <v>4261</v>
      </c>
      <c r="F468" s="80" t="s">
        <v>4497</v>
      </c>
      <c r="G468" s="79" t="s">
        <v>4261</v>
      </c>
      <c r="H468" s="79" t="s">
        <v>4261</v>
      </c>
      <c r="I468" s="79"/>
      <c r="J468" s="98" t="s">
        <v>4337</v>
      </c>
      <c r="K468" s="98" t="s">
        <v>23</v>
      </c>
      <c r="L468" s="98" t="s">
        <v>4413</v>
      </c>
      <c r="M468" s="98" t="s">
        <v>23</v>
      </c>
      <c r="N468" s="98" t="s">
        <v>23</v>
      </c>
      <c r="O468" s="98" t="s">
        <v>23</v>
      </c>
      <c r="P468" s="98" t="s">
        <v>23</v>
      </c>
      <c r="Q468" s="98" t="s">
        <v>23</v>
      </c>
      <c r="R468" s="98" t="s">
        <v>23</v>
      </c>
      <c r="S468" s="98">
        <f>2-(SUM(IF(J468="NA",1,0),IF(K468="NA",1,0)))</f>
        <v>1</v>
      </c>
      <c r="T468" s="98">
        <f>7-SUM(IF(L468="NA",1,0),IF(M468="NA",1,0),IF(N468="NA",1,0),IF(O468="NA",1,0),IF(P468="NA",1,0),IF(Q468="NA",1,0),IF(R468="NA",1,0))</f>
        <v>1</v>
      </c>
      <c r="U468" s="98">
        <f>SUM(S468:T468)</f>
        <v>2</v>
      </c>
      <c r="V468" s="79"/>
      <c r="W468" s="79" t="s">
        <v>4766</v>
      </c>
      <c r="X468" s="79" t="s">
        <v>4007</v>
      </c>
      <c r="Y468" s="79" t="s">
        <v>4009</v>
      </c>
      <c r="Z468" s="96"/>
      <c r="AA468"/>
      <c r="AB468"/>
    </row>
    <row r="469" spans="1:28" s="84" customFormat="1" x14ac:dyDescent="0.2">
      <c r="A469" s="84">
        <v>983</v>
      </c>
      <c r="B469"/>
      <c r="C469"/>
      <c r="D469"/>
      <c r="E469"/>
      <c r="F469" s="151"/>
      <c r="G469" s="84" t="s">
        <v>6478</v>
      </c>
      <c r="H469" s="84" t="s">
        <v>6478</v>
      </c>
      <c r="J469" s="98" t="s">
        <v>6266</v>
      </c>
      <c r="K469" s="187" t="s">
        <v>23</v>
      </c>
      <c r="L469" s="98" t="s">
        <v>6271</v>
      </c>
      <c r="M469" s="187" t="s">
        <v>23</v>
      </c>
      <c r="N469" s="187" t="s">
        <v>23</v>
      </c>
      <c r="O469" s="187" t="s">
        <v>23</v>
      </c>
      <c r="P469" s="187" t="s">
        <v>23</v>
      </c>
      <c r="Q469" s="187" t="s">
        <v>23</v>
      </c>
      <c r="R469" s="187" t="s">
        <v>23</v>
      </c>
      <c r="S469" s="98">
        <f>2-(SUM(IF(J469="NA",1,0),IF(K469="NA",1,0)))</f>
        <v>1</v>
      </c>
      <c r="T469" s="98">
        <f>7-SUM(IF(L469="NA",1,0),IF(M469="NA",1,0),IF(N469="NA",1,0),IF(O469="NA",1,0),IF(P469="NA",1,0),IF(Q469="NA",1,0),IF(R469="NA",1,0))</f>
        <v>1</v>
      </c>
      <c r="U469" s="98">
        <f>SUM(S469:T469)</f>
        <v>2</v>
      </c>
      <c r="V469"/>
      <c r="W469" s="79" t="s">
        <v>4766</v>
      </c>
      <c r="X469" s="79" t="s">
        <v>4007</v>
      </c>
      <c r="Y469" s="79" t="s">
        <v>4009</v>
      </c>
      <c r="Z469"/>
      <c r="AA469"/>
      <c r="AB469"/>
    </row>
    <row r="470" spans="1:28" s="84" customFormat="1" x14ac:dyDescent="0.2">
      <c r="A470" s="84">
        <v>450</v>
      </c>
      <c r="B470" s="79">
        <v>832</v>
      </c>
      <c r="C470" s="79">
        <v>394</v>
      </c>
      <c r="D470" s="79">
        <v>489</v>
      </c>
      <c r="E470" s="79" t="s">
        <v>3739</v>
      </c>
      <c r="F470" s="80" t="s">
        <v>3740</v>
      </c>
      <c r="G470" s="79" t="s">
        <v>3740</v>
      </c>
      <c r="H470" s="79" t="s">
        <v>3740</v>
      </c>
      <c r="I470" s="79"/>
      <c r="J470" s="190" t="s">
        <v>332</v>
      </c>
      <c r="K470" s="190" t="s">
        <v>22</v>
      </c>
      <c r="L470" s="98" t="s">
        <v>23</v>
      </c>
      <c r="M470" s="98" t="s">
        <v>23</v>
      </c>
      <c r="N470" s="98" t="s">
        <v>23</v>
      </c>
      <c r="O470" s="98" t="s">
        <v>23</v>
      </c>
      <c r="P470" s="98" t="s">
        <v>23</v>
      </c>
      <c r="Q470" s="98" t="s">
        <v>23</v>
      </c>
      <c r="R470" s="98" t="s">
        <v>23</v>
      </c>
      <c r="S470" s="98">
        <f>2-(SUM(IF(J470="NA",1,0),IF(K470="NA",1,0)))</f>
        <v>2</v>
      </c>
      <c r="T470" s="98">
        <f>7-SUM(IF(L470="NA",1,0),IF(M470="NA",1,0),IF(N470="NA",1,0),IF(O470="NA",1,0),IF(P470="NA",1,0),IF(Q470="NA",1,0),IF(R470="NA",1,0))</f>
        <v>0</v>
      </c>
      <c r="U470" s="98">
        <f>SUM(S470:T470)</f>
        <v>2</v>
      </c>
      <c r="V470" s="79"/>
      <c r="W470" s="79" t="s">
        <v>4766</v>
      </c>
      <c r="X470" s="79" t="s">
        <v>4007</v>
      </c>
      <c r="Y470" s="79" t="s">
        <v>4009</v>
      </c>
      <c r="Z470" s="96"/>
      <c r="AA470"/>
      <c r="AB470"/>
    </row>
    <row r="471" spans="1:28" s="84" customFormat="1" x14ac:dyDescent="0.2">
      <c r="A471" s="84">
        <v>984</v>
      </c>
      <c r="B471"/>
      <c r="C471"/>
      <c r="D471"/>
      <c r="E471"/>
      <c r="F471" s="151"/>
      <c r="G471" s="84" t="s">
        <v>6479</v>
      </c>
      <c r="H471" s="84" t="s">
        <v>6479</v>
      </c>
      <c r="J471" s="98" t="s">
        <v>6267</v>
      </c>
      <c r="K471" s="187" t="s">
        <v>23</v>
      </c>
      <c r="L471" s="98" t="s">
        <v>6272</v>
      </c>
      <c r="M471" s="187" t="s">
        <v>23</v>
      </c>
      <c r="N471" s="187" t="s">
        <v>23</v>
      </c>
      <c r="O471" s="187" t="s">
        <v>23</v>
      </c>
      <c r="P471" s="187" t="s">
        <v>23</v>
      </c>
      <c r="Q471" s="187" t="s">
        <v>23</v>
      </c>
      <c r="R471" s="187" t="s">
        <v>23</v>
      </c>
      <c r="S471" s="98">
        <f>2-(SUM(IF(J471="NA",1,0),IF(K471="NA",1,0)))</f>
        <v>1</v>
      </c>
      <c r="T471" s="98">
        <f>7-SUM(IF(L471="NA",1,0),IF(M471="NA",1,0),IF(N471="NA",1,0),IF(O471="NA",1,0),IF(P471="NA",1,0),IF(Q471="NA",1,0),IF(R471="NA",1,0))</f>
        <v>1</v>
      </c>
      <c r="U471" s="98">
        <f>SUM(S471:T471)</f>
        <v>2</v>
      </c>
      <c r="V471"/>
      <c r="W471" s="79" t="s">
        <v>4766</v>
      </c>
      <c r="X471" s="79" t="s">
        <v>4007</v>
      </c>
      <c r="Y471" s="79" t="s">
        <v>4009</v>
      </c>
      <c r="Z471"/>
      <c r="AA471"/>
      <c r="AB471"/>
    </row>
    <row r="472" spans="1:28" s="84" customFormat="1" x14ac:dyDescent="0.2">
      <c r="A472" s="84">
        <v>451</v>
      </c>
      <c r="B472" s="79">
        <v>389</v>
      </c>
      <c r="C472" s="79">
        <v>397</v>
      </c>
      <c r="D472" s="79">
        <v>495</v>
      </c>
      <c r="E472" s="79" t="s">
        <v>1494</v>
      </c>
      <c r="F472" s="80" t="s">
        <v>1494</v>
      </c>
      <c r="G472" s="79" t="s">
        <v>1494</v>
      </c>
      <c r="H472" s="79" t="s">
        <v>1494</v>
      </c>
      <c r="I472" s="79"/>
      <c r="J472" s="98" t="s">
        <v>1495</v>
      </c>
      <c r="K472" s="98" t="s">
        <v>1496</v>
      </c>
      <c r="L472" s="98" t="s">
        <v>23</v>
      </c>
      <c r="M472" s="98" t="s">
        <v>1497</v>
      </c>
      <c r="N472" s="98" t="s">
        <v>23</v>
      </c>
      <c r="O472" s="98" t="s">
        <v>23</v>
      </c>
      <c r="P472" s="98" t="s">
        <v>1498</v>
      </c>
      <c r="Q472" s="98" t="s">
        <v>1499</v>
      </c>
      <c r="R472" s="98" t="s">
        <v>1500</v>
      </c>
      <c r="S472" s="98">
        <f>2-(SUM(IF(J472="NA",1,0),IF(K472="NA",1,0)))</f>
        <v>2</v>
      </c>
      <c r="T472" s="98">
        <f>7-SUM(IF(L472="NA",1,0),IF(M472="NA",1,0),IF(N472="NA",1,0),IF(O472="NA",1,0),IF(P472="NA",1,0),IF(Q472="NA",1,0),IF(R472="NA",1,0))</f>
        <v>4</v>
      </c>
      <c r="U472" s="98">
        <f>SUM(S472:T472)</f>
        <v>6</v>
      </c>
      <c r="V472" s="79"/>
      <c r="W472" s="79" t="s">
        <v>4766</v>
      </c>
      <c r="X472" s="79" t="s">
        <v>1451</v>
      </c>
      <c r="Y472" s="79" t="s">
        <v>3988</v>
      </c>
      <c r="Z472" s="96"/>
      <c r="AA472"/>
      <c r="AB472"/>
    </row>
    <row r="473" spans="1:28" s="84" customFormat="1" x14ac:dyDescent="0.2">
      <c r="A473" s="84">
        <v>452</v>
      </c>
      <c r="B473" s="79">
        <v>388</v>
      </c>
      <c r="C473" s="79">
        <v>398</v>
      </c>
      <c r="D473" s="79">
        <v>496</v>
      </c>
      <c r="E473" s="79" t="s">
        <v>1487</v>
      </c>
      <c r="F473" s="80" t="s">
        <v>1487</v>
      </c>
      <c r="G473" s="79" t="s">
        <v>1487</v>
      </c>
      <c r="H473" s="79" t="s">
        <v>1487</v>
      </c>
      <c r="I473" s="79"/>
      <c r="J473" s="98" t="s">
        <v>1488</v>
      </c>
      <c r="K473" s="98" t="s">
        <v>1489</v>
      </c>
      <c r="L473" s="98" t="s">
        <v>23</v>
      </c>
      <c r="M473" s="98" t="s">
        <v>1490</v>
      </c>
      <c r="N473" s="98" t="s">
        <v>23</v>
      </c>
      <c r="O473" s="98" t="s">
        <v>23</v>
      </c>
      <c r="P473" s="98" t="s">
        <v>1491</v>
      </c>
      <c r="Q473" s="98" t="s">
        <v>1492</v>
      </c>
      <c r="R473" s="98" t="s">
        <v>1493</v>
      </c>
      <c r="S473" s="98">
        <f>2-(SUM(IF(J473="NA",1,0),IF(K473="NA",1,0)))</f>
        <v>2</v>
      </c>
      <c r="T473" s="98">
        <f>7-SUM(IF(L473="NA",1,0),IF(M473="NA",1,0),IF(N473="NA",1,0),IF(O473="NA",1,0),IF(P473="NA",1,0),IF(Q473="NA",1,0),IF(R473="NA",1,0))</f>
        <v>4</v>
      </c>
      <c r="U473" s="98">
        <f>SUM(S473:T473)</f>
        <v>6</v>
      </c>
      <c r="V473" s="79"/>
      <c r="W473" s="79" t="s">
        <v>4766</v>
      </c>
      <c r="X473" s="79" t="s">
        <v>1451</v>
      </c>
      <c r="Y473" s="79" t="s">
        <v>3988</v>
      </c>
      <c r="Z473" s="96"/>
      <c r="AA473"/>
      <c r="AB473"/>
    </row>
    <row r="474" spans="1:28" s="84" customFormat="1" x14ac:dyDescent="0.2">
      <c r="A474" s="84">
        <v>453</v>
      </c>
      <c r="B474" s="79">
        <v>400</v>
      </c>
      <c r="C474" s="79">
        <v>396</v>
      </c>
      <c r="D474" s="79">
        <v>494</v>
      </c>
      <c r="E474" s="79" t="s">
        <v>1570</v>
      </c>
      <c r="F474" s="80" t="s">
        <v>1570</v>
      </c>
      <c r="G474" s="79" t="s">
        <v>1570</v>
      </c>
      <c r="H474" s="79" t="s">
        <v>1570</v>
      </c>
      <c r="I474" s="79"/>
      <c r="J474" s="98" t="s">
        <v>1571</v>
      </c>
      <c r="K474" s="98" t="s">
        <v>1572</v>
      </c>
      <c r="L474" s="98" t="s">
        <v>1573</v>
      </c>
      <c r="M474" s="98" t="s">
        <v>1574</v>
      </c>
      <c r="N474" s="98" t="s">
        <v>1575</v>
      </c>
      <c r="O474" s="98" t="s">
        <v>1576</v>
      </c>
      <c r="P474" s="98" t="s">
        <v>1577</v>
      </c>
      <c r="Q474" s="98" t="s">
        <v>1578</v>
      </c>
      <c r="R474" s="98" t="s">
        <v>1579</v>
      </c>
      <c r="S474" s="98">
        <f>2-(SUM(IF(J474="NA",1,0),IF(K474="NA",1,0)))</f>
        <v>2</v>
      </c>
      <c r="T474" s="98">
        <f>7-SUM(IF(L474="NA",1,0),IF(M474="NA",1,0),IF(N474="NA",1,0),IF(O474="NA",1,0),IF(P474="NA",1,0),IF(Q474="NA",1,0),IF(R474="NA",1,0))</f>
        <v>7</v>
      </c>
      <c r="U474" s="98">
        <f>SUM(S474:T474)</f>
        <v>9</v>
      </c>
      <c r="V474" s="79"/>
      <c r="W474" s="79" t="s">
        <v>4766</v>
      </c>
      <c r="X474" s="79" t="s">
        <v>1451</v>
      </c>
      <c r="Y474" s="79" t="s">
        <v>3988</v>
      </c>
      <c r="Z474" s="96"/>
      <c r="AA474"/>
      <c r="AB474"/>
    </row>
    <row r="475" spans="1:28" s="84" customFormat="1" x14ac:dyDescent="0.2">
      <c r="A475" s="84">
        <v>454</v>
      </c>
      <c r="B475" s="79">
        <v>402</v>
      </c>
      <c r="C475" s="79">
        <v>399</v>
      </c>
      <c r="D475" s="79">
        <v>497</v>
      </c>
      <c r="E475" s="79" t="s">
        <v>1587</v>
      </c>
      <c r="F475" s="271" t="s">
        <v>1587</v>
      </c>
      <c r="G475" s="79" t="s">
        <v>1587</v>
      </c>
      <c r="H475" s="79" t="s">
        <v>1587</v>
      </c>
      <c r="I475" s="79"/>
      <c r="J475" s="98" t="s">
        <v>1588</v>
      </c>
      <c r="K475" s="98" t="s">
        <v>23</v>
      </c>
      <c r="L475" s="98" t="s">
        <v>1589</v>
      </c>
      <c r="M475" s="98" t="s">
        <v>1590</v>
      </c>
      <c r="N475" s="98" t="s">
        <v>1591</v>
      </c>
      <c r="O475" s="98" t="s">
        <v>1592</v>
      </c>
      <c r="P475" s="98" t="s">
        <v>23</v>
      </c>
      <c r="Q475" s="98" t="s">
        <v>1593</v>
      </c>
      <c r="R475" s="98" t="s">
        <v>1594</v>
      </c>
      <c r="S475" s="98">
        <f>2-(SUM(IF(J475="NA",1,0),IF(K475="NA",1,0)))</f>
        <v>1</v>
      </c>
      <c r="T475" s="98">
        <f>7-SUM(IF(L475="NA",1,0),IF(M475="NA",1,0),IF(N475="NA",1,0),IF(O475="NA",1,0),IF(P475="NA",1,0),IF(Q475="NA",1,0),IF(R475="NA",1,0))</f>
        <v>6</v>
      </c>
      <c r="U475" s="98">
        <f>SUM(S475:T475)</f>
        <v>7</v>
      </c>
      <c r="V475" s="79"/>
      <c r="W475" s="79" t="s">
        <v>4766</v>
      </c>
      <c r="X475" s="79" t="s">
        <v>1451</v>
      </c>
      <c r="Y475" s="79" t="s">
        <v>3988</v>
      </c>
      <c r="Z475" s="96"/>
      <c r="AA475"/>
      <c r="AB475"/>
    </row>
    <row r="476" spans="1:28" s="84" customFormat="1" x14ac:dyDescent="0.2">
      <c r="A476" s="84">
        <v>455</v>
      </c>
      <c r="B476" s="79">
        <v>386</v>
      </c>
      <c r="C476" s="79">
        <v>400</v>
      </c>
      <c r="D476" s="79">
        <v>498</v>
      </c>
      <c r="E476" s="79" t="s">
        <v>1473</v>
      </c>
      <c r="F476" s="271" t="s">
        <v>1473</v>
      </c>
      <c r="G476" s="79" t="s">
        <v>1473</v>
      </c>
      <c r="H476" s="79" t="s">
        <v>1473</v>
      </c>
      <c r="I476" s="79"/>
      <c r="J476" s="98" t="s">
        <v>1474</v>
      </c>
      <c r="K476" s="98" t="s">
        <v>1475</v>
      </c>
      <c r="L476" s="98" t="s">
        <v>23</v>
      </c>
      <c r="M476" s="98" t="s">
        <v>1476</v>
      </c>
      <c r="N476" s="98" t="s">
        <v>23</v>
      </c>
      <c r="O476" s="98" t="s">
        <v>23</v>
      </c>
      <c r="P476" s="98" t="s">
        <v>1477</v>
      </c>
      <c r="Q476" s="98" t="s">
        <v>1478</v>
      </c>
      <c r="R476" s="98" t="s">
        <v>1479</v>
      </c>
      <c r="S476" s="98">
        <f>2-(SUM(IF(J476="NA",1,0),IF(K476="NA",1,0)))</f>
        <v>2</v>
      </c>
      <c r="T476" s="98">
        <f>7-SUM(IF(L476="NA",1,0),IF(M476="NA",1,0),IF(N476="NA",1,0),IF(O476="NA",1,0),IF(P476="NA",1,0),IF(Q476="NA",1,0),IF(R476="NA",1,0))</f>
        <v>4</v>
      </c>
      <c r="U476" s="98">
        <f>SUM(S476:T476)</f>
        <v>6</v>
      </c>
      <c r="V476" s="79"/>
      <c r="W476" s="79" t="s">
        <v>4766</v>
      </c>
      <c r="X476" s="79" t="s">
        <v>1451</v>
      </c>
      <c r="Y476" s="79" t="s">
        <v>3988</v>
      </c>
      <c r="Z476" s="96"/>
      <c r="AA476"/>
      <c r="AB476"/>
    </row>
    <row r="477" spans="1:28" s="84" customFormat="1" x14ac:dyDescent="0.2">
      <c r="A477" s="84">
        <v>456</v>
      </c>
      <c r="B477" s="79">
        <v>409</v>
      </c>
      <c r="C477" s="79">
        <v>401</v>
      </c>
      <c r="D477" s="79">
        <v>499</v>
      </c>
      <c r="E477" s="79" t="s">
        <v>1637</v>
      </c>
      <c r="F477" s="271" t="s">
        <v>1637</v>
      </c>
      <c r="G477" s="79" t="s">
        <v>1637</v>
      </c>
      <c r="H477" s="79" t="s">
        <v>1637</v>
      </c>
      <c r="I477" s="79"/>
      <c r="J477" s="98" t="s">
        <v>1638</v>
      </c>
      <c r="K477" s="98" t="s">
        <v>1639</v>
      </c>
      <c r="L477" s="98" t="s">
        <v>23</v>
      </c>
      <c r="M477" s="98" t="s">
        <v>1640</v>
      </c>
      <c r="N477" s="98" t="s">
        <v>23</v>
      </c>
      <c r="O477" s="98" t="s">
        <v>23</v>
      </c>
      <c r="P477" s="98" t="s">
        <v>1641</v>
      </c>
      <c r="Q477" s="98" t="s">
        <v>1642</v>
      </c>
      <c r="R477" s="98" t="s">
        <v>1643</v>
      </c>
      <c r="S477" s="98">
        <f>2-(SUM(IF(J477="NA",1,0),IF(K477="NA",1,0)))</f>
        <v>2</v>
      </c>
      <c r="T477" s="98">
        <f>7-SUM(IF(L477="NA",1,0),IF(M477="NA",1,0),IF(N477="NA",1,0),IF(O477="NA",1,0),IF(P477="NA",1,0),IF(Q477="NA",1,0),IF(R477="NA",1,0))</f>
        <v>4</v>
      </c>
      <c r="U477" s="98">
        <f>SUM(S477:T477)</f>
        <v>6</v>
      </c>
      <c r="V477" s="79"/>
      <c r="W477" s="79" t="s">
        <v>4766</v>
      </c>
      <c r="X477" s="79" t="s">
        <v>1451</v>
      </c>
      <c r="Y477" s="79" t="s">
        <v>3988</v>
      </c>
      <c r="Z477" s="96"/>
      <c r="AA477"/>
      <c r="AB477"/>
    </row>
    <row r="478" spans="1:28" s="84" customFormat="1" x14ac:dyDescent="0.2">
      <c r="A478" s="84">
        <v>457</v>
      </c>
      <c r="B478" s="79">
        <v>412</v>
      </c>
      <c r="C478" s="79">
        <v>402</v>
      </c>
      <c r="D478" s="79">
        <v>500</v>
      </c>
      <c r="E478" s="79" t="s">
        <v>1657</v>
      </c>
      <c r="F478" s="82" t="s">
        <v>1657</v>
      </c>
      <c r="G478" s="79" t="s">
        <v>1657</v>
      </c>
      <c r="H478" s="79" t="s">
        <v>1657</v>
      </c>
      <c r="I478" s="79"/>
      <c r="J478" s="98" t="s">
        <v>1658</v>
      </c>
      <c r="K478" s="98" t="s">
        <v>1659</v>
      </c>
      <c r="L478" s="98" t="s">
        <v>23</v>
      </c>
      <c r="M478" s="98" t="s">
        <v>1660</v>
      </c>
      <c r="N478" s="98" t="s">
        <v>23</v>
      </c>
      <c r="O478" s="98" t="s">
        <v>23</v>
      </c>
      <c r="P478" s="98" t="s">
        <v>1661</v>
      </c>
      <c r="Q478" s="98" t="s">
        <v>1662</v>
      </c>
      <c r="R478" s="98" t="s">
        <v>1663</v>
      </c>
      <c r="S478" s="98">
        <f>2-(SUM(IF(J478="NA",1,0),IF(K478="NA",1,0)))</f>
        <v>2</v>
      </c>
      <c r="T478" s="98">
        <f>7-SUM(IF(L478="NA",1,0),IF(M478="NA",1,0),IF(N478="NA",1,0),IF(O478="NA",1,0),IF(P478="NA",1,0),IF(Q478="NA",1,0),IF(R478="NA",1,0))</f>
        <v>4</v>
      </c>
      <c r="U478" s="98">
        <f>SUM(S478:T478)</f>
        <v>6</v>
      </c>
      <c r="V478" s="79"/>
      <c r="W478" s="79" t="s">
        <v>4766</v>
      </c>
      <c r="X478" s="79" t="s">
        <v>1451</v>
      </c>
      <c r="Y478" s="79" t="s">
        <v>3988</v>
      </c>
      <c r="Z478" s="96"/>
      <c r="AA478"/>
      <c r="AB478"/>
    </row>
    <row r="479" spans="1:28" s="84" customFormat="1" x14ac:dyDescent="0.2">
      <c r="A479" s="84">
        <v>458</v>
      </c>
      <c r="B479" s="79">
        <v>410</v>
      </c>
      <c r="C479" s="79">
        <v>403</v>
      </c>
      <c r="D479" s="79">
        <v>501</v>
      </c>
      <c r="E479" s="79" t="s">
        <v>1644</v>
      </c>
      <c r="F479" s="82" t="s">
        <v>1644</v>
      </c>
      <c r="G479" s="79" t="s">
        <v>1644</v>
      </c>
      <c r="H479" s="79" t="s">
        <v>1644</v>
      </c>
      <c r="I479" s="79"/>
      <c r="J479" s="98" t="s">
        <v>1645</v>
      </c>
      <c r="K479" s="98" t="s">
        <v>1646</v>
      </c>
      <c r="L479" s="98" t="s">
        <v>23</v>
      </c>
      <c r="M479" s="98" t="s">
        <v>1647</v>
      </c>
      <c r="N479" s="98" t="s">
        <v>23</v>
      </c>
      <c r="O479" s="98" t="s">
        <v>23</v>
      </c>
      <c r="P479" s="98" t="s">
        <v>1648</v>
      </c>
      <c r="Q479" s="98" t="s">
        <v>1649</v>
      </c>
      <c r="R479" s="98" t="s">
        <v>1650</v>
      </c>
      <c r="S479" s="98">
        <f>2-(SUM(IF(J479="NA",1,0),IF(K479="NA",1,0)))</f>
        <v>2</v>
      </c>
      <c r="T479" s="98">
        <f>7-SUM(IF(L479="NA",1,0),IF(M479="NA",1,0),IF(N479="NA",1,0),IF(O479="NA",1,0),IF(P479="NA",1,0),IF(Q479="NA",1,0),IF(R479="NA",1,0))</f>
        <v>4</v>
      </c>
      <c r="U479" s="98">
        <f>SUM(S479:T479)</f>
        <v>6</v>
      </c>
      <c r="V479" s="79"/>
      <c r="W479" s="79" t="s">
        <v>4766</v>
      </c>
      <c r="X479" s="79" t="s">
        <v>1451</v>
      </c>
      <c r="Y479" s="79" t="s">
        <v>3988</v>
      </c>
      <c r="Z479" s="96"/>
      <c r="AA479"/>
      <c r="AB479"/>
    </row>
    <row r="480" spans="1:28" s="84" customFormat="1" x14ac:dyDescent="0.2">
      <c r="A480" s="84">
        <v>459</v>
      </c>
      <c r="B480" s="79">
        <v>427</v>
      </c>
      <c r="C480" s="79">
        <v>404</v>
      </c>
      <c r="D480" s="79">
        <v>502</v>
      </c>
      <c r="E480" s="79" t="s">
        <v>1737</v>
      </c>
      <c r="F480" s="82" t="s">
        <v>1737</v>
      </c>
      <c r="G480" s="79" t="s">
        <v>1737</v>
      </c>
      <c r="H480" s="79" t="s">
        <v>1737</v>
      </c>
      <c r="I480" s="79"/>
      <c r="J480" s="98" t="s">
        <v>1738</v>
      </c>
      <c r="K480" s="98" t="s">
        <v>1739</v>
      </c>
      <c r="L480" s="98" t="s">
        <v>23</v>
      </c>
      <c r="M480" s="98" t="s">
        <v>1740</v>
      </c>
      <c r="N480" s="98" t="s">
        <v>23</v>
      </c>
      <c r="O480" s="98" t="s">
        <v>23</v>
      </c>
      <c r="P480" s="98" t="s">
        <v>1741</v>
      </c>
      <c r="Q480" s="98" t="s">
        <v>1742</v>
      </c>
      <c r="R480" s="98" t="s">
        <v>1743</v>
      </c>
      <c r="S480" s="98">
        <f>2-(SUM(IF(J480="NA",1,0),IF(K480="NA",1,0)))</f>
        <v>2</v>
      </c>
      <c r="T480" s="98">
        <f>7-SUM(IF(L480="NA",1,0),IF(M480="NA",1,0),IF(N480="NA",1,0),IF(O480="NA",1,0),IF(P480="NA",1,0),IF(Q480="NA",1,0),IF(R480="NA",1,0))</f>
        <v>4</v>
      </c>
      <c r="U480" s="98">
        <f>SUM(S480:T480)</f>
        <v>6</v>
      </c>
      <c r="V480" s="79"/>
      <c r="W480" s="79" t="s">
        <v>4766</v>
      </c>
      <c r="X480" s="79" t="s">
        <v>1451</v>
      </c>
      <c r="Y480" s="79" t="s">
        <v>3988</v>
      </c>
      <c r="Z480" s="96"/>
      <c r="AA480"/>
      <c r="AB480"/>
    </row>
    <row r="481" spans="1:28" s="84" customFormat="1" x14ac:dyDescent="0.2">
      <c r="A481" s="84">
        <v>460</v>
      </c>
      <c r="B481" s="79">
        <v>393</v>
      </c>
      <c r="C481" s="79">
        <v>405</v>
      </c>
      <c r="D481" s="79">
        <v>503</v>
      </c>
      <c r="E481" s="79" t="s">
        <v>1521</v>
      </c>
      <c r="F481" s="80" t="s">
        <v>1521</v>
      </c>
      <c r="G481" s="79" t="s">
        <v>1521</v>
      </c>
      <c r="H481" s="79" t="s">
        <v>1521</v>
      </c>
      <c r="I481" s="79"/>
      <c r="J481" s="98" t="s">
        <v>1522</v>
      </c>
      <c r="K481" s="98" t="s">
        <v>1523</v>
      </c>
      <c r="L481" s="98" t="s">
        <v>23</v>
      </c>
      <c r="M481" s="98" t="s">
        <v>1524</v>
      </c>
      <c r="N481" s="98" t="s">
        <v>23</v>
      </c>
      <c r="O481" s="98" t="s">
        <v>23</v>
      </c>
      <c r="P481" s="98" t="s">
        <v>1525</v>
      </c>
      <c r="Q481" s="98" t="s">
        <v>1526</v>
      </c>
      <c r="R481" s="98" t="s">
        <v>1527</v>
      </c>
      <c r="S481" s="98">
        <f>2-(SUM(IF(J481="NA",1,0),IF(K481="NA",1,0)))</f>
        <v>2</v>
      </c>
      <c r="T481" s="98">
        <f>7-SUM(IF(L481="NA",1,0),IF(M481="NA",1,0),IF(N481="NA",1,0),IF(O481="NA",1,0),IF(P481="NA",1,0),IF(Q481="NA",1,0),IF(R481="NA",1,0))</f>
        <v>4</v>
      </c>
      <c r="U481" s="98">
        <f>SUM(S481:T481)</f>
        <v>6</v>
      </c>
      <c r="V481" s="79"/>
      <c r="W481" s="79" t="s">
        <v>4766</v>
      </c>
      <c r="X481" s="79" t="s">
        <v>1451</v>
      </c>
      <c r="Y481" s="79" t="s">
        <v>3988</v>
      </c>
      <c r="Z481" s="96"/>
      <c r="AA481"/>
      <c r="AB481"/>
    </row>
    <row r="482" spans="1:28" s="84" customFormat="1" x14ac:dyDescent="0.2">
      <c r="A482" s="84">
        <v>461</v>
      </c>
      <c r="B482" s="79">
        <v>387</v>
      </c>
      <c r="C482" s="79">
        <v>406</v>
      </c>
      <c r="D482" s="79">
        <v>504</v>
      </c>
      <c r="E482" s="79" t="s">
        <v>1480</v>
      </c>
      <c r="F482" s="80" t="s">
        <v>1480</v>
      </c>
      <c r="G482" s="79" t="s">
        <v>6021</v>
      </c>
      <c r="H482" s="79" t="s">
        <v>6021</v>
      </c>
      <c r="I482" s="79"/>
      <c r="J482" s="98" t="s">
        <v>1481</v>
      </c>
      <c r="K482" s="98" t="s">
        <v>1482</v>
      </c>
      <c r="L482" s="98" t="s">
        <v>23</v>
      </c>
      <c r="M482" s="98" t="s">
        <v>1483</v>
      </c>
      <c r="N482" s="98" t="s">
        <v>23</v>
      </c>
      <c r="O482" s="98" t="s">
        <v>23</v>
      </c>
      <c r="P482" s="98" t="s">
        <v>1484</v>
      </c>
      <c r="Q482" s="98" t="s">
        <v>1485</v>
      </c>
      <c r="R482" s="98" t="s">
        <v>1486</v>
      </c>
      <c r="S482" s="98">
        <f>2-(SUM(IF(J482="NA",1,0),IF(K482="NA",1,0)))</f>
        <v>2</v>
      </c>
      <c r="T482" s="98">
        <f>7-SUM(IF(L482="NA",1,0),IF(M482="NA",1,0),IF(N482="NA",1,0),IF(O482="NA",1,0),IF(P482="NA",1,0),IF(Q482="NA",1,0),IF(R482="NA",1,0))</f>
        <v>4</v>
      </c>
      <c r="U482" s="98">
        <f>SUM(S482:T482)</f>
        <v>6</v>
      </c>
      <c r="V482" s="79"/>
      <c r="W482" s="79" t="s">
        <v>4766</v>
      </c>
      <c r="X482" s="79" t="s">
        <v>1451</v>
      </c>
      <c r="Y482" s="79" t="s">
        <v>3988</v>
      </c>
      <c r="Z482" s="96"/>
      <c r="AA482"/>
      <c r="AB482"/>
    </row>
    <row r="483" spans="1:28" s="84" customFormat="1" x14ac:dyDescent="0.2">
      <c r="A483" s="84">
        <v>462</v>
      </c>
      <c r="B483" s="79">
        <v>426</v>
      </c>
      <c r="C483" s="79">
        <v>407</v>
      </c>
      <c r="D483" s="79">
        <v>505</v>
      </c>
      <c r="E483" s="79" t="s">
        <v>1730</v>
      </c>
      <c r="F483" s="80" t="s">
        <v>1730</v>
      </c>
      <c r="G483" s="79" t="s">
        <v>6016</v>
      </c>
      <c r="H483" s="79" t="s">
        <v>6016</v>
      </c>
      <c r="I483" s="79"/>
      <c r="J483" s="98" t="s">
        <v>1731</v>
      </c>
      <c r="K483" s="98" t="s">
        <v>1732</v>
      </c>
      <c r="L483" s="98" t="s">
        <v>23</v>
      </c>
      <c r="M483" s="98" t="s">
        <v>1733</v>
      </c>
      <c r="N483" s="98" t="s">
        <v>23</v>
      </c>
      <c r="O483" s="98" t="s">
        <v>23</v>
      </c>
      <c r="P483" s="98" t="s">
        <v>1734</v>
      </c>
      <c r="Q483" s="98" t="s">
        <v>1735</v>
      </c>
      <c r="R483" s="98" t="s">
        <v>1736</v>
      </c>
      <c r="S483" s="98">
        <f>2-(SUM(IF(J483="NA",1,0),IF(K483="NA",1,0)))</f>
        <v>2</v>
      </c>
      <c r="T483" s="98">
        <f>7-SUM(IF(L483="NA",1,0),IF(M483="NA",1,0),IF(N483="NA",1,0),IF(O483="NA",1,0),IF(P483="NA",1,0),IF(Q483="NA",1,0),IF(R483="NA",1,0))</f>
        <v>4</v>
      </c>
      <c r="U483" s="98">
        <f>SUM(S483:T483)</f>
        <v>6</v>
      </c>
      <c r="V483" s="79"/>
      <c r="W483" s="79" t="s">
        <v>4766</v>
      </c>
      <c r="X483" s="79" t="s">
        <v>1451</v>
      </c>
      <c r="Y483" s="79" t="s">
        <v>3988</v>
      </c>
      <c r="Z483" s="96"/>
      <c r="AA483"/>
      <c r="AB483"/>
    </row>
    <row r="484" spans="1:28" s="84" customFormat="1" x14ac:dyDescent="0.2">
      <c r="A484" s="84">
        <v>463</v>
      </c>
      <c r="B484" s="79">
        <v>396</v>
      </c>
      <c r="C484" s="79">
        <v>408</v>
      </c>
      <c r="D484" s="79">
        <v>506</v>
      </c>
      <c r="E484" s="79" t="s">
        <v>1542</v>
      </c>
      <c r="F484" s="80" t="s">
        <v>1542</v>
      </c>
      <c r="G484" s="79" t="s">
        <v>1542</v>
      </c>
      <c r="H484" s="79" t="s">
        <v>1542</v>
      </c>
      <c r="I484" s="79"/>
      <c r="J484" s="98" t="s">
        <v>1543</v>
      </c>
      <c r="K484" s="98" t="s">
        <v>1544</v>
      </c>
      <c r="L484" s="98" t="s">
        <v>23</v>
      </c>
      <c r="M484" s="98" t="s">
        <v>1545</v>
      </c>
      <c r="N484" s="98" t="s">
        <v>23</v>
      </c>
      <c r="O484" s="98" t="s">
        <v>23</v>
      </c>
      <c r="P484" s="98" t="s">
        <v>1546</v>
      </c>
      <c r="Q484" s="98" t="s">
        <v>1547</v>
      </c>
      <c r="R484" s="98" t="s">
        <v>1548</v>
      </c>
      <c r="S484" s="98">
        <f>2-(SUM(IF(J484="NA",1,0),IF(K484="NA",1,0)))</f>
        <v>2</v>
      </c>
      <c r="T484" s="98">
        <f>7-SUM(IF(L484="NA",1,0),IF(M484="NA",1,0),IF(N484="NA",1,0),IF(O484="NA",1,0),IF(P484="NA",1,0),IF(Q484="NA",1,0),IF(R484="NA",1,0))</f>
        <v>4</v>
      </c>
      <c r="U484" s="98">
        <f>SUM(S484:T484)</f>
        <v>6</v>
      </c>
      <c r="V484" s="79"/>
      <c r="W484" s="79" t="s">
        <v>4766</v>
      </c>
      <c r="X484" s="79" t="s">
        <v>1451</v>
      </c>
      <c r="Y484" s="79" t="s">
        <v>3988</v>
      </c>
      <c r="Z484" s="96"/>
      <c r="AA484"/>
      <c r="AB484"/>
    </row>
    <row r="485" spans="1:28" s="84" customFormat="1" x14ac:dyDescent="0.2">
      <c r="A485" s="84">
        <v>464</v>
      </c>
      <c r="B485" s="79">
        <v>407</v>
      </c>
      <c r="C485" s="79">
        <v>409</v>
      </c>
      <c r="D485" s="79">
        <v>507</v>
      </c>
      <c r="E485" s="79" t="s">
        <v>1623</v>
      </c>
      <c r="F485" s="80" t="s">
        <v>1623</v>
      </c>
      <c r="G485" s="79" t="s">
        <v>1623</v>
      </c>
      <c r="H485" s="79" t="s">
        <v>1623</v>
      </c>
      <c r="I485" s="79"/>
      <c r="J485" s="98" t="s">
        <v>1624</v>
      </c>
      <c r="K485" s="98" t="s">
        <v>1625</v>
      </c>
      <c r="L485" s="98" t="s">
        <v>23</v>
      </c>
      <c r="M485" s="98" t="s">
        <v>1626</v>
      </c>
      <c r="N485" s="98" t="s">
        <v>23</v>
      </c>
      <c r="O485" s="98" t="s">
        <v>23</v>
      </c>
      <c r="P485" s="98" t="s">
        <v>1627</v>
      </c>
      <c r="Q485" s="98" t="s">
        <v>1628</v>
      </c>
      <c r="R485" s="98" t="s">
        <v>1629</v>
      </c>
      <c r="S485" s="98">
        <f>2-(SUM(IF(J485="NA",1,0),IF(K485="NA",1,0)))</f>
        <v>2</v>
      </c>
      <c r="T485" s="98">
        <f>7-SUM(IF(L485="NA",1,0),IF(M485="NA",1,0),IF(N485="NA",1,0),IF(O485="NA",1,0),IF(P485="NA",1,0),IF(Q485="NA",1,0),IF(R485="NA",1,0))</f>
        <v>4</v>
      </c>
      <c r="U485" s="98">
        <f>SUM(S485:T485)</f>
        <v>6</v>
      </c>
      <c r="V485" s="79"/>
      <c r="W485" s="79" t="s">
        <v>4766</v>
      </c>
      <c r="X485" s="79" t="s">
        <v>1451</v>
      </c>
      <c r="Y485" s="79" t="s">
        <v>3988</v>
      </c>
      <c r="Z485" s="96"/>
      <c r="AA485"/>
      <c r="AB485"/>
    </row>
    <row r="486" spans="1:28" s="84" customFormat="1" x14ac:dyDescent="0.2">
      <c r="A486" s="84">
        <v>465</v>
      </c>
      <c r="B486" s="79">
        <v>398</v>
      </c>
      <c r="C486" s="79">
        <v>410</v>
      </c>
      <c r="D486" s="79">
        <v>508</v>
      </c>
      <c r="E486" s="79" t="s">
        <v>1556</v>
      </c>
      <c r="F486" s="80" t="s">
        <v>1556</v>
      </c>
      <c r="G486" s="79" t="s">
        <v>1556</v>
      </c>
      <c r="H486" s="79" t="s">
        <v>1556</v>
      </c>
      <c r="I486" s="79"/>
      <c r="J486" s="98" t="s">
        <v>1557</v>
      </c>
      <c r="K486" s="98" t="s">
        <v>1558</v>
      </c>
      <c r="L486" s="98" t="s">
        <v>23</v>
      </c>
      <c r="M486" s="276" t="s">
        <v>1559</v>
      </c>
      <c r="N486" s="276" t="s">
        <v>23</v>
      </c>
      <c r="O486" s="98" t="s">
        <v>23</v>
      </c>
      <c r="P486" s="98" t="s">
        <v>1560</v>
      </c>
      <c r="Q486" s="98" t="s">
        <v>1561</v>
      </c>
      <c r="R486" s="98" t="s">
        <v>1562</v>
      </c>
      <c r="S486" s="98">
        <f>2-(SUM(IF(J486="NA",1,0),IF(K486="NA",1,0)))</f>
        <v>2</v>
      </c>
      <c r="T486" s="98">
        <f>7-SUM(IF(L486="NA",1,0),IF(M486="NA",1,0),IF(N486="NA",1,0),IF(O486="NA",1,0),IF(P486="NA",1,0),IF(Q486="NA",1,0),IF(R486="NA",1,0))</f>
        <v>4</v>
      </c>
      <c r="U486" s="98">
        <f>SUM(S486:T486)</f>
        <v>6</v>
      </c>
      <c r="V486" s="79"/>
      <c r="W486" s="79" t="s">
        <v>4766</v>
      </c>
      <c r="X486" s="79" t="s">
        <v>1451</v>
      </c>
      <c r="Y486" s="79" t="s">
        <v>3988</v>
      </c>
      <c r="Z486" s="96"/>
      <c r="AA486"/>
      <c r="AB486"/>
    </row>
    <row r="487" spans="1:28" s="84" customFormat="1" x14ac:dyDescent="0.2">
      <c r="A487" s="84">
        <v>496</v>
      </c>
      <c r="B487" s="79">
        <v>390</v>
      </c>
      <c r="C487" s="79">
        <v>441</v>
      </c>
      <c r="D487" s="79">
        <v>539</v>
      </c>
      <c r="E487" s="79" t="s">
        <v>1501</v>
      </c>
      <c r="F487" s="80" t="s">
        <v>1501</v>
      </c>
      <c r="G487" s="79" t="s">
        <v>5719</v>
      </c>
      <c r="H487" s="79" t="s">
        <v>5719</v>
      </c>
      <c r="I487" s="79"/>
      <c r="J487" s="98" t="s">
        <v>1502</v>
      </c>
      <c r="K487" s="98" t="s">
        <v>1503</v>
      </c>
      <c r="L487" s="98" t="s">
        <v>23</v>
      </c>
      <c r="M487" s="98" t="s">
        <v>1504</v>
      </c>
      <c r="N487" s="98" t="s">
        <v>23</v>
      </c>
      <c r="O487" s="98" t="s">
        <v>23</v>
      </c>
      <c r="P487" s="98" t="s">
        <v>1505</v>
      </c>
      <c r="Q487" s="98" t="s">
        <v>1506</v>
      </c>
      <c r="R487" s="98" t="s">
        <v>1507</v>
      </c>
      <c r="S487" s="98">
        <f>2-(SUM(IF(J487="NA",1,0),IF(K487="NA",1,0)))</f>
        <v>2</v>
      </c>
      <c r="T487" s="98">
        <f>7-SUM(IF(L487="NA",1,0),IF(M487="NA",1,0),IF(N487="NA",1,0),IF(O487="NA",1,0),IF(P487="NA",1,0),IF(Q487="NA",1,0),IF(R487="NA",1,0))</f>
        <v>4</v>
      </c>
      <c r="U487" s="98">
        <f>SUM(S487:T487)</f>
        <v>6</v>
      </c>
      <c r="V487" s="79"/>
      <c r="W487" s="79" t="s">
        <v>4766</v>
      </c>
      <c r="X487" s="79" t="s">
        <v>1451</v>
      </c>
      <c r="Y487" s="79" t="s">
        <v>3988</v>
      </c>
      <c r="Z487" s="96"/>
      <c r="AA487"/>
      <c r="AB487"/>
    </row>
    <row r="488" spans="1:28" s="84" customFormat="1" x14ac:dyDescent="0.2">
      <c r="A488" s="84">
        <v>466</v>
      </c>
      <c r="B488" s="79">
        <v>401</v>
      </c>
      <c r="C488" s="79">
        <v>411</v>
      </c>
      <c r="D488" s="79">
        <v>509</v>
      </c>
      <c r="E488" s="79" t="s">
        <v>1580</v>
      </c>
      <c r="F488" s="80" t="s">
        <v>1580</v>
      </c>
      <c r="G488" s="79" t="s">
        <v>1580</v>
      </c>
      <c r="H488" s="79" t="s">
        <v>1580</v>
      </c>
      <c r="I488" s="79"/>
      <c r="J488" s="98" t="s">
        <v>1581</v>
      </c>
      <c r="K488" s="98" t="s">
        <v>1582</v>
      </c>
      <c r="L488" s="98" t="s">
        <v>23</v>
      </c>
      <c r="M488" s="98" t="s">
        <v>1583</v>
      </c>
      <c r="N488" s="98" t="s">
        <v>23</v>
      </c>
      <c r="O488" s="98" t="s">
        <v>23</v>
      </c>
      <c r="P488" s="98" t="s">
        <v>1584</v>
      </c>
      <c r="Q488" s="98" t="s">
        <v>1585</v>
      </c>
      <c r="R488" s="98" t="s">
        <v>1586</v>
      </c>
      <c r="S488" s="98">
        <f>2-(SUM(IF(J488="NA",1,0),IF(K488="NA",1,0)))</f>
        <v>2</v>
      </c>
      <c r="T488" s="98">
        <f>7-SUM(IF(L488="NA",1,0),IF(M488="NA",1,0),IF(N488="NA",1,0),IF(O488="NA",1,0),IF(P488="NA",1,0),IF(Q488="NA",1,0),IF(R488="NA",1,0))</f>
        <v>4</v>
      </c>
      <c r="U488" s="98">
        <f>SUM(S488:T488)</f>
        <v>6</v>
      </c>
      <c r="V488" s="79"/>
      <c r="W488" s="79" t="s">
        <v>4766</v>
      </c>
      <c r="X488" s="79" t="s">
        <v>1451</v>
      </c>
      <c r="Y488" s="79" t="s">
        <v>3988</v>
      </c>
      <c r="Z488" s="96"/>
      <c r="AA488"/>
      <c r="AB488"/>
    </row>
    <row r="489" spans="1:28" s="84" customFormat="1" x14ac:dyDescent="0.2">
      <c r="A489" s="84">
        <v>467</v>
      </c>
      <c r="B489" s="79">
        <v>425</v>
      </c>
      <c r="C489" s="79">
        <v>412</v>
      </c>
      <c r="D489" s="79">
        <v>510</v>
      </c>
      <c r="E489" s="79" t="s">
        <v>1723</v>
      </c>
      <c r="F489" s="80" t="s">
        <v>1723</v>
      </c>
      <c r="G489" s="79" t="s">
        <v>1723</v>
      </c>
      <c r="H489" s="79" t="s">
        <v>1723</v>
      </c>
      <c r="I489" s="79"/>
      <c r="J489" s="98" t="s">
        <v>1724</v>
      </c>
      <c r="K489" s="98" t="s">
        <v>1725</v>
      </c>
      <c r="L489" s="98" t="s">
        <v>23</v>
      </c>
      <c r="M489" s="107" t="s">
        <v>1726</v>
      </c>
      <c r="N489" s="107" t="s">
        <v>23</v>
      </c>
      <c r="O489" s="98" t="s">
        <v>23</v>
      </c>
      <c r="P489" s="98" t="s">
        <v>1727</v>
      </c>
      <c r="Q489" s="98" t="s">
        <v>1728</v>
      </c>
      <c r="R489" s="98" t="s">
        <v>1729</v>
      </c>
      <c r="S489" s="98">
        <f>2-(SUM(IF(J489="NA",1,0),IF(K489="NA",1,0)))</f>
        <v>2</v>
      </c>
      <c r="T489" s="98">
        <f>7-SUM(IF(L489="NA",1,0),IF(M489="NA",1,0),IF(N489="NA",1,0),IF(O489="NA",1,0),IF(P489="NA",1,0),IF(Q489="NA",1,0),IF(R489="NA",1,0))</f>
        <v>4</v>
      </c>
      <c r="U489" s="98">
        <f>SUM(S489:T489)</f>
        <v>6</v>
      </c>
      <c r="V489" s="79"/>
      <c r="W489" s="79" t="s">
        <v>4766</v>
      </c>
      <c r="X489" s="79" t="s">
        <v>1451</v>
      </c>
      <c r="Y489" s="79" t="s">
        <v>3988</v>
      </c>
      <c r="Z489" s="96"/>
      <c r="AA489"/>
      <c r="AB489"/>
    </row>
    <row r="490" spans="1:28" s="84" customFormat="1" x14ac:dyDescent="0.2">
      <c r="A490" s="84">
        <v>468</v>
      </c>
      <c r="B490" s="79">
        <v>420</v>
      </c>
      <c r="C490" s="79">
        <v>413</v>
      </c>
      <c r="D490" s="79">
        <v>511</v>
      </c>
      <c r="E490" s="79" t="s">
        <v>1702</v>
      </c>
      <c r="F490" s="80" t="s">
        <v>1702</v>
      </c>
      <c r="G490" s="118" t="s">
        <v>6017</v>
      </c>
      <c r="H490" s="118" t="s">
        <v>6017</v>
      </c>
      <c r="I490" s="118"/>
      <c r="J490" s="98" t="s">
        <v>1703</v>
      </c>
      <c r="K490" s="98" t="s">
        <v>1704</v>
      </c>
      <c r="L490" s="98" t="s">
        <v>23</v>
      </c>
      <c r="M490" s="98" t="s">
        <v>1705</v>
      </c>
      <c r="N490" s="98" t="s">
        <v>23</v>
      </c>
      <c r="O490" s="98" t="s">
        <v>23</v>
      </c>
      <c r="P490" s="98" t="s">
        <v>1706</v>
      </c>
      <c r="Q490" s="98" t="s">
        <v>1707</v>
      </c>
      <c r="R490" s="98" t="s">
        <v>1708</v>
      </c>
      <c r="S490" s="98">
        <f>2-(SUM(IF(J490="NA",1,0),IF(K490="NA",1,0)))</f>
        <v>2</v>
      </c>
      <c r="T490" s="98">
        <f>7-SUM(IF(L490="NA",1,0),IF(M490="NA",1,0),IF(N490="NA",1,0),IF(O490="NA",1,0),IF(P490="NA",1,0),IF(Q490="NA",1,0),IF(R490="NA",1,0))</f>
        <v>4</v>
      </c>
      <c r="U490" s="98">
        <f>SUM(S490:T490)</f>
        <v>6</v>
      </c>
      <c r="V490" s="79"/>
      <c r="W490" s="79" t="s">
        <v>4766</v>
      </c>
      <c r="X490" s="79" t="s">
        <v>1451</v>
      </c>
      <c r="Y490" s="79" t="s">
        <v>3988</v>
      </c>
      <c r="Z490" s="96"/>
      <c r="AA490"/>
      <c r="AB490"/>
    </row>
    <row r="491" spans="1:28" s="84" customFormat="1" x14ac:dyDescent="0.2">
      <c r="A491" s="84">
        <v>469</v>
      </c>
      <c r="B491" s="79">
        <v>419</v>
      </c>
      <c r="C491" s="79">
        <v>414</v>
      </c>
      <c r="D491" s="79">
        <v>512</v>
      </c>
      <c r="E491" s="79" t="s">
        <v>1697</v>
      </c>
      <c r="F491" s="80" t="s">
        <v>1697</v>
      </c>
      <c r="G491" s="117" t="s">
        <v>1697</v>
      </c>
      <c r="H491" s="117" t="s">
        <v>1697</v>
      </c>
      <c r="I491" s="117"/>
      <c r="J491" s="98" t="s">
        <v>1698</v>
      </c>
      <c r="K491" s="98" t="s">
        <v>1699</v>
      </c>
      <c r="L491" s="98" t="s">
        <v>1700</v>
      </c>
      <c r="M491" s="98" t="s">
        <v>23</v>
      </c>
      <c r="N491" s="190" t="s">
        <v>332</v>
      </c>
      <c r="O491" s="98" t="s">
        <v>23</v>
      </c>
      <c r="P491" s="98" t="s">
        <v>1701</v>
      </c>
      <c r="Q491" s="98" t="s">
        <v>23</v>
      </c>
      <c r="R491" s="98" t="s">
        <v>23</v>
      </c>
      <c r="S491" s="98">
        <f>2-(SUM(IF(J491="NA",1,0),IF(K491="NA",1,0)))</f>
        <v>2</v>
      </c>
      <c r="T491" s="98">
        <f>7-SUM(IF(L491="NA",1,0),IF(M491="NA",1,0),IF(N491="NA",1,0),IF(O491="NA",1,0),IF(P491="NA",1,0),IF(Q491="NA",1,0),IF(R491="NA",1,0))</f>
        <v>3</v>
      </c>
      <c r="U491" s="98">
        <f>SUM(S491:T491)</f>
        <v>5</v>
      </c>
      <c r="V491" s="79"/>
      <c r="W491" s="79" t="s">
        <v>4766</v>
      </c>
      <c r="X491" s="79" t="s">
        <v>1451</v>
      </c>
      <c r="Y491" s="79" t="s">
        <v>3988</v>
      </c>
      <c r="Z491" s="96"/>
      <c r="AA491"/>
      <c r="AB491"/>
    </row>
    <row r="492" spans="1:28" s="84" customFormat="1" x14ac:dyDescent="0.2">
      <c r="A492" s="84">
        <v>470</v>
      </c>
      <c r="B492" s="79">
        <v>392</v>
      </c>
      <c r="C492" s="79">
        <v>415</v>
      </c>
      <c r="D492" s="79">
        <v>513</v>
      </c>
      <c r="E492" s="79" t="s">
        <v>1514</v>
      </c>
      <c r="F492" s="271" t="s">
        <v>1514</v>
      </c>
      <c r="G492" s="79" t="s">
        <v>1514</v>
      </c>
      <c r="H492" s="79" t="s">
        <v>1514</v>
      </c>
      <c r="I492" s="79"/>
      <c r="J492" s="98" t="s">
        <v>1515</v>
      </c>
      <c r="K492" s="98" t="s">
        <v>1516</v>
      </c>
      <c r="L492" s="98" t="s">
        <v>23</v>
      </c>
      <c r="M492" s="98" t="s">
        <v>1517</v>
      </c>
      <c r="N492" s="98" t="s">
        <v>23</v>
      </c>
      <c r="O492" s="98" t="s">
        <v>23</v>
      </c>
      <c r="P492" s="98" t="s">
        <v>1518</v>
      </c>
      <c r="Q492" s="98" t="s">
        <v>1519</v>
      </c>
      <c r="R492" s="98" t="s">
        <v>1520</v>
      </c>
      <c r="S492" s="98">
        <f>2-(SUM(IF(J492="NA",1,0),IF(K492="NA",1,0)))</f>
        <v>2</v>
      </c>
      <c r="T492" s="98">
        <f>7-SUM(IF(L492="NA",1,0),IF(M492="NA",1,0),IF(N492="NA",1,0),IF(O492="NA",1,0),IF(P492="NA",1,0),IF(Q492="NA",1,0),IF(R492="NA",1,0))</f>
        <v>4</v>
      </c>
      <c r="U492" s="98">
        <f>SUM(S492:T492)</f>
        <v>6</v>
      </c>
      <c r="V492" s="79"/>
      <c r="W492" s="79" t="s">
        <v>4766</v>
      </c>
      <c r="X492" s="79" t="s">
        <v>1451</v>
      </c>
      <c r="Y492" s="79" t="s">
        <v>3988</v>
      </c>
      <c r="Z492" s="96"/>
      <c r="AA492"/>
      <c r="AB492"/>
    </row>
    <row r="493" spans="1:28" s="84" customFormat="1" x14ac:dyDescent="0.2">
      <c r="A493" s="84">
        <v>471</v>
      </c>
      <c r="B493" s="79">
        <v>406</v>
      </c>
      <c r="C493" s="79">
        <v>418</v>
      </c>
      <c r="D493" s="79">
        <v>516</v>
      </c>
      <c r="E493" s="79" t="s">
        <v>1616</v>
      </c>
      <c r="F493" s="80" t="s">
        <v>1616</v>
      </c>
      <c r="G493" s="79" t="s">
        <v>1616</v>
      </c>
      <c r="H493" s="79" t="s">
        <v>1616</v>
      </c>
      <c r="I493" s="79"/>
      <c r="J493" s="98" t="s">
        <v>1617</v>
      </c>
      <c r="K493" s="98" t="s">
        <v>1618</v>
      </c>
      <c r="L493" s="98" t="s">
        <v>23</v>
      </c>
      <c r="M493" s="98" t="s">
        <v>1619</v>
      </c>
      <c r="N493" s="98" t="s">
        <v>23</v>
      </c>
      <c r="O493" s="98" t="s">
        <v>23</v>
      </c>
      <c r="P493" s="98" t="s">
        <v>1620</v>
      </c>
      <c r="Q493" s="98" t="s">
        <v>1621</v>
      </c>
      <c r="R493" s="98" t="s">
        <v>1622</v>
      </c>
      <c r="S493" s="98">
        <f>2-(SUM(IF(J493="NA",1,0),IF(K493="NA",1,0)))</f>
        <v>2</v>
      </c>
      <c r="T493" s="98">
        <f>7-SUM(IF(L493="NA",1,0),IF(M493="NA",1,0),IF(N493="NA",1,0),IF(O493="NA",1,0),IF(P493="NA",1,0),IF(Q493="NA",1,0),IF(R493="NA",1,0))</f>
        <v>4</v>
      </c>
      <c r="U493" s="98">
        <f>SUM(S493:T493)</f>
        <v>6</v>
      </c>
      <c r="V493" s="79"/>
      <c r="W493" s="79" t="s">
        <v>4766</v>
      </c>
      <c r="X493" s="79" t="s">
        <v>1451</v>
      </c>
      <c r="Y493" s="79" t="s">
        <v>3988</v>
      </c>
      <c r="Z493" s="96"/>
      <c r="AA493"/>
      <c r="AB493"/>
    </row>
    <row r="494" spans="1:28" s="84" customFormat="1" x14ac:dyDescent="0.2">
      <c r="A494" s="84">
        <v>472</v>
      </c>
      <c r="B494" s="79">
        <v>405</v>
      </c>
      <c r="C494" s="79">
        <v>416</v>
      </c>
      <c r="D494" s="79">
        <v>514</v>
      </c>
      <c r="E494" s="79" t="s">
        <v>1609</v>
      </c>
      <c r="F494" s="80" t="s">
        <v>1609</v>
      </c>
      <c r="G494" s="117" t="s">
        <v>1609</v>
      </c>
      <c r="H494" s="117" t="s">
        <v>1609</v>
      </c>
      <c r="I494" s="117"/>
      <c r="J494" s="276" t="s">
        <v>1610</v>
      </c>
      <c r="K494" s="98" t="s">
        <v>1611</v>
      </c>
      <c r="L494" s="276" t="s">
        <v>23</v>
      </c>
      <c r="M494" s="276" t="s">
        <v>1612</v>
      </c>
      <c r="N494" s="276" t="s">
        <v>23</v>
      </c>
      <c r="O494" s="98" t="s">
        <v>23</v>
      </c>
      <c r="P494" s="98" t="s">
        <v>1613</v>
      </c>
      <c r="Q494" s="98" t="s">
        <v>1614</v>
      </c>
      <c r="R494" s="98" t="s">
        <v>1615</v>
      </c>
      <c r="S494" s="98">
        <f>2-(SUM(IF(J494="NA",1,0),IF(K494="NA",1,0)))</f>
        <v>2</v>
      </c>
      <c r="T494" s="98">
        <f>7-SUM(IF(L494="NA",1,0),IF(M494="NA",1,0),IF(N494="NA",1,0),IF(O494="NA",1,0),IF(P494="NA",1,0),IF(Q494="NA",1,0),IF(R494="NA",1,0))</f>
        <v>4</v>
      </c>
      <c r="U494" s="98">
        <f>SUM(S494:T494)</f>
        <v>6</v>
      </c>
      <c r="V494" s="79"/>
      <c r="W494" s="79" t="s">
        <v>4766</v>
      </c>
      <c r="X494" s="79" t="s">
        <v>1451</v>
      </c>
      <c r="Y494" s="79" t="s">
        <v>3988</v>
      </c>
      <c r="Z494" s="96"/>
      <c r="AA494"/>
      <c r="AB494"/>
    </row>
    <row r="495" spans="1:28" s="84" customFormat="1" x14ac:dyDescent="0.2">
      <c r="A495" s="84">
        <v>473</v>
      </c>
      <c r="B495" s="79">
        <v>381</v>
      </c>
      <c r="C495" s="79">
        <v>417</v>
      </c>
      <c r="D495" s="79">
        <v>515</v>
      </c>
      <c r="E495" s="79" t="s">
        <v>1444</v>
      </c>
      <c r="F495" s="82" t="s">
        <v>1444</v>
      </c>
      <c r="G495" s="118" t="s">
        <v>1444</v>
      </c>
      <c r="H495" s="118" t="s">
        <v>1444</v>
      </c>
      <c r="I495" s="118"/>
      <c r="J495" s="98" t="s">
        <v>1445</v>
      </c>
      <c r="K495" s="190" t="s">
        <v>74</v>
      </c>
      <c r="L495" s="98" t="s">
        <v>1446</v>
      </c>
      <c r="M495" s="98" t="s">
        <v>1447</v>
      </c>
      <c r="N495" s="98" t="s">
        <v>1448</v>
      </c>
      <c r="O495" s="98" t="s">
        <v>1449</v>
      </c>
      <c r="P495" s="98" t="s">
        <v>1450</v>
      </c>
      <c r="Q495" s="190" t="s">
        <v>74</v>
      </c>
      <c r="R495" s="190" t="s">
        <v>74</v>
      </c>
      <c r="S495" s="98">
        <f>2-(SUM(IF(J495="NA",1,0),IF(K495="NA",1,0)))</f>
        <v>2</v>
      </c>
      <c r="T495" s="98">
        <f>7-SUM(IF(L495="NA",1,0),IF(M495="NA",1,0),IF(N495="NA",1,0),IF(O495="NA",1,0),IF(P495="NA",1,0),IF(Q495="NA",1,0),IF(R495="NA",1,0))</f>
        <v>7</v>
      </c>
      <c r="U495" s="98">
        <f>SUM(S495:T495)</f>
        <v>9</v>
      </c>
      <c r="V495" s="79"/>
      <c r="W495" s="79" t="s">
        <v>4766</v>
      </c>
      <c r="X495" s="79" t="s">
        <v>1451</v>
      </c>
      <c r="Y495" s="79" t="s">
        <v>3988</v>
      </c>
      <c r="Z495" s="96"/>
      <c r="AA495"/>
      <c r="AB495"/>
    </row>
    <row r="496" spans="1:28" s="84" customFormat="1" x14ac:dyDescent="0.2">
      <c r="A496" s="84">
        <v>474</v>
      </c>
      <c r="B496" s="79">
        <v>399</v>
      </c>
      <c r="C496" s="79">
        <v>419</v>
      </c>
      <c r="D496" s="79">
        <v>517</v>
      </c>
      <c r="E496" s="79" t="s">
        <v>1563</v>
      </c>
      <c r="F496" s="80" t="s">
        <v>1563</v>
      </c>
      <c r="G496" s="79" t="s">
        <v>1563</v>
      </c>
      <c r="H496" s="79" t="s">
        <v>1563</v>
      </c>
      <c r="I496" s="79"/>
      <c r="J496" s="98" t="s">
        <v>1564</v>
      </c>
      <c r="K496" s="98" t="s">
        <v>1565</v>
      </c>
      <c r="L496" s="98" t="s">
        <v>23</v>
      </c>
      <c r="M496" s="98" t="s">
        <v>1566</v>
      </c>
      <c r="N496" s="98" t="s">
        <v>23</v>
      </c>
      <c r="O496" s="98" t="s">
        <v>23</v>
      </c>
      <c r="P496" s="98" t="s">
        <v>1567</v>
      </c>
      <c r="Q496" s="98" t="s">
        <v>1568</v>
      </c>
      <c r="R496" s="98" t="s">
        <v>1569</v>
      </c>
      <c r="S496" s="98">
        <f>2-(SUM(IF(J496="NA",1,0),IF(K496="NA",1,0)))</f>
        <v>2</v>
      </c>
      <c r="T496" s="98">
        <f>7-SUM(IF(L496="NA",1,0),IF(M496="NA",1,0),IF(N496="NA",1,0),IF(O496="NA",1,0),IF(P496="NA",1,0),IF(Q496="NA",1,0),IF(R496="NA",1,0))</f>
        <v>4</v>
      </c>
      <c r="U496" s="98">
        <f>SUM(S496:T496)</f>
        <v>6</v>
      </c>
      <c r="V496" s="79"/>
      <c r="W496" s="79" t="s">
        <v>4766</v>
      </c>
      <c r="X496" s="79" t="s">
        <v>1451</v>
      </c>
      <c r="Y496" s="79" t="s">
        <v>3988</v>
      </c>
      <c r="Z496" s="96"/>
      <c r="AA496"/>
      <c r="AB496"/>
    </row>
    <row r="497" spans="1:28" s="84" customFormat="1" x14ac:dyDescent="0.2">
      <c r="A497" s="84">
        <v>475</v>
      </c>
      <c r="B497" s="79">
        <v>430</v>
      </c>
      <c r="C497" s="79">
        <v>420</v>
      </c>
      <c r="D497" s="79">
        <v>518</v>
      </c>
      <c r="E497" s="79" t="s">
        <v>1758</v>
      </c>
      <c r="F497" s="80" t="s">
        <v>1758</v>
      </c>
      <c r="G497" s="79" t="s">
        <v>1758</v>
      </c>
      <c r="H497" s="79" t="s">
        <v>1758</v>
      </c>
      <c r="I497" s="79"/>
      <c r="J497" s="107" t="s">
        <v>1759</v>
      </c>
      <c r="K497" s="98" t="s">
        <v>1760</v>
      </c>
      <c r="L497" s="107" t="s">
        <v>23</v>
      </c>
      <c r="M497" s="107" t="s">
        <v>1761</v>
      </c>
      <c r="N497" s="107" t="s">
        <v>23</v>
      </c>
      <c r="O497" s="98" t="s">
        <v>23</v>
      </c>
      <c r="P497" s="98" t="s">
        <v>1762</v>
      </c>
      <c r="Q497" s="98" t="s">
        <v>1763</v>
      </c>
      <c r="R497" s="98" t="s">
        <v>1764</v>
      </c>
      <c r="S497" s="98">
        <f>2-(SUM(IF(J497="NA",1,0),IF(K497="NA",1,0)))</f>
        <v>2</v>
      </c>
      <c r="T497" s="98">
        <f>7-SUM(IF(L497="NA",1,0),IF(M497="NA",1,0),IF(N497="NA",1,0),IF(O497="NA",1,0),IF(P497="NA",1,0),IF(Q497="NA",1,0),IF(R497="NA",1,0))</f>
        <v>4</v>
      </c>
      <c r="U497" s="98">
        <f>SUM(S497:T497)</f>
        <v>6</v>
      </c>
      <c r="V497" s="79"/>
      <c r="W497" s="79" t="s">
        <v>4766</v>
      </c>
      <c r="X497" s="79" t="s">
        <v>1451</v>
      </c>
      <c r="Y497" s="79" t="s">
        <v>3988</v>
      </c>
      <c r="Z497" s="96"/>
      <c r="AA497"/>
      <c r="AB497"/>
    </row>
    <row r="498" spans="1:28" s="84" customFormat="1" x14ac:dyDescent="0.2">
      <c r="A498" s="84">
        <v>476</v>
      </c>
      <c r="B498" s="79">
        <v>404</v>
      </c>
      <c r="C498" s="79">
        <v>421</v>
      </c>
      <c r="D498" s="79">
        <v>519</v>
      </c>
      <c r="E498" s="79" t="s">
        <v>1602</v>
      </c>
      <c r="F498" s="80" t="s">
        <v>1602</v>
      </c>
      <c r="G498" s="79" t="s">
        <v>1602</v>
      </c>
      <c r="H498" s="79" t="s">
        <v>1602</v>
      </c>
      <c r="I498" s="79"/>
      <c r="J498" s="98" t="s">
        <v>1603</v>
      </c>
      <c r="K498" s="98" t="s">
        <v>1604</v>
      </c>
      <c r="L498" s="98" t="s">
        <v>23</v>
      </c>
      <c r="M498" s="98" t="s">
        <v>1605</v>
      </c>
      <c r="N498" s="98" t="s">
        <v>23</v>
      </c>
      <c r="O498" s="98" t="s">
        <v>23</v>
      </c>
      <c r="P498" s="98" t="s">
        <v>1606</v>
      </c>
      <c r="Q498" s="98" t="s">
        <v>1607</v>
      </c>
      <c r="R498" s="98" t="s">
        <v>1608</v>
      </c>
      <c r="S498" s="98">
        <f>2-(SUM(IF(J498="NA",1,0),IF(K498="NA",1,0)))</f>
        <v>2</v>
      </c>
      <c r="T498" s="98">
        <f>7-SUM(IF(L498="NA",1,0),IF(M498="NA",1,0),IF(N498="NA",1,0),IF(O498="NA",1,0),IF(P498="NA",1,0),IF(Q498="NA",1,0),IF(R498="NA",1,0))</f>
        <v>4</v>
      </c>
      <c r="U498" s="98">
        <f>SUM(S498:T498)</f>
        <v>6</v>
      </c>
      <c r="V498" s="79"/>
      <c r="W498" s="79" t="s">
        <v>4766</v>
      </c>
      <c r="X498" s="79" t="s">
        <v>1451</v>
      </c>
      <c r="Y498" s="79" t="s">
        <v>3988</v>
      </c>
      <c r="Z498" s="96"/>
      <c r="AA498"/>
      <c r="AB498"/>
    </row>
    <row r="499" spans="1:28" s="84" customFormat="1" x14ac:dyDescent="0.2">
      <c r="A499" s="84">
        <v>477</v>
      </c>
      <c r="B499" s="79">
        <v>397</v>
      </c>
      <c r="C499" s="79">
        <v>423</v>
      </c>
      <c r="D499" s="79">
        <v>521</v>
      </c>
      <c r="E499" s="79" t="s">
        <v>1549</v>
      </c>
      <c r="F499" s="80" t="s">
        <v>1549</v>
      </c>
      <c r="G499" s="79" t="s">
        <v>1549</v>
      </c>
      <c r="H499" s="79" t="s">
        <v>1549</v>
      </c>
      <c r="I499" s="79"/>
      <c r="J499" s="98" t="s">
        <v>1550</v>
      </c>
      <c r="K499" s="98" t="s">
        <v>1551</v>
      </c>
      <c r="L499" s="98" t="s">
        <v>23</v>
      </c>
      <c r="M499" s="98" t="s">
        <v>1552</v>
      </c>
      <c r="N499" s="98" t="s">
        <v>23</v>
      </c>
      <c r="O499" s="98" t="s">
        <v>23</v>
      </c>
      <c r="P499" s="98" t="s">
        <v>1553</v>
      </c>
      <c r="Q499" s="98" t="s">
        <v>1554</v>
      </c>
      <c r="R499" s="98" t="s">
        <v>1555</v>
      </c>
      <c r="S499" s="98">
        <f>2-(SUM(IF(J499="NA",1,0),IF(K499="NA",1,0)))</f>
        <v>2</v>
      </c>
      <c r="T499" s="98">
        <f>7-SUM(IF(L499="NA",1,0),IF(M499="NA",1,0),IF(N499="NA",1,0),IF(O499="NA",1,0),IF(P499="NA",1,0),IF(Q499="NA",1,0),IF(R499="NA",1,0))</f>
        <v>4</v>
      </c>
      <c r="U499" s="98">
        <f>SUM(S499:T499)</f>
        <v>6</v>
      </c>
      <c r="V499" s="79"/>
      <c r="W499" s="79" t="s">
        <v>4766</v>
      </c>
      <c r="X499" s="79" t="s">
        <v>1451</v>
      </c>
      <c r="Y499" s="79" t="s">
        <v>3988</v>
      </c>
      <c r="Z499" s="96"/>
      <c r="AA499"/>
      <c r="AB499"/>
    </row>
    <row r="500" spans="1:28" s="84" customFormat="1" x14ac:dyDescent="0.2">
      <c r="A500" s="84">
        <v>478</v>
      </c>
      <c r="B500" s="79">
        <v>414</v>
      </c>
      <c r="C500" s="79">
        <v>424</v>
      </c>
      <c r="D500" s="79">
        <v>522</v>
      </c>
      <c r="E500" s="79" t="s">
        <v>1671</v>
      </c>
      <c r="F500" s="80" t="s">
        <v>1671</v>
      </c>
      <c r="G500" s="79" t="s">
        <v>1671</v>
      </c>
      <c r="H500" s="79" t="s">
        <v>1671</v>
      </c>
      <c r="I500" s="79"/>
      <c r="J500" s="98" t="s">
        <v>1672</v>
      </c>
      <c r="K500" s="98" t="s">
        <v>1673</v>
      </c>
      <c r="L500" s="98" t="s">
        <v>23</v>
      </c>
      <c r="M500" s="98" t="s">
        <v>1674</v>
      </c>
      <c r="N500" s="98" t="s">
        <v>23</v>
      </c>
      <c r="O500" s="98" t="s">
        <v>23</v>
      </c>
      <c r="P500" s="98" t="s">
        <v>1675</v>
      </c>
      <c r="Q500" s="98" t="s">
        <v>1676</v>
      </c>
      <c r="R500" s="98" t="s">
        <v>1677</v>
      </c>
      <c r="S500" s="98">
        <f>2-(SUM(IF(J500="NA",1,0),IF(K500="NA",1,0)))</f>
        <v>2</v>
      </c>
      <c r="T500" s="98">
        <f>7-SUM(IF(L500="NA",1,0),IF(M500="NA",1,0),IF(N500="NA",1,0),IF(O500="NA",1,0),IF(P500="NA",1,0),IF(Q500="NA",1,0),IF(R500="NA",1,0))</f>
        <v>4</v>
      </c>
      <c r="U500" s="98">
        <f>SUM(S500:T500)</f>
        <v>6</v>
      </c>
      <c r="V500" s="79"/>
      <c r="W500" s="79" t="s">
        <v>4766</v>
      </c>
      <c r="X500" s="79" t="s">
        <v>1451</v>
      </c>
      <c r="Y500" s="79" t="s">
        <v>3988</v>
      </c>
      <c r="Z500" s="96"/>
      <c r="AA500"/>
      <c r="AB500"/>
    </row>
    <row r="501" spans="1:28" s="84" customFormat="1" x14ac:dyDescent="0.2">
      <c r="A501" s="84">
        <v>479</v>
      </c>
      <c r="B501" s="79">
        <v>413</v>
      </c>
      <c r="C501" s="79">
        <v>425</v>
      </c>
      <c r="D501" s="79">
        <v>523</v>
      </c>
      <c r="E501" s="79" t="s">
        <v>1664</v>
      </c>
      <c r="F501" s="80" t="s">
        <v>1664</v>
      </c>
      <c r="G501" s="79" t="s">
        <v>1664</v>
      </c>
      <c r="H501" s="79" t="s">
        <v>1664</v>
      </c>
      <c r="I501" s="79"/>
      <c r="J501" s="98" t="s">
        <v>1665</v>
      </c>
      <c r="K501" s="98" t="s">
        <v>1666</v>
      </c>
      <c r="L501" s="98" t="s">
        <v>23</v>
      </c>
      <c r="M501" s="98" t="s">
        <v>1667</v>
      </c>
      <c r="N501" s="98" t="s">
        <v>23</v>
      </c>
      <c r="O501" s="98" t="s">
        <v>23</v>
      </c>
      <c r="P501" s="98" t="s">
        <v>1668</v>
      </c>
      <c r="Q501" s="98" t="s">
        <v>1669</v>
      </c>
      <c r="R501" s="98" t="s">
        <v>1670</v>
      </c>
      <c r="S501" s="98">
        <f>2-(SUM(IF(J501="NA",1,0),IF(K501="NA",1,0)))</f>
        <v>2</v>
      </c>
      <c r="T501" s="98">
        <f>7-SUM(IF(L501="NA",1,0),IF(M501="NA",1,0),IF(N501="NA",1,0),IF(O501="NA",1,0),IF(P501="NA",1,0),IF(Q501="NA",1,0),IF(R501="NA",1,0))</f>
        <v>4</v>
      </c>
      <c r="U501" s="98">
        <f>SUM(S501:T501)</f>
        <v>6</v>
      </c>
      <c r="V501" s="79"/>
      <c r="W501" s="79" t="s">
        <v>4766</v>
      </c>
      <c r="X501" s="79" t="s">
        <v>1451</v>
      </c>
      <c r="Y501" s="79" t="s">
        <v>3988</v>
      </c>
      <c r="Z501" s="96"/>
      <c r="AA501"/>
      <c r="AB501"/>
    </row>
    <row r="502" spans="1:28" s="84" customFormat="1" x14ac:dyDescent="0.2">
      <c r="A502" s="84">
        <v>480</v>
      </c>
      <c r="B502" s="79">
        <v>385</v>
      </c>
      <c r="C502" s="79">
        <v>426</v>
      </c>
      <c r="D502" s="79">
        <v>524</v>
      </c>
      <c r="E502" s="79" t="s">
        <v>1466</v>
      </c>
      <c r="F502" s="80" t="s">
        <v>1466</v>
      </c>
      <c r="G502" s="117" t="s">
        <v>1466</v>
      </c>
      <c r="H502" s="117" t="s">
        <v>1466</v>
      </c>
      <c r="I502" s="117"/>
      <c r="J502" s="98" t="s">
        <v>23</v>
      </c>
      <c r="K502" s="98" t="s">
        <v>1509</v>
      </c>
      <c r="L502" s="98" t="s">
        <v>23</v>
      </c>
      <c r="M502" s="98" t="s">
        <v>1510</v>
      </c>
      <c r="N502" s="98" t="s">
        <v>23</v>
      </c>
      <c r="O502" s="98" t="s">
        <v>23</v>
      </c>
      <c r="P502" s="98" t="s">
        <v>1511</v>
      </c>
      <c r="Q502" s="98" t="s">
        <v>1512</v>
      </c>
      <c r="R502" s="98" t="s">
        <v>1513</v>
      </c>
      <c r="S502" s="98">
        <f>2-(SUM(IF(J502="NA",1,0),IF(K502="NA",1,0)))</f>
        <v>1</v>
      </c>
      <c r="T502" s="98">
        <f>7-SUM(IF(L502="NA",1,0),IF(M502="NA",1,0),IF(N502="NA",1,0),IF(O502="NA",1,0),IF(P502="NA",1,0),IF(Q502="NA",1,0),IF(R502="NA",1,0))</f>
        <v>4</v>
      </c>
      <c r="U502" s="98">
        <f>SUM(S502:T502)</f>
        <v>5</v>
      </c>
      <c r="V502" s="79"/>
      <c r="W502" s="79" t="s">
        <v>4766</v>
      </c>
      <c r="X502" s="79" t="s">
        <v>1451</v>
      </c>
      <c r="Y502" s="79" t="s">
        <v>3988</v>
      </c>
      <c r="Z502" s="96"/>
      <c r="AA502"/>
      <c r="AB502"/>
    </row>
    <row r="503" spans="1:28" s="84" customFormat="1" x14ac:dyDescent="0.2">
      <c r="A503" s="84">
        <v>481</v>
      </c>
      <c r="B503" s="79">
        <v>391</v>
      </c>
      <c r="C503" s="79">
        <v>427</v>
      </c>
      <c r="D503" s="79">
        <v>525</v>
      </c>
      <c r="E503" s="79" t="s">
        <v>1508</v>
      </c>
      <c r="F503" s="80" t="s">
        <v>1508</v>
      </c>
      <c r="G503" s="118" t="s">
        <v>1508</v>
      </c>
      <c r="H503" s="118" t="s">
        <v>1508</v>
      </c>
      <c r="I503" s="118"/>
      <c r="J503" s="98" t="s">
        <v>1467</v>
      </c>
      <c r="K503" s="98" t="s">
        <v>1468</v>
      </c>
      <c r="L503" s="98" t="s">
        <v>23</v>
      </c>
      <c r="M503" s="98" t="s">
        <v>1469</v>
      </c>
      <c r="N503" s="98" t="s">
        <v>23</v>
      </c>
      <c r="O503" s="98" t="s">
        <v>23</v>
      </c>
      <c r="P503" s="98" t="s">
        <v>1470</v>
      </c>
      <c r="Q503" s="98" t="s">
        <v>1471</v>
      </c>
      <c r="R503" s="98" t="s">
        <v>1472</v>
      </c>
      <c r="S503" s="98">
        <f>2-(SUM(IF(J503="NA",1,0),IF(K503="NA",1,0)))</f>
        <v>2</v>
      </c>
      <c r="T503" s="98">
        <f>7-SUM(IF(L503="NA",1,0),IF(M503="NA",1,0),IF(N503="NA",1,0),IF(O503="NA",1,0),IF(P503="NA",1,0),IF(Q503="NA",1,0),IF(R503="NA",1,0))</f>
        <v>4</v>
      </c>
      <c r="U503" s="98">
        <f>SUM(S503:T503)</f>
        <v>6</v>
      </c>
      <c r="V503" s="79"/>
      <c r="W503" s="79" t="s">
        <v>4766</v>
      </c>
      <c r="X503" s="79" t="s">
        <v>1451</v>
      </c>
      <c r="Y503" s="79" t="s">
        <v>3988</v>
      </c>
      <c r="Z503" s="96"/>
      <c r="AA503"/>
      <c r="AB503"/>
    </row>
    <row r="504" spans="1:28" s="84" customFormat="1" x14ac:dyDescent="0.2">
      <c r="A504" s="84">
        <v>482</v>
      </c>
      <c r="B504" s="79">
        <v>429</v>
      </c>
      <c r="C504" s="79">
        <v>422</v>
      </c>
      <c r="D504" s="79">
        <v>520</v>
      </c>
      <c r="E504" s="79" t="s">
        <v>1751</v>
      </c>
      <c r="F504" s="80" t="s">
        <v>1751</v>
      </c>
      <c r="G504" s="79" t="s">
        <v>1751</v>
      </c>
      <c r="H504" s="79" t="s">
        <v>1751</v>
      </c>
      <c r="I504" s="79"/>
      <c r="J504" s="98" t="s">
        <v>1752</v>
      </c>
      <c r="K504" s="98" t="s">
        <v>1753</v>
      </c>
      <c r="L504" s="98" t="s">
        <v>1754</v>
      </c>
      <c r="M504" s="98" t="s">
        <v>1755</v>
      </c>
      <c r="N504" s="98" t="s">
        <v>1756</v>
      </c>
      <c r="O504" s="98" t="s">
        <v>1757</v>
      </c>
      <c r="P504" s="98" t="s">
        <v>23</v>
      </c>
      <c r="Q504" s="98" t="s">
        <v>23</v>
      </c>
      <c r="R504" s="98" t="s">
        <v>23</v>
      </c>
      <c r="S504" s="98">
        <f>2-(SUM(IF(J504="NA",1,0),IF(K504="NA",1,0)))</f>
        <v>2</v>
      </c>
      <c r="T504" s="98">
        <f>7-SUM(IF(L504="NA",1,0),IF(M504="NA",1,0),IF(N504="NA",1,0),IF(O504="NA",1,0),IF(P504="NA",1,0),IF(Q504="NA",1,0),IF(R504="NA",1,0))</f>
        <v>4</v>
      </c>
      <c r="U504" s="98">
        <f>SUM(S504:T504)</f>
        <v>6</v>
      </c>
      <c r="V504" s="79"/>
      <c r="W504" s="79" t="s">
        <v>4766</v>
      </c>
      <c r="X504" s="79" t="s">
        <v>1451</v>
      </c>
      <c r="Y504" s="79" t="s">
        <v>3988</v>
      </c>
      <c r="Z504" s="96"/>
      <c r="AA504"/>
      <c r="AB504"/>
    </row>
    <row r="505" spans="1:28" s="84" customFormat="1" x14ac:dyDescent="0.2">
      <c r="A505" s="84">
        <v>483</v>
      </c>
      <c r="B505" s="79">
        <v>394</v>
      </c>
      <c r="C505" s="79">
        <v>428</v>
      </c>
      <c r="D505" s="79">
        <v>526</v>
      </c>
      <c r="E505" s="79" t="s">
        <v>1528</v>
      </c>
      <c r="F505" s="80" t="s">
        <v>1528</v>
      </c>
      <c r="G505" s="79" t="s">
        <v>1528</v>
      </c>
      <c r="H505" s="79" t="s">
        <v>1528</v>
      </c>
      <c r="I505" s="79"/>
      <c r="J505" s="276" t="s">
        <v>1529</v>
      </c>
      <c r="K505" s="276" t="s">
        <v>1530</v>
      </c>
      <c r="L505" s="276" t="s">
        <v>23</v>
      </c>
      <c r="M505" s="276" t="s">
        <v>1531</v>
      </c>
      <c r="N505" s="276" t="s">
        <v>23</v>
      </c>
      <c r="O505" s="276" t="s">
        <v>23</v>
      </c>
      <c r="P505" s="98" t="s">
        <v>1532</v>
      </c>
      <c r="Q505" s="98" t="s">
        <v>1533</v>
      </c>
      <c r="R505" s="98" t="s">
        <v>1534</v>
      </c>
      <c r="S505" s="98">
        <f>2-(SUM(IF(J505="NA",1,0),IF(K505="NA",1,0)))</f>
        <v>2</v>
      </c>
      <c r="T505" s="98">
        <f>7-SUM(IF(L505="NA",1,0),IF(M505="NA",1,0),IF(N505="NA",1,0),IF(O505="NA",1,0),IF(P505="NA",1,0),IF(Q505="NA",1,0),IF(R505="NA",1,0))</f>
        <v>4</v>
      </c>
      <c r="U505" s="98">
        <f>SUM(S505:T505)</f>
        <v>6</v>
      </c>
      <c r="V505" s="79"/>
      <c r="W505" s="79" t="s">
        <v>4766</v>
      </c>
      <c r="X505" s="79" t="s">
        <v>1451</v>
      </c>
      <c r="Y505" s="79" t="s">
        <v>3988</v>
      </c>
      <c r="Z505" s="96"/>
      <c r="AA505"/>
      <c r="AB505"/>
    </row>
    <row r="506" spans="1:28" s="84" customFormat="1" x14ac:dyDescent="0.2">
      <c r="A506" s="84">
        <v>484</v>
      </c>
      <c r="B506" s="79">
        <v>421</v>
      </c>
      <c r="C506" s="79">
        <v>429</v>
      </c>
      <c r="D506" s="79">
        <v>527</v>
      </c>
      <c r="E506" s="79" t="s">
        <v>1709</v>
      </c>
      <c r="F506" s="80" t="s">
        <v>1709</v>
      </c>
      <c r="G506" s="79" t="s">
        <v>1709</v>
      </c>
      <c r="H506" s="79" t="s">
        <v>1709</v>
      </c>
      <c r="I506" s="79"/>
      <c r="J506" s="98" t="s">
        <v>1710</v>
      </c>
      <c r="K506" s="98" t="s">
        <v>1711</v>
      </c>
      <c r="L506" s="98" t="s">
        <v>23</v>
      </c>
      <c r="M506" s="98" t="s">
        <v>1712</v>
      </c>
      <c r="N506" s="98" t="s">
        <v>23</v>
      </c>
      <c r="O506" s="98" t="s">
        <v>23</v>
      </c>
      <c r="P506" s="98" t="s">
        <v>1713</v>
      </c>
      <c r="Q506" s="98" t="s">
        <v>1714</v>
      </c>
      <c r="R506" s="98" t="s">
        <v>1715</v>
      </c>
      <c r="S506" s="98">
        <f>2-(SUM(IF(J506="NA",1,0),IF(K506="NA",1,0)))</f>
        <v>2</v>
      </c>
      <c r="T506" s="98">
        <f>7-SUM(IF(L506="NA",1,0),IF(M506="NA",1,0),IF(N506="NA",1,0),IF(O506="NA",1,0),IF(P506="NA",1,0),IF(Q506="NA",1,0),IF(R506="NA",1,0))</f>
        <v>4</v>
      </c>
      <c r="U506" s="98">
        <f>SUM(S506:T506)</f>
        <v>6</v>
      </c>
      <c r="V506" s="79"/>
      <c r="W506" s="79" t="s">
        <v>4766</v>
      </c>
      <c r="X506" s="79" t="s">
        <v>1451</v>
      </c>
      <c r="Y506" s="79" t="s">
        <v>3988</v>
      </c>
      <c r="Z506" s="96"/>
      <c r="AA506"/>
      <c r="AB506"/>
    </row>
    <row r="507" spans="1:28" s="84" customFormat="1" x14ac:dyDescent="0.2">
      <c r="A507" s="84">
        <v>485</v>
      </c>
      <c r="B507" s="79">
        <v>403</v>
      </c>
      <c r="C507" s="79">
        <v>431</v>
      </c>
      <c r="D507" s="79">
        <v>529</v>
      </c>
      <c r="E507" s="79" t="s">
        <v>1595</v>
      </c>
      <c r="F507" s="80" t="s">
        <v>1595</v>
      </c>
      <c r="G507" s="117" t="s">
        <v>1595</v>
      </c>
      <c r="H507" s="117" t="s">
        <v>1595</v>
      </c>
      <c r="I507" s="117"/>
      <c r="J507" s="98" t="s">
        <v>1596</v>
      </c>
      <c r="K507" s="98" t="s">
        <v>1597</v>
      </c>
      <c r="L507" s="98" t="s">
        <v>23</v>
      </c>
      <c r="M507" s="98" t="s">
        <v>1598</v>
      </c>
      <c r="N507" s="98" t="s">
        <v>23</v>
      </c>
      <c r="O507" s="98" t="s">
        <v>23</v>
      </c>
      <c r="P507" s="98" t="s">
        <v>1599</v>
      </c>
      <c r="Q507" s="98" t="s">
        <v>1600</v>
      </c>
      <c r="R507" s="98" t="s">
        <v>1601</v>
      </c>
      <c r="S507" s="98">
        <f>2-(SUM(IF(J507="NA",1,0),IF(K507="NA",1,0)))</f>
        <v>2</v>
      </c>
      <c r="T507" s="98">
        <f>7-SUM(IF(L507="NA",1,0),IF(M507="NA",1,0),IF(N507="NA",1,0),IF(O507="NA",1,0),IF(P507="NA",1,0),IF(Q507="NA",1,0),IF(R507="NA",1,0))</f>
        <v>4</v>
      </c>
      <c r="U507" s="98">
        <f>SUM(S507:T507)</f>
        <v>6</v>
      </c>
      <c r="V507" s="79"/>
      <c r="W507" s="79" t="s">
        <v>4766</v>
      </c>
      <c r="X507" s="79" t="s">
        <v>1451</v>
      </c>
      <c r="Y507" s="79" t="s">
        <v>3988</v>
      </c>
      <c r="Z507" s="96"/>
      <c r="AA507"/>
      <c r="AB507"/>
    </row>
    <row r="508" spans="1:28" s="84" customFormat="1" x14ac:dyDescent="0.2">
      <c r="A508" s="84">
        <v>486</v>
      </c>
      <c r="B508" s="79">
        <v>384</v>
      </c>
      <c r="C508" s="79">
        <v>430</v>
      </c>
      <c r="D508" s="79">
        <v>528</v>
      </c>
      <c r="E508" s="79" t="s">
        <v>1459</v>
      </c>
      <c r="F508" s="80" t="s">
        <v>1459</v>
      </c>
      <c r="G508" s="118" t="s">
        <v>1459</v>
      </c>
      <c r="H508" s="118" t="s">
        <v>1459</v>
      </c>
      <c r="I508" s="118"/>
      <c r="J508" s="107" t="s">
        <v>1460</v>
      </c>
      <c r="K508" s="107" t="s">
        <v>1461</v>
      </c>
      <c r="L508" s="107" t="s">
        <v>23</v>
      </c>
      <c r="M508" s="107" t="s">
        <v>1462</v>
      </c>
      <c r="N508" s="107" t="s">
        <v>23</v>
      </c>
      <c r="O508" s="107" t="s">
        <v>23</v>
      </c>
      <c r="P508" s="98" t="s">
        <v>1463</v>
      </c>
      <c r="Q508" s="98" t="s">
        <v>1464</v>
      </c>
      <c r="R508" s="98" t="s">
        <v>1465</v>
      </c>
      <c r="S508" s="98">
        <f>2-(SUM(IF(J508="NA",1,0),IF(K508="NA",1,0)))</f>
        <v>2</v>
      </c>
      <c r="T508" s="98">
        <f>7-SUM(IF(L508="NA",1,0),IF(M508="NA",1,0),IF(N508="NA",1,0),IF(O508="NA",1,0),IF(P508="NA",1,0),IF(Q508="NA",1,0),IF(R508="NA",1,0))</f>
        <v>4</v>
      </c>
      <c r="U508" s="98">
        <f>SUM(S508:T508)</f>
        <v>6</v>
      </c>
      <c r="V508" s="79"/>
      <c r="W508" s="79" t="s">
        <v>4766</v>
      </c>
      <c r="X508" s="79" t="s">
        <v>1451</v>
      </c>
      <c r="Y508" s="79" t="s">
        <v>3988</v>
      </c>
      <c r="Z508" s="96"/>
      <c r="AA508"/>
      <c r="AB508"/>
    </row>
    <row r="509" spans="1:28" s="84" customFormat="1" x14ac:dyDescent="0.2">
      <c r="A509" s="84">
        <v>487</v>
      </c>
      <c r="B509" s="79">
        <v>422</v>
      </c>
      <c r="C509" s="79">
        <v>432</v>
      </c>
      <c r="D509" s="79">
        <v>530</v>
      </c>
      <c r="E509" s="79" t="s">
        <v>1716</v>
      </c>
      <c r="F509" s="80" t="s">
        <v>1716</v>
      </c>
      <c r="G509" s="79" t="s">
        <v>1716</v>
      </c>
      <c r="H509" s="79" t="s">
        <v>1716</v>
      </c>
      <c r="I509" s="79"/>
      <c r="J509" s="98" t="s">
        <v>1717</v>
      </c>
      <c r="K509" s="98" t="s">
        <v>1718</v>
      </c>
      <c r="L509" s="98" t="s">
        <v>23</v>
      </c>
      <c r="M509" s="98" t="s">
        <v>1719</v>
      </c>
      <c r="N509" s="98" t="s">
        <v>23</v>
      </c>
      <c r="O509" s="98" t="s">
        <v>23</v>
      </c>
      <c r="P509" s="98" t="s">
        <v>1720</v>
      </c>
      <c r="Q509" s="98" t="s">
        <v>1721</v>
      </c>
      <c r="R509" s="98" t="s">
        <v>1722</v>
      </c>
      <c r="S509" s="98">
        <f>2-(SUM(IF(J509="NA",1,0),IF(K509="NA",1,0)))</f>
        <v>2</v>
      </c>
      <c r="T509" s="98">
        <f>7-SUM(IF(L509="NA",1,0),IF(M509="NA",1,0),IF(N509="NA",1,0),IF(O509="NA",1,0),IF(P509="NA",1,0),IF(Q509="NA",1,0),IF(R509="NA",1,0))</f>
        <v>4</v>
      </c>
      <c r="U509" s="98">
        <f>SUM(S509:T509)</f>
        <v>6</v>
      </c>
      <c r="V509" s="79"/>
      <c r="W509" s="79" t="s">
        <v>4766</v>
      </c>
      <c r="X509" s="79" t="s">
        <v>1451</v>
      </c>
      <c r="Y509" s="79" t="s">
        <v>3988</v>
      </c>
      <c r="Z509" s="96"/>
      <c r="AA509"/>
      <c r="AB509"/>
    </row>
    <row r="510" spans="1:28" s="84" customFormat="1" x14ac:dyDescent="0.2">
      <c r="A510" s="84">
        <v>488</v>
      </c>
      <c r="B510" s="79">
        <v>415</v>
      </c>
      <c r="C510" s="79">
        <v>433</v>
      </c>
      <c r="D510" s="79">
        <v>531</v>
      </c>
      <c r="E510" s="79" t="s">
        <v>1678</v>
      </c>
      <c r="F510" s="80" t="s">
        <v>1678</v>
      </c>
      <c r="G510" s="118" t="s">
        <v>1678</v>
      </c>
      <c r="H510" s="118" t="s">
        <v>1678</v>
      </c>
      <c r="I510" s="118"/>
      <c r="J510" s="98" t="s">
        <v>1679</v>
      </c>
      <c r="K510" s="98" t="s">
        <v>1680</v>
      </c>
      <c r="L510" s="98" t="s">
        <v>23</v>
      </c>
      <c r="M510" s="98" t="s">
        <v>1681</v>
      </c>
      <c r="N510" s="98" t="s">
        <v>23</v>
      </c>
      <c r="O510" s="98" t="s">
        <v>23</v>
      </c>
      <c r="P510" s="98" t="s">
        <v>1682</v>
      </c>
      <c r="Q510" s="98" t="s">
        <v>1683</v>
      </c>
      <c r="R510" s="98" t="s">
        <v>1684</v>
      </c>
      <c r="S510" s="98">
        <f>2-(SUM(IF(J510="NA",1,0),IF(K510="NA",1,0)))</f>
        <v>2</v>
      </c>
      <c r="T510" s="98">
        <f>7-SUM(IF(L510="NA",1,0),IF(M510="NA",1,0),IF(N510="NA",1,0),IF(O510="NA",1,0),IF(P510="NA",1,0),IF(Q510="NA",1,0),IF(R510="NA",1,0))</f>
        <v>4</v>
      </c>
      <c r="U510" s="98">
        <f>SUM(S510:T510)</f>
        <v>6</v>
      </c>
      <c r="V510" s="79"/>
      <c r="W510" s="79" t="s">
        <v>4766</v>
      </c>
      <c r="X510" s="79" t="s">
        <v>1451</v>
      </c>
      <c r="Y510" s="79" t="s">
        <v>3988</v>
      </c>
      <c r="Z510" s="96"/>
      <c r="AA510"/>
      <c r="AB510"/>
    </row>
    <row r="511" spans="1:28" s="84" customFormat="1" x14ac:dyDescent="0.2">
      <c r="A511" s="84">
        <v>489</v>
      </c>
      <c r="B511" s="79">
        <v>416</v>
      </c>
      <c r="C511" s="79">
        <v>434</v>
      </c>
      <c r="D511" s="79">
        <v>532</v>
      </c>
      <c r="E511" s="79" t="s">
        <v>1685</v>
      </c>
      <c r="F511" s="80" t="s">
        <v>1685</v>
      </c>
      <c r="G511" s="117" t="s">
        <v>5859</v>
      </c>
      <c r="H511" s="117" t="s">
        <v>5859</v>
      </c>
      <c r="I511" s="117"/>
      <c r="J511" s="98" t="s">
        <v>1686</v>
      </c>
      <c r="K511" s="98" t="s">
        <v>23</v>
      </c>
      <c r="L511" s="98" t="s">
        <v>4614</v>
      </c>
      <c r="M511" s="98" t="s">
        <v>23</v>
      </c>
      <c r="N511" s="98" t="s">
        <v>1687</v>
      </c>
      <c r="O511" s="98" t="s">
        <v>23</v>
      </c>
      <c r="P511" s="98" t="s">
        <v>23</v>
      </c>
      <c r="Q511" s="98" t="s">
        <v>1688</v>
      </c>
      <c r="R511" s="98" t="s">
        <v>1689</v>
      </c>
      <c r="S511" s="98">
        <f>2-(SUM(IF(J511="NA",1,0),IF(K511="NA",1,0)))</f>
        <v>1</v>
      </c>
      <c r="T511" s="98">
        <f>7-SUM(IF(L511="NA",1,0),IF(M511="NA",1,0),IF(N511="NA",1,0),IF(O511="NA",1,0),IF(P511="NA",1,0),IF(Q511="NA",1,0),IF(R511="NA",1,0))</f>
        <v>4</v>
      </c>
      <c r="U511" s="98">
        <f>SUM(S511:T511)</f>
        <v>5</v>
      </c>
      <c r="V511" s="79"/>
      <c r="W511" s="79" t="s">
        <v>4766</v>
      </c>
      <c r="X511" s="79" t="s">
        <v>1451</v>
      </c>
      <c r="Y511" s="79" t="s">
        <v>3988</v>
      </c>
      <c r="Z511" s="96"/>
      <c r="AA511"/>
      <c r="AB511"/>
    </row>
    <row r="512" spans="1:28" s="84" customFormat="1" x14ac:dyDescent="0.2">
      <c r="A512" s="84">
        <v>490</v>
      </c>
      <c r="B512" s="79">
        <v>417</v>
      </c>
      <c r="C512" s="79">
        <v>435</v>
      </c>
      <c r="D512" s="79">
        <v>533</v>
      </c>
      <c r="E512" s="79" t="s">
        <v>1690</v>
      </c>
      <c r="F512" s="80" t="s">
        <v>1690</v>
      </c>
      <c r="G512" s="117" t="s">
        <v>1690</v>
      </c>
      <c r="H512" s="117" t="s">
        <v>1690</v>
      </c>
      <c r="I512" s="117"/>
      <c r="J512" s="98" t="s">
        <v>1691</v>
      </c>
      <c r="K512" s="98" t="s">
        <v>1692</v>
      </c>
      <c r="L512" s="98" t="s">
        <v>1693</v>
      </c>
      <c r="M512" s="98" t="s">
        <v>1694</v>
      </c>
      <c r="N512" s="98" t="s">
        <v>1695</v>
      </c>
      <c r="O512" s="98" t="s">
        <v>1696</v>
      </c>
      <c r="P512" s="98" t="s">
        <v>23</v>
      </c>
      <c r="Q512" s="98" t="s">
        <v>23</v>
      </c>
      <c r="R512" s="98" t="s">
        <v>23</v>
      </c>
      <c r="S512" s="98">
        <f>2-(SUM(IF(J512="NA",1,0),IF(K512="NA",1,0)))</f>
        <v>2</v>
      </c>
      <c r="T512" s="98">
        <f>7-SUM(IF(L512="NA",1,0),IF(M512="NA",1,0),IF(N512="NA",1,0),IF(O512="NA",1,0),IF(P512="NA",1,0),IF(Q512="NA",1,0),IF(R512="NA",1,0))</f>
        <v>4</v>
      </c>
      <c r="U512" s="98">
        <f>SUM(S512:T512)</f>
        <v>6</v>
      </c>
      <c r="V512" s="79"/>
      <c r="W512" s="79" t="s">
        <v>4766</v>
      </c>
      <c r="X512" s="79" t="s">
        <v>1451</v>
      </c>
      <c r="Y512" s="79" t="s">
        <v>3988</v>
      </c>
      <c r="Z512" s="96"/>
      <c r="AA512"/>
      <c r="AB512"/>
    </row>
    <row r="513" spans="1:28" s="84" customFormat="1" x14ac:dyDescent="0.2">
      <c r="A513" s="84">
        <v>491</v>
      </c>
      <c r="B513" s="79">
        <v>383</v>
      </c>
      <c r="C513" s="79">
        <v>436</v>
      </c>
      <c r="D513" s="79">
        <v>534</v>
      </c>
      <c r="E513" s="79" t="s">
        <v>1452</v>
      </c>
      <c r="F513" s="80" t="s">
        <v>1452</v>
      </c>
      <c r="G513" s="79" t="s">
        <v>1452</v>
      </c>
      <c r="H513" s="79" t="s">
        <v>1452</v>
      </c>
      <c r="I513" s="79"/>
      <c r="J513" s="98" t="s">
        <v>1453</v>
      </c>
      <c r="K513" s="98" t="s">
        <v>1454</v>
      </c>
      <c r="L513" s="98" t="s">
        <v>23</v>
      </c>
      <c r="M513" s="98" t="s">
        <v>1455</v>
      </c>
      <c r="N513" s="98" t="s">
        <v>23</v>
      </c>
      <c r="O513" s="98" t="s">
        <v>23</v>
      </c>
      <c r="P513" s="98" t="s">
        <v>1456</v>
      </c>
      <c r="Q513" s="98" t="s">
        <v>1457</v>
      </c>
      <c r="R513" s="98" t="s">
        <v>1458</v>
      </c>
      <c r="S513" s="98">
        <f>2-(SUM(IF(J513="NA",1,0),IF(K513="NA",1,0)))</f>
        <v>2</v>
      </c>
      <c r="T513" s="98">
        <f>7-SUM(IF(L513="NA",1,0),IF(M513="NA",1,0),IF(N513="NA",1,0),IF(O513="NA",1,0),IF(P513="NA",1,0),IF(Q513="NA",1,0),IF(R513="NA",1,0))</f>
        <v>4</v>
      </c>
      <c r="U513" s="98">
        <f>SUM(S513:T513)</f>
        <v>6</v>
      </c>
      <c r="V513" s="79"/>
      <c r="W513" s="79" t="s">
        <v>4766</v>
      </c>
      <c r="X513" s="79" t="s">
        <v>1451</v>
      </c>
      <c r="Y513" s="79" t="s">
        <v>3988</v>
      </c>
      <c r="Z513" s="96"/>
      <c r="AA513"/>
      <c r="AB513"/>
    </row>
    <row r="514" spans="1:28" s="84" customFormat="1" x14ac:dyDescent="0.2">
      <c r="A514" s="84">
        <v>492</v>
      </c>
      <c r="B514" s="79">
        <v>428</v>
      </c>
      <c r="C514" s="79">
        <v>437</v>
      </c>
      <c r="D514" s="79">
        <v>535</v>
      </c>
      <c r="E514" s="79" t="s">
        <v>1744</v>
      </c>
      <c r="F514" s="80" t="s">
        <v>1744</v>
      </c>
      <c r="G514" s="79" t="s">
        <v>1744</v>
      </c>
      <c r="H514" s="79" t="s">
        <v>1744</v>
      </c>
      <c r="I514" s="79"/>
      <c r="J514" s="98" t="s">
        <v>1745</v>
      </c>
      <c r="K514" s="98" t="s">
        <v>1746</v>
      </c>
      <c r="L514" s="98" t="s">
        <v>23</v>
      </c>
      <c r="M514" s="98" t="s">
        <v>1747</v>
      </c>
      <c r="N514" s="98" t="s">
        <v>23</v>
      </c>
      <c r="O514" s="98" t="s">
        <v>23</v>
      </c>
      <c r="P514" s="98" t="s">
        <v>1748</v>
      </c>
      <c r="Q514" s="98" t="s">
        <v>1749</v>
      </c>
      <c r="R514" s="98" t="s">
        <v>1750</v>
      </c>
      <c r="S514" s="98">
        <f>2-(SUM(IF(J514="NA",1,0),IF(K514="NA",1,0)))</f>
        <v>2</v>
      </c>
      <c r="T514" s="98">
        <f>7-SUM(IF(L514="NA",1,0),IF(M514="NA",1,0),IF(N514="NA",1,0),IF(O514="NA",1,0),IF(P514="NA",1,0),IF(Q514="NA",1,0),IF(R514="NA",1,0))</f>
        <v>4</v>
      </c>
      <c r="U514" s="98">
        <f>SUM(S514:T514)</f>
        <v>6</v>
      </c>
      <c r="V514" s="79"/>
      <c r="W514" s="79" t="s">
        <v>4766</v>
      </c>
      <c r="X514" s="79" t="s">
        <v>1451</v>
      </c>
      <c r="Y514" s="79" t="s">
        <v>3988</v>
      </c>
      <c r="Z514" s="96"/>
      <c r="AA514"/>
      <c r="AB514"/>
    </row>
    <row r="515" spans="1:28" s="84" customFormat="1" x14ac:dyDescent="0.2">
      <c r="A515" s="84">
        <v>493</v>
      </c>
      <c r="B515" s="79">
        <v>408</v>
      </c>
      <c r="C515" s="79">
        <v>438</v>
      </c>
      <c r="D515" s="79">
        <v>536</v>
      </c>
      <c r="E515" s="79" t="s">
        <v>1630</v>
      </c>
      <c r="F515" s="80" t="s">
        <v>1630</v>
      </c>
      <c r="G515" s="79" t="s">
        <v>1630</v>
      </c>
      <c r="H515" s="79" t="s">
        <v>1630</v>
      </c>
      <c r="I515" s="79"/>
      <c r="J515" s="98" t="s">
        <v>1631</v>
      </c>
      <c r="K515" s="98" t="s">
        <v>1632</v>
      </c>
      <c r="L515" s="98" t="s">
        <v>23</v>
      </c>
      <c r="M515" s="98" t="s">
        <v>1633</v>
      </c>
      <c r="N515" s="98" t="s">
        <v>23</v>
      </c>
      <c r="O515" s="98" t="s">
        <v>23</v>
      </c>
      <c r="P515" s="98" t="s">
        <v>1634</v>
      </c>
      <c r="Q515" s="98" t="s">
        <v>1635</v>
      </c>
      <c r="R515" s="98" t="s">
        <v>1636</v>
      </c>
      <c r="S515" s="98">
        <f>2-(SUM(IF(J515="NA",1,0),IF(K515="NA",1,0)))</f>
        <v>2</v>
      </c>
      <c r="T515" s="98">
        <f>7-SUM(IF(L515="NA",1,0),IF(M515="NA",1,0),IF(N515="NA",1,0),IF(O515="NA",1,0),IF(P515="NA",1,0),IF(Q515="NA",1,0),IF(R515="NA",1,0))</f>
        <v>4</v>
      </c>
      <c r="U515" s="98">
        <f>SUM(S515:T515)</f>
        <v>6</v>
      </c>
      <c r="V515" s="79"/>
      <c r="W515" s="79" t="s">
        <v>4766</v>
      </c>
      <c r="X515" s="79" t="s">
        <v>1451</v>
      </c>
      <c r="Y515" s="79" t="s">
        <v>3988</v>
      </c>
      <c r="Z515" s="96"/>
      <c r="AA515"/>
      <c r="AB515"/>
    </row>
    <row r="516" spans="1:28" s="84" customFormat="1" x14ac:dyDescent="0.2">
      <c r="A516" s="84">
        <v>494</v>
      </c>
      <c r="B516" s="79">
        <v>411</v>
      </c>
      <c r="C516" s="79">
        <v>439</v>
      </c>
      <c r="D516" s="79">
        <v>537</v>
      </c>
      <c r="E516" s="79" t="s">
        <v>1651</v>
      </c>
      <c r="F516" s="80" t="s">
        <v>1651</v>
      </c>
      <c r="G516" s="268" t="s">
        <v>5718</v>
      </c>
      <c r="H516" s="275" t="s">
        <v>1651</v>
      </c>
      <c r="I516" s="275"/>
      <c r="J516" s="98" t="s">
        <v>1652</v>
      </c>
      <c r="K516" s="98" t="s">
        <v>1653</v>
      </c>
      <c r="L516" s="98" t="s">
        <v>23</v>
      </c>
      <c r="M516" s="98" t="s">
        <v>1654</v>
      </c>
      <c r="N516" s="98" t="s">
        <v>23</v>
      </c>
      <c r="O516" s="98" t="s">
        <v>23</v>
      </c>
      <c r="P516" s="98" t="s">
        <v>23</v>
      </c>
      <c r="Q516" s="98" t="s">
        <v>1655</v>
      </c>
      <c r="R516" s="98" t="s">
        <v>1656</v>
      </c>
      <c r="S516" s="98">
        <f>2-(SUM(IF(J516="NA",1,0),IF(K516="NA",1,0)))</f>
        <v>2</v>
      </c>
      <c r="T516" s="98">
        <f>7-SUM(IF(L516="NA",1,0),IF(M516="NA",1,0),IF(N516="NA",1,0),IF(O516="NA",1,0),IF(P516="NA",1,0),IF(Q516="NA",1,0),IF(R516="NA",1,0))</f>
        <v>3</v>
      </c>
      <c r="U516" s="98">
        <f>SUM(S516:T516)</f>
        <v>5</v>
      </c>
      <c r="V516" s="79"/>
      <c r="W516" s="79" t="s">
        <v>4766</v>
      </c>
      <c r="X516" s="79" t="s">
        <v>1451</v>
      </c>
      <c r="Y516" s="79" t="s">
        <v>3988</v>
      </c>
      <c r="Z516" s="96"/>
      <c r="AA516"/>
      <c r="AB516"/>
    </row>
    <row r="517" spans="1:28" s="84" customFormat="1" x14ac:dyDescent="0.2">
      <c r="A517" s="84">
        <v>495</v>
      </c>
      <c r="B517" s="79">
        <v>395</v>
      </c>
      <c r="C517" s="79">
        <v>440</v>
      </c>
      <c r="D517" s="79">
        <v>538</v>
      </c>
      <c r="E517" s="79" t="s">
        <v>1535</v>
      </c>
      <c r="F517" s="80" t="s">
        <v>1535</v>
      </c>
      <c r="G517" s="79" t="s">
        <v>1535</v>
      </c>
      <c r="H517" s="79" t="s">
        <v>1535</v>
      </c>
      <c r="I517" s="79"/>
      <c r="J517" s="98" t="s">
        <v>1536</v>
      </c>
      <c r="K517" s="98" t="s">
        <v>1537</v>
      </c>
      <c r="L517" s="98" t="s">
        <v>23</v>
      </c>
      <c r="M517" s="98" t="s">
        <v>1538</v>
      </c>
      <c r="N517" s="98" t="s">
        <v>23</v>
      </c>
      <c r="O517" s="98" t="s">
        <v>23</v>
      </c>
      <c r="P517" s="98" t="s">
        <v>1539</v>
      </c>
      <c r="Q517" s="98" t="s">
        <v>1540</v>
      </c>
      <c r="R517" s="98" t="s">
        <v>1541</v>
      </c>
      <c r="S517" s="98">
        <f>2-(SUM(IF(J517="NA",1,0),IF(K517="NA",1,0)))</f>
        <v>2</v>
      </c>
      <c r="T517" s="98">
        <f>7-SUM(IF(L517="NA",1,0),IF(M517="NA",1,0),IF(N517="NA",1,0),IF(O517="NA",1,0),IF(P517="NA",1,0),IF(Q517="NA",1,0),IF(R517="NA",1,0))</f>
        <v>4</v>
      </c>
      <c r="U517" s="98">
        <f>SUM(S517:T517)</f>
        <v>6</v>
      </c>
      <c r="V517" s="79"/>
      <c r="W517" s="79" t="s">
        <v>4766</v>
      </c>
      <c r="X517" s="79" t="s">
        <v>1451</v>
      </c>
      <c r="Y517" s="79" t="s">
        <v>3988</v>
      </c>
      <c r="Z517" s="96"/>
      <c r="AA517"/>
      <c r="AB517"/>
    </row>
    <row r="518" spans="1:28" s="84" customFormat="1" x14ac:dyDescent="0.2">
      <c r="A518" s="84">
        <v>498</v>
      </c>
      <c r="B518" s="79">
        <v>309</v>
      </c>
      <c r="C518" s="79">
        <v>443</v>
      </c>
      <c r="D518" s="79">
        <v>541</v>
      </c>
      <c r="E518" s="79" t="s">
        <v>3040</v>
      </c>
      <c r="F518" s="80" t="s">
        <v>3040</v>
      </c>
      <c r="G518" s="118" t="s">
        <v>3040</v>
      </c>
      <c r="H518" s="118" t="s">
        <v>3040</v>
      </c>
      <c r="I518" s="118"/>
      <c r="J518" s="98" t="s">
        <v>3041</v>
      </c>
      <c r="K518" s="98" t="s">
        <v>23</v>
      </c>
      <c r="L518" s="98" t="s">
        <v>3042</v>
      </c>
      <c r="M518" s="98" t="s">
        <v>3043</v>
      </c>
      <c r="N518" s="98" t="s">
        <v>3044</v>
      </c>
      <c r="O518" s="98" t="s">
        <v>3045</v>
      </c>
      <c r="P518" s="98" t="s">
        <v>23</v>
      </c>
      <c r="Q518" s="98" t="s">
        <v>23</v>
      </c>
      <c r="R518" s="98" t="s">
        <v>23</v>
      </c>
      <c r="S518" s="98">
        <f>2-(SUM(IF(J518="NA",1,0),IF(K518="NA",1,0)))</f>
        <v>1</v>
      </c>
      <c r="T518" s="98">
        <f>7-SUM(IF(L518="NA",1,0),IF(M518="NA",1,0),IF(N518="NA",1,0),IF(O518="NA",1,0),IF(P518="NA",1,0),IF(Q518="NA",1,0),IF(R518="NA",1,0))</f>
        <v>4</v>
      </c>
      <c r="U518" s="98">
        <f>SUM(S518:T518)</f>
        <v>5</v>
      </c>
      <c r="V518" s="79"/>
      <c r="W518" s="79" t="s">
        <v>4766</v>
      </c>
      <c r="X518" s="79" t="s">
        <v>1788</v>
      </c>
      <c r="Y518" s="79" t="s">
        <v>3985</v>
      </c>
      <c r="Z518" s="96"/>
      <c r="AA518"/>
      <c r="AB518"/>
    </row>
    <row r="519" spans="1:28" s="84" customFormat="1" x14ac:dyDescent="0.2">
      <c r="A519" s="84">
        <v>499</v>
      </c>
      <c r="B519" s="79">
        <v>310</v>
      </c>
      <c r="C519" s="79">
        <v>444</v>
      </c>
      <c r="D519" s="79">
        <v>542</v>
      </c>
      <c r="E519" s="79" t="s">
        <v>3046</v>
      </c>
      <c r="F519" s="80" t="s">
        <v>3046</v>
      </c>
      <c r="G519" s="152" t="s">
        <v>3046</v>
      </c>
      <c r="H519" s="152" t="s">
        <v>3046</v>
      </c>
      <c r="I519" s="152"/>
      <c r="J519" s="98" t="s">
        <v>3047</v>
      </c>
      <c r="K519" s="98" t="s">
        <v>23</v>
      </c>
      <c r="L519" s="98" t="s">
        <v>23</v>
      </c>
      <c r="M519" s="98" t="s">
        <v>23</v>
      </c>
      <c r="N519" s="98" t="s">
        <v>23</v>
      </c>
      <c r="O519" s="98" t="s">
        <v>23</v>
      </c>
      <c r="P519" s="98" t="s">
        <v>23</v>
      </c>
      <c r="Q519" s="98" t="s">
        <v>3048</v>
      </c>
      <c r="R519" s="98" t="s">
        <v>3049</v>
      </c>
      <c r="S519" s="98">
        <f>2-(SUM(IF(J519="NA",1,0),IF(K519="NA",1,0)))</f>
        <v>1</v>
      </c>
      <c r="T519" s="98">
        <f>7-SUM(IF(L519="NA",1,0),IF(M519="NA",1,0),IF(N519="NA",1,0),IF(O519="NA",1,0),IF(P519="NA",1,0),IF(Q519="NA",1,0),IF(R519="NA",1,0))</f>
        <v>2</v>
      </c>
      <c r="U519" s="98">
        <f>SUM(S519:T519)</f>
        <v>3</v>
      </c>
      <c r="V519" s="79"/>
      <c r="W519" s="79" t="s">
        <v>4766</v>
      </c>
      <c r="X519" s="79" t="s">
        <v>1788</v>
      </c>
      <c r="Y519" s="79" t="s">
        <v>3985</v>
      </c>
      <c r="Z519" s="96"/>
      <c r="AA519"/>
      <c r="AB519"/>
    </row>
    <row r="520" spans="1:28" s="84" customFormat="1" x14ac:dyDescent="0.2">
      <c r="A520" s="84">
        <v>500</v>
      </c>
      <c r="B520" s="79">
        <v>193</v>
      </c>
      <c r="C520" s="79">
        <v>445</v>
      </c>
      <c r="D520" s="79">
        <v>543</v>
      </c>
      <c r="E520" s="79" t="s">
        <v>2683</v>
      </c>
      <c r="F520" s="80" t="s">
        <v>2683</v>
      </c>
      <c r="G520" s="79" t="s">
        <v>2683</v>
      </c>
      <c r="H520" s="79" t="s">
        <v>2683</v>
      </c>
      <c r="I520" s="79"/>
      <c r="J520" s="198" t="s">
        <v>6587</v>
      </c>
      <c r="K520" s="98" t="s">
        <v>23</v>
      </c>
      <c r="L520" s="198" t="s">
        <v>6588</v>
      </c>
      <c r="M520" s="198" t="s">
        <v>6589</v>
      </c>
      <c r="N520" s="198" t="s">
        <v>6590</v>
      </c>
      <c r="O520" s="198" t="s">
        <v>6591</v>
      </c>
      <c r="P520" s="98" t="s">
        <v>23</v>
      </c>
      <c r="Q520" s="98" t="s">
        <v>23</v>
      </c>
      <c r="R520" s="98" t="s">
        <v>23</v>
      </c>
      <c r="S520" s="98">
        <f>2-(SUM(IF(J520="NA",1,0),IF(K520="NA",1,0)))</f>
        <v>1</v>
      </c>
      <c r="T520" s="98">
        <f>7-SUM(IF(L520="NA",1,0),IF(M520="NA",1,0),IF(N520="NA",1,0),IF(O520="NA",1,0),IF(P520="NA",1,0),IF(Q520="NA",1,0),IF(R520="NA",1,0))</f>
        <v>4</v>
      </c>
      <c r="U520" s="98">
        <f>SUM(S520:T520)</f>
        <v>5</v>
      </c>
      <c r="V520" s="79"/>
      <c r="W520" s="79" t="s">
        <v>4766</v>
      </c>
      <c r="X520" s="79" t="s">
        <v>1788</v>
      </c>
      <c r="Y520" s="79" t="s">
        <v>3983</v>
      </c>
      <c r="Z520" s="109" t="s">
        <v>5790</v>
      </c>
      <c r="AA520"/>
      <c r="AB520"/>
    </row>
    <row r="521" spans="1:28" s="84" customFormat="1" x14ac:dyDescent="0.2">
      <c r="A521" s="84">
        <v>501</v>
      </c>
      <c r="B521" s="79">
        <v>346</v>
      </c>
      <c r="C521" s="79">
        <v>446</v>
      </c>
      <c r="D521" s="79">
        <v>544</v>
      </c>
      <c r="E521" s="79" t="s">
        <v>3247</v>
      </c>
      <c r="F521" s="80" t="s">
        <v>3247</v>
      </c>
      <c r="G521" s="118" t="s">
        <v>3247</v>
      </c>
      <c r="H521" s="118" t="s">
        <v>3247</v>
      </c>
      <c r="I521" s="118"/>
      <c r="J521" s="98" t="s">
        <v>3248</v>
      </c>
      <c r="K521" s="98" t="s">
        <v>23</v>
      </c>
      <c r="L521" s="98" t="s">
        <v>3249</v>
      </c>
      <c r="M521" s="276" t="s">
        <v>3250</v>
      </c>
      <c r="N521" s="276" t="s">
        <v>3251</v>
      </c>
      <c r="O521" s="276" t="s">
        <v>3252</v>
      </c>
      <c r="P521" s="98" t="s">
        <v>23</v>
      </c>
      <c r="Q521" s="98" t="s">
        <v>23</v>
      </c>
      <c r="R521" s="98" t="s">
        <v>23</v>
      </c>
      <c r="S521" s="98">
        <f>2-(SUM(IF(J521="NA",1,0),IF(K521="NA",1,0)))</f>
        <v>1</v>
      </c>
      <c r="T521" s="98">
        <f>7-SUM(IF(L521="NA",1,0),IF(M521="NA",1,0),IF(N521="NA",1,0),IF(O521="NA",1,0),IF(P521="NA",1,0),IF(Q521="NA",1,0),IF(R521="NA",1,0))</f>
        <v>4</v>
      </c>
      <c r="U521" s="98">
        <f>SUM(S521:T521)</f>
        <v>5</v>
      </c>
      <c r="V521" s="79"/>
      <c r="W521" s="79" t="s">
        <v>4766</v>
      </c>
      <c r="X521" s="79" t="s">
        <v>1788</v>
      </c>
      <c r="Y521" s="79" t="s">
        <v>3985</v>
      </c>
      <c r="Z521" s="96"/>
      <c r="AA521"/>
      <c r="AB521"/>
    </row>
    <row r="522" spans="1:28" s="84" customFormat="1" x14ac:dyDescent="0.2">
      <c r="A522" s="84">
        <v>502</v>
      </c>
      <c r="B522" s="79"/>
      <c r="C522" s="79"/>
      <c r="D522" s="79"/>
      <c r="E522" s="79" t="s">
        <v>4557</v>
      </c>
      <c r="F522" s="81" t="s">
        <v>4557</v>
      </c>
      <c r="G522" s="118" t="s">
        <v>4557</v>
      </c>
      <c r="H522" s="118" t="s">
        <v>4557</v>
      </c>
      <c r="I522" s="118"/>
      <c r="J522" s="98" t="s">
        <v>4558</v>
      </c>
      <c r="K522" s="98" t="s">
        <v>23</v>
      </c>
      <c r="L522" s="98" t="s">
        <v>4559</v>
      </c>
      <c r="M522" s="98" t="s">
        <v>4561</v>
      </c>
      <c r="N522" s="98" t="s">
        <v>23</v>
      </c>
      <c r="O522" s="98" t="s">
        <v>23</v>
      </c>
      <c r="P522" s="98" t="s">
        <v>23</v>
      </c>
      <c r="Q522" s="98" t="s">
        <v>23</v>
      </c>
      <c r="R522" s="98" t="s">
        <v>4560</v>
      </c>
      <c r="S522" s="98">
        <f>2-(SUM(IF(J522="NA",1,0),IF(K522="NA",1,0)))</f>
        <v>1</v>
      </c>
      <c r="T522" s="98">
        <f>7-SUM(IF(L522="NA",1,0),IF(M522="NA",1,0),IF(N522="NA",1,0),IF(O522="NA",1,0),IF(P522="NA",1,0),IF(Q522="NA",1,0),IF(R522="NA",1,0))</f>
        <v>3</v>
      </c>
      <c r="U522" s="98">
        <f>SUM(S522:T522)</f>
        <v>4</v>
      </c>
      <c r="V522" s="83" t="s">
        <v>2158</v>
      </c>
      <c r="W522" s="84" t="s">
        <v>4766</v>
      </c>
      <c r="X522" s="84" t="s">
        <v>1788</v>
      </c>
      <c r="Y522" s="84" t="s">
        <v>3984</v>
      </c>
      <c r="Z522" s="108" t="s">
        <v>5791</v>
      </c>
      <c r="AA522"/>
      <c r="AB522"/>
    </row>
    <row r="523" spans="1:28" s="84" customFormat="1" ht="45" x14ac:dyDescent="0.2">
      <c r="A523" s="84">
        <v>503</v>
      </c>
      <c r="E523" s="79" t="s">
        <v>4572</v>
      </c>
      <c r="F523" s="81" t="s">
        <v>4572</v>
      </c>
      <c r="G523" s="118" t="s">
        <v>4572</v>
      </c>
      <c r="H523" s="118" t="s">
        <v>4572</v>
      </c>
      <c r="I523" s="118"/>
      <c r="J523" s="98" t="s">
        <v>23</v>
      </c>
      <c r="K523" s="98" t="s">
        <v>23</v>
      </c>
      <c r="L523" s="98" t="s">
        <v>4580</v>
      </c>
      <c r="M523" s="98" t="s">
        <v>4589</v>
      </c>
      <c r="N523" s="98" t="s">
        <v>23</v>
      </c>
      <c r="O523" s="98" t="s">
        <v>23</v>
      </c>
      <c r="P523" s="98" t="s">
        <v>23</v>
      </c>
      <c r="Q523" s="98" t="s">
        <v>23</v>
      </c>
      <c r="R523" s="98" t="s">
        <v>4588</v>
      </c>
      <c r="S523" s="98">
        <f>2-(SUM(IF(J523="NA",1,0),IF(K523="NA",1,0)))</f>
        <v>0</v>
      </c>
      <c r="T523" s="98">
        <f>7-SUM(IF(L523="NA",1,0),IF(M523="NA",1,0),IF(N523="NA",1,0),IF(O523="NA",1,0),IF(P523="NA",1,0),IF(Q523="NA",1,0),IF(R523="NA",1,0))</f>
        <v>3</v>
      </c>
      <c r="U523" s="98">
        <f>SUM(S523:T523)</f>
        <v>3</v>
      </c>
      <c r="W523" s="84" t="s">
        <v>4766</v>
      </c>
      <c r="X523" s="84" t="s">
        <v>1788</v>
      </c>
      <c r="Y523" s="84" t="s">
        <v>3983</v>
      </c>
      <c r="Z523" s="112" t="s">
        <v>5837</v>
      </c>
      <c r="AA523"/>
      <c r="AB523"/>
    </row>
    <row r="524" spans="1:28" s="84" customFormat="1" ht="30" x14ac:dyDescent="0.2">
      <c r="A524" s="84">
        <v>504</v>
      </c>
      <c r="E524" s="79" t="s">
        <v>4564</v>
      </c>
      <c r="F524" s="81" t="s">
        <v>4564</v>
      </c>
      <c r="G524" s="118" t="s">
        <v>4564</v>
      </c>
      <c r="H524" s="118" t="s">
        <v>4564</v>
      </c>
      <c r="I524" s="118"/>
      <c r="J524" s="98" t="s">
        <v>4573</v>
      </c>
      <c r="K524" s="98" t="s">
        <v>23</v>
      </c>
      <c r="L524" s="98" t="s">
        <v>4581</v>
      </c>
      <c r="M524" s="107" t="s">
        <v>23</v>
      </c>
      <c r="N524" s="107" t="s">
        <v>23</v>
      </c>
      <c r="O524" s="107" t="s">
        <v>23</v>
      </c>
      <c r="P524" s="98" t="s">
        <v>23</v>
      </c>
      <c r="Q524" s="98" t="s">
        <v>4591</v>
      </c>
      <c r="R524" s="98" t="s">
        <v>4590</v>
      </c>
      <c r="S524" s="98">
        <f>2-(SUM(IF(J524="NA",1,0),IF(K524="NA",1,0)))</f>
        <v>1</v>
      </c>
      <c r="T524" s="98">
        <f>7-SUM(IF(L524="NA",1,0),IF(M524="NA",1,0),IF(N524="NA",1,0),IF(O524="NA",1,0),IF(P524="NA",1,0),IF(Q524="NA",1,0),IF(R524="NA",1,0))</f>
        <v>3</v>
      </c>
      <c r="U524" s="98">
        <f>SUM(S524:T524)</f>
        <v>4</v>
      </c>
      <c r="W524" s="84" t="s">
        <v>4766</v>
      </c>
      <c r="X524" s="84" t="s">
        <v>1788</v>
      </c>
      <c r="Y524" s="84" t="s">
        <v>3984</v>
      </c>
      <c r="Z524" s="108" t="s">
        <v>5792</v>
      </c>
      <c r="AA524"/>
      <c r="AB524"/>
    </row>
    <row r="525" spans="1:28" s="84" customFormat="1" ht="45" x14ac:dyDescent="0.2">
      <c r="A525" s="84">
        <v>505</v>
      </c>
      <c r="B525" s="79">
        <v>149</v>
      </c>
      <c r="C525" s="79">
        <v>529</v>
      </c>
      <c r="D525" s="79">
        <v>629</v>
      </c>
      <c r="E525" s="79" t="s">
        <v>2424</v>
      </c>
      <c r="F525" s="80" t="s">
        <v>2424</v>
      </c>
      <c r="G525" s="118" t="s">
        <v>4229</v>
      </c>
      <c r="H525" s="118" t="s">
        <v>4229</v>
      </c>
      <c r="I525" s="118"/>
      <c r="J525" s="276" t="s">
        <v>2425</v>
      </c>
      <c r="K525" s="98" t="s">
        <v>23</v>
      </c>
      <c r="L525" s="276" t="s">
        <v>2426</v>
      </c>
      <c r="M525" s="276" t="s">
        <v>2427</v>
      </c>
      <c r="N525" s="276" t="s">
        <v>2428</v>
      </c>
      <c r="O525" s="276" t="s">
        <v>2429</v>
      </c>
      <c r="P525" s="98" t="s">
        <v>23</v>
      </c>
      <c r="Q525" s="98" t="s">
        <v>23</v>
      </c>
      <c r="R525" s="98" t="s">
        <v>23</v>
      </c>
      <c r="S525" s="98">
        <f>2-(SUM(IF(J525="NA",1,0),IF(K525="NA",1,0)))</f>
        <v>1</v>
      </c>
      <c r="T525" s="98">
        <f>7-SUM(IF(L525="NA",1,0),IF(M525="NA",1,0),IF(N525="NA",1,0),IF(O525="NA",1,0),IF(P525="NA",1,0),IF(Q525="NA",1,0),IF(R525="NA",1,0))</f>
        <v>4</v>
      </c>
      <c r="U525" s="98">
        <f>SUM(S525:T525)</f>
        <v>5</v>
      </c>
      <c r="V525" s="83" t="s">
        <v>2158</v>
      </c>
      <c r="W525" s="79" t="s">
        <v>4766</v>
      </c>
      <c r="X525" s="79" t="s">
        <v>1788</v>
      </c>
      <c r="Y525" s="79" t="s">
        <v>3978</v>
      </c>
      <c r="Z525" s="96" t="s">
        <v>4230</v>
      </c>
      <c r="AA525"/>
      <c r="AB525"/>
    </row>
    <row r="526" spans="1:28" s="84" customFormat="1" x14ac:dyDescent="0.2">
      <c r="A526" s="84">
        <v>507</v>
      </c>
      <c r="B526" s="79">
        <v>296</v>
      </c>
      <c r="C526" s="79">
        <v>448</v>
      </c>
      <c r="D526" s="79">
        <v>546</v>
      </c>
      <c r="E526" s="79" t="s">
        <v>2969</v>
      </c>
      <c r="F526" s="80" t="s">
        <v>2969</v>
      </c>
      <c r="G526" s="117" t="s">
        <v>2969</v>
      </c>
      <c r="H526" s="117" t="s">
        <v>2969</v>
      </c>
      <c r="I526" s="117"/>
      <c r="J526" s="190" t="s">
        <v>74</v>
      </c>
      <c r="K526" s="98" t="s">
        <v>23</v>
      </c>
      <c r="L526" s="190" t="s">
        <v>74</v>
      </c>
      <c r="M526" s="98" t="s">
        <v>23</v>
      </c>
      <c r="N526" s="190" t="s">
        <v>74</v>
      </c>
      <c r="O526" s="190" t="s">
        <v>74</v>
      </c>
      <c r="P526" s="98" t="s">
        <v>23</v>
      </c>
      <c r="Q526" s="98" t="s">
        <v>23</v>
      </c>
      <c r="R526" s="98" t="s">
        <v>23</v>
      </c>
      <c r="S526" s="98">
        <f>2-(SUM(IF(J526="NA",1,0),IF(K526="NA",1,0)))</f>
        <v>1</v>
      </c>
      <c r="T526" s="98">
        <f>7-SUM(IF(L526="NA",1,0),IF(M526="NA",1,0),IF(N526="NA",1,0),IF(O526="NA",1,0),IF(P526="NA",1,0),IF(Q526="NA",1,0),IF(R526="NA",1,0))</f>
        <v>3</v>
      </c>
      <c r="U526" s="98">
        <f>SUM(S526:T526)</f>
        <v>4</v>
      </c>
      <c r="V526" s="79"/>
      <c r="W526" s="79" t="s">
        <v>4766</v>
      </c>
      <c r="X526" s="79" t="s">
        <v>1788</v>
      </c>
      <c r="Y526" s="79" t="s">
        <v>3985</v>
      </c>
      <c r="Z526" s="96"/>
      <c r="AA526"/>
      <c r="AB526"/>
    </row>
    <row r="527" spans="1:28" s="84" customFormat="1" x14ac:dyDescent="0.2">
      <c r="A527" s="84">
        <v>508</v>
      </c>
      <c r="B527" s="79">
        <v>303</v>
      </c>
      <c r="C527" s="79">
        <v>449</v>
      </c>
      <c r="D527" s="79">
        <v>547</v>
      </c>
      <c r="E527" s="79" t="s">
        <v>2999</v>
      </c>
      <c r="F527" s="80" t="s">
        <v>2999</v>
      </c>
      <c r="G527" s="118" t="s">
        <v>2999</v>
      </c>
      <c r="H527" s="118" t="s">
        <v>2999</v>
      </c>
      <c r="I527" s="118"/>
      <c r="J527" s="98" t="s">
        <v>3000</v>
      </c>
      <c r="K527" s="98" t="s">
        <v>23</v>
      </c>
      <c r="L527" s="98" t="s">
        <v>3001</v>
      </c>
      <c r="M527" s="98" t="s">
        <v>3002</v>
      </c>
      <c r="N527" s="98" t="s">
        <v>3003</v>
      </c>
      <c r="O527" s="98" t="s">
        <v>3004</v>
      </c>
      <c r="P527" s="98" t="s">
        <v>23</v>
      </c>
      <c r="Q527" s="98" t="s">
        <v>23</v>
      </c>
      <c r="R527" s="98" t="s">
        <v>23</v>
      </c>
      <c r="S527" s="98">
        <f>2-(SUM(IF(J527="NA",1,0),IF(K527="NA",1,0)))</f>
        <v>1</v>
      </c>
      <c r="T527" s="98">
        <f>7-SUM(IF(L527="NA",1,0),IF(M527="NA",1,0),IF(N527="NA",1,0),IF(O527="NA",1,0),IF(P527="NA",1,0),IF(Q527="NA",1,0),IF(R527="NA",1,0))</f>
        <v>4</v>
      </c>
      <c r="U527" s="98">
        <f>SUM(S527:T527)</f>
        <v>5</v>
      </c>
      <c r="V527" s="79"/>
      <c r="W527" s="79" t="s">
        <v>4766</v>
      </c>
      <c r="X527" s="79" t="s">
        <v>1788</v>
      </c>
      <c r="Y527" s="79" t="s">
        <v>3985</v>
      </c>
      <c r="Z527" s="96"/>
      <c r="AA527"/>
      <c r="AB527"/>
    </row>
    <row r="528" spans="1:28" s="84" customFormat="1" x14ac:dyDescent="0.2">
      <c r="A528" s="84">
        <v>509</v>
      </c>
      <c r="B528" s="79">
        <v>79</v>
      </c>
      <c r="C528" s="79">
        <v>621</v>
      </c>
      <c r="D528" s="79">
        <v>720</v>
      </c>
      <c r="E528" s="79" t="s">
        <v>2021</v>
      </c>
      <c r="F528" s="80" t="s">
        <v>2022</v>
      </c>
      <c r="G528" s="118" t="s">
        <v>2022</v>
      </c>
      <c r="H528" s="118" t="s">
        <v>2022</v>
      </c>
      <c r="I528" s="118"/>
      <c r="J528" s="107" t="s">
        <v>2023</v>
      </c>
      <c r="K528" s="98" t="s">
        <v>23</v>
      </c>
      <c r="L528" s="107" t="s">
        <v>2024</v>
      </c>
      <c r="M528" s="107" t="s">
        <v>2025</v>
      </c>
      <c r="N528" s="107" t="s">
        <v>2026</v>
      </c>
      <c r="O528" s="107" t="s">
        <v>2027</v>
      </c>
      <c r="P528" s="98" t="s">
        <v>23</v>
      </c>
      <c r="Q528" s="98" t="s">
        <v>23</v>
      </c>
      <c r="R528" s="98" t="s">
        <v>23</v>
      </c>
      <c r="S528" s="98">
        <f>2-(SUM(IF(J528="NA",1,0),IF(K528="NA",1,0)))</f>
        <v>1</v>
      </c>
      <c r="T528" s="98">
        <f>7-SUM(IF(L528="NA",1,0),IF(M528="NA",1,0),IF(N528="NA",1,0),IF(O528="NA",1,0),IF(P528="NA",1,0),IF(Q528="NA",1,0),IF(R528="NA",1,0))</f>
        <v>4</v>
      </c>
      <c r="U528" s="98">
        <f>SUM(S528:T528)</f>
        <v>5</v>
      </c>
      <c r="V528" s="83" t="s">
        <v>1969</v>
      </c>
      <c r="W528" s="79" t="s">
        <v>4766</v>
      </c>
      <c r="X528" s="79" t="s">
        <v>1788</v>
      </c>
      <c r="Y528" s="79" t="s">
        <v>3977</v>
      </c>
      <c r="Z528" s="96"/>
      <c r="AA528"/>
      <c r="AB528"/>
    </row>
    <row r="529" spans="1:28" s="84" customFormat="1" ht="30" x14ac:dyDescent="0.2">
      <c r="A529" s="84">
        <v>655</v>
      </c>
      <c r="B529" s="79">
        <v>324</v>
      </c>
      <c r="C529" s="79">
        <v>583</v>
      </c>
      <c r="D529" s="79">
        <v>682</v>
      </c>
      <c r="E529" s="79" t="s">
        <v>3114</v>
      </c>
      <c r="F529" s="80" t="s">
        <v>3114</v>
      </c>
      <c r="G529" s="118" t="s">
        <v>4782</v>
      </c>
      <c r="H529" s="118" t="s">
        <v>4782</v>
      </c>
      <c r="I529" s="118"/>
      <c r="J529" s="190" t="s">
        <v>74</v>
      </c>
      <c r="K529" s="190" t="s">
        <v>74</v>
      </c>
      <c r="L529" s="190" t="s">
        <v>74</v>
      </c>
      <c r="M529" s="190" t="s">
        <v>74</v>
      </c>
      <c r="N529" s="98" t="s">
        <v>23</v>
      </c>
      <c r="O529" s="98" t="s">
        <v>23</v>
      </c>
      <c r="P529" s="98" t="s">
        <v>23</v>
      </c>
      <c r="Q529" s="190" t="s">
        <v>74</v>
      </c>
      <c r="R529" s="190" t="s">
        <v>74</v>
      </c>
      <c r="S529" s="98">
        <f>2-(SUM(IF(J529="NA",1,0),IF(K529="NA",1,0)))</f>
        <v>2</v>
      </c>
      <c r="T529" s="98">
        <f>7-SUM(IF(L529="NA",1,0),IF(M529="NA",1,0),IF(N529="NA",1,0),IF(O529="NA",1,0),IF(P529="NA",1,0),IF(Q529="NA",1,0),IF(R529="NA",1,0))</f>
        <v>4</v>
      </c>
      <c r="U529" s="98">
        <f>SUM(S529:T529)</f>
        <v>6</v>
      </c>
      <c r="V529" s="79"/>
      <c r="W529" s="79" t="s">
        <v>4766</v>
      </c>
      <c r="X529" s="79" t="s">
        <v>1788</v>
      </c>
      <c r="Y529" s="79" t="s">
        <v>3985</v>
      </c>
      <c r="Z529" s="112" t="s">
        <v>5839</v>
      </c>
      <c r="AA529"/>
      <c r="AB529"/>
    </row>
    <row r="530" spans="1:28" s="84" customFormat="1" x14ac:dyDescent="0.2">
      <c r="A530" s="84">
        <v>510</v>
      </c>
      <c r="B530" s="79">
        <v>167</v>
      </c>
      <c r="C530" s="79">
        <v>379</v>
      </c>
      <c r="D530" s="79">
        <v>472</v>
      </c>
      <c r="E530" s="79" t="s">
        <v>2523</v>
      </c>
      <c r="F530" s="80" t="s">
        <v>2523</v>
      </c>
      <c r="G530" s="118" t="s">
        <v>2524</v>
      </c>
      <c r="H530" s="118" t="s">
        <v>2524</v>
      </c>
      <c r="I530" s="118"/>
      <c r="J530" s="98" t="s">
        <v>2525</v>
      </c>
      <c r="K530" s="98" t="s">
        <v>23</v>
      </c>
      <c r="L530" s="98" t="s">
        <v>2526</v>
      </c>
      <c r="M530" s="98" t="s">
        <v>2527</v>
      </c>
      <c r="N530" s="98" t="s">
        <v>2528</v>
      </c>
      <c r="O530" s="98" t="s">
        <v>2529</v>
      </c>
      <c r="P530" s="98" t="s">
        <v>23</v>
      </c>
      <c r="Q530" s="98" t="s">
        <v>23</v>
      </c>
      <c r="R530" s="98" t="s">
        <v>23</v>
      </c>
      <c r="S530" s="98">
        <f>2-(SUM(IF(J530="NA",1,0),IF(K530="NA",1,0)))</f>
        <v>1</v>
      </c>
      <c r="T530" s="98">
        <f>7-SUM(IF(L530="NA",1,0),IF(M530="NA",1,0),IF(N530="NA",1,0),IF(O530="NA",1,0),IF(P530="NA",1,0),IF(Q530="NA",1,0),IF(R530="NA",1,0))</f>
        <v>4</v>
      </c>
      <c r="U530" s="98">
        <f>SUM(S530:T530)</f>
        <v>5</v>
      </c>
      <c r="V530" s="83" t="s">
        <v>1969</v>
      </c>
      <c r="W530" s="79" t="s">
        <v>4766</v>
      </c>
      <c r="X530" s="79" t="s">
        <v>1788</v>
      </c>
      <c r="Y530" s="79" t="s">
        <v>3980</v>
      </c>
      <c r="Z530" s="96" t="s">
        <v>2530</v>
      </c>
      <c r="AA530"/>
      <c r="AB530"/>
    </row>
    <row r="531" spans="1:28" s="84" customFormat="1" x14ac:dyDescent="0.2">
      <c r="A531" s="84">
        <v>511</v>
      </c>
      <c r="B531" s="79">
        <v>347</v>
      </c>
      <c r="C531" s="79">
        <v>451</v>
      </c>
      <c r="D531" s="79">
        <v>549</v>
      </c>
      <c r="E531" s="79" t="s">
        <v>3253</v>
      </c>
      <c r="F531" s="80" t="s">
        <v>3253</v>
      </c>
      <c r="G531" s="118" t="s">
        <v>3253</v>
      </c>
      <c r="H531" s="118" t="s">
        <v>3253</v>
      </c>
      <c r="I531" s="118"/>
      <c r="J531" s="98" t="s">
        <v>3254</v>
      </c>
      <c r="K531" s="98" t="s">
        <v>23</v>
      </c>
      <c r="L531" s="98" t="s">
        <v>3255</v>
      </c>
      <c r="M531" s="98" t="s">
        <v>3256</v>
      </c>
      <c r="N531" s="98" t="s">
        <v>3257</v>
      </c>
      <c r="O531" s="98" t="s">
        <v>3258</v>
      </c>
      <c r="P531" s="98" t="s">
        <v>23</v>
      </c>
      <c r="Q531" s="98" t="s">
        <v>23</v>
      </c>
      <c r="R531" s="98" t="s">
        <v>23</v>
      </c>
      <c r="S531" s="98">
        <f>2-(SUM(IF(J531="NA",1,0),IF(K531="NA",1,0)))</f>
        <v>1</v>
      </c>
      <c r="T531" s="98">
        <f>7-SUM(IF(L531="NA",1,0),IF(M531="NA",1,0),IF(N531="NA",1,0),IF(O531="NA",1,0),IF(P531="NA",1,0),IF(Q531="NA",1,0),IF(R531="NA",1,0))</f>
        <v>4</v>
      </c>
      <c r="U531" s="98">
        <f>SUM(S531:T531)</f>
        <v>5</v>
      </c>
      <c r="V531" s="79"/>
      <c r="W531" s="79" t="s">
        <v>4766</v>
      </c>
      <c r="X531" s="79" t="s">
        <v>1788</v>
      </c>
      <c r="Y531" s="79" t="s">
        <v>3985</v>
      </c>
      <c r="Z531" s="96"/>
      <c r="AA531"/>
      <c r="AB531"/>
    </row>
    <row r="532" spans="1:28" s="84" customFormat="1" x14ac:dyDescent="0.2">
      <c r="A532" s="84">
        <v>514</v>
      </c>
      <c r="B532" s="79">
        <v>342</v>
      </c>
      <c r="C532" s="79">
        <v>454</v>
      </c>
      <c r="D532" s="79">
        <v>552</v>
      </c>
      <c r="E532" s="79" t="s">
        <v>3224</v>
      </c>
      <c r="F532" s="80" t="s">
        <v>3224</v>
      </c>
      <c r="G532" s="118" t="s">
        <v>3224</v>
      </c>
      <c r="H532" s="118" t="s">
        <v>3224</v>
      </c>
      <c r="I532" s="118"/>
      <c r="J532" s="98" t="s">
        <v>3225</v>
      </c>
      <c r="K532" s="98" t="s">
        <v>3226</v>
      </c>
      <c r="L532" s="98" t="s">
        <v>3227</v>
      </c>
      <c r="M532" s="187" t="s">
        <v>6026</v>
      </c>
      <c r="N532" s="187" t="s">
        <v>6027</v>
      </c>
      <c r="O532" s="103" t="s">
        <v>3228</v>
      </c>
      <c r="P532" s="199" t="s">
        <v>2476</v>
      </c>
      <c r="Q532" s="199" t="s">
        <v>2476</v>
      </c>
      <c r="R532" s="199" t="s">
        <v>2476</v>
      </c>
      <c r="S532" s="98">
        <f>2-(SUM(IF(J532="NA",1,0),IF(K532="NA",1,0)))</f>
        <v>2</v>
      </c>
      <c r="T532" s="98">
        <f>7-SUM(IF(L532="NA",1,0),IF(M532="NA",1,0),IF(N532="NA",1,0),IF(O532="NA",1,0),IF(P532="NA",1,0),IF(Q532="NA",1,0),IF(R532="NA",1,0))</f>
        <v>7</v>
      </c>
      <c r="U532" s="98">
        <f>SUM(S532:T532)</f>
        <v>9</v>
      </c>
      <c r="V532" s="79"/>
      <c r="W532" s="79" t="s">
        <v>4766</v>
      </c>
      <c r="X532" s="79" t="s">
        <v>1788</v>
      </c>
      <c r="Y532" s="79" t="s">
        <v>3985</v>
      </c>
      <c r="Z532" s="96"/>
      <c r="AA532"/>
      <c r="AB532"/>
    </row>
    <row r="533" spans="1:28" s="84" customFormat="1" x14ac:dyDescent="0.2">
      <c r="A533" s="84">
        <v>515</v>
      </c>
      <c r="B533" s="79">
        <v>340</v>
      </c>
      <c r="C533" s="79">
        <v>455</v>
      </c>
      <c r="D533" s="79">
        <v>553</v>
      </c>
      <c r="E533" s="79" t="s">
        <v>3208</v>
      </c>
      <c r="F533" s="80" t="s">
        <v>3208</v>
      </c>
      <c r="G533" s="117" t="s">
        <v>3208</v>
      </c>
      <c r="H533" s="117" t="s">
        <v>3208</v>
      </c>
      <c r="I533" s="117"/>
      <c r="J533" s="98" t="s">
        <v>3209</v>
      </c>
      <c r="K533" s="98" t="s">
        <v>3210</v>
      </c>
      <c r="L533" s="98" t="s">
        <v>3211</v>
      </c>
      <c r="M533" s="98" t="s">
        <v>3212</v>
      </c>
      <c r="N533" s="98" t="s">
        <v>3213</v>
      </c>
      <c r="O533" s="98" t="s">
        <v>3214</v>
      </c>
      <c r="P533" s="98" t="s">
        <v>3215</v>
      </c>
      <c r="Q533" s="98" t="s">
        <v>23</v>
      </c>
      <c r="R533" s="98" t="s">
        <v>23</v>
      </c>
      <c r="S533" s="98">
        <f>2-(SUM(IF(J533="NA",1,0),IF(K533="NA",1,0)))</f>
        <v>2</v>
      </c>
      <c r="T533" s="98">
        <f>7-SUM(IF(L533="NA",1,0),IF(M533="NA",1,0),IF(N533="NA",1,0),IF(O533="NA",1,0),IF(P533="NA",1,0),IF(Q533="NA",1,0),IF(R533="NA",1,0))</f>
        <v>5</v>
      </c>
      <c r="U533" s="98">
        <f>SUM(S533:T533)</f>
        <v>7</v>
      </c>
      <c r="V533" s="79"/>
      <c r="W533" s="79" t="s">
        <v>4766</v>
      </c>
      <c r="X533" s="79" t="s">
        <v>1788</v>
      </c>
      <c r="Y533" s="79" t="s">
        <v>3985</v>
      </c>
      <c r="Z533" s="96"/>
      <c r="AA533"/>
      <c r="AB533"/>
    </row>
    <row r="534" spans="1:28" s="84" customFormat="1" x14ac:dyDescent="0.2">
      <c r="A534" s="84">
        <v>516</v>
      </c>
      <c r="B534" s="79">
        <v>341</v>
      </c>
      <c r="C534" s="79">
        <v>456</v>
      </c>
      <c r="D534" s="79">
        <v>554</v>
      </c>
      <c r="E534" s="79" t="s">
        <v>3216</v>
      </c>
      <c r="F534" s="80" t="s">
        <v>3216</v>
      </c>
      <c r="G534" s="117" t="s">
        <v>3216</v>
      </c>
      <c r="H534" s="117" t="s">
        <v>3216</v>
      </c>
      <c r="I534" s="117"/>
      <c r="J534" s="98" t="s">
        <v>3217</v>
      </c>
      <c r="K534" s="98" t="s">
        <v>3218</v>
      </c>
      <c r="L534" s="98" t="s">
        <v>3219</v>
      </c>
      <c r="M534" s="98" t="s">
        <v>3220</v>
      </c>
      <c r="N534" s="98" t="s">
        <v>3221</v>
      </c>
      <c r="O534" s="98" t="s">
        <v>3222</v>
      </c>
      <c r="P534" s="98" t="s">
        <v>3223</v>
      </c>
      <c r="Q534" s="98" t="s">
        <v>23</v>
      </c>
      <c r="R534" s="98" t="s">
        <v>23</v>
      </c>
      <c r="S534" s="98">
        <f>2-(SUM(IF(J534="NA",1,0),IF(K534="NA",1,0)))</f>
        <v>2</v>
      </c>
      <c r="T534" s="98">
        <f>7-SUM(IF(L534="NA",1,0),IF(M534="NA",1,0),IF(N534="NA",1,0),IF(O534="NA",1,0),IF(P534="NA",1,0),IF(Q534="NA",1,0),IF(R534="NA",1,0))</f>
        <v>5</v>
      </c>
      <c r="U534" s="98">
        <f>SUM(S534:T534)</f>
        <v>7</v>
      </c>
      <c r="V534" s="79"/>
      <c r="W534" s="79" t="s">
        <v>4766</v>
      </c>
      <c r="X534" s="79" t="s">
        <v>1788</v>
      </c>
      <c r="Y534" s="79" t="s">
        <v>3985</v>
      </c>
      <c r="Z534" s="96"/>
      <c r="AA534"/>
      <c r="AB534"/>
    </row>
    <row r="535" spans="1:28" s="84" customFormat="1" x14ac:dyDescent="0.2">
      <c r="A535" s="84">
        <v>517</v>
      </c>
      <c r="B535" s="79">
        <v>345</v>
      </c>
      <c r="C535" s="79">
        <v>457</v>
      </c>
      <c r="D535" s="79">
        <v>555</v>
      </c>
      <c r="E535" s="79" t="s">
        <v>3240</v>
      </c>
      <c r="F535" s="80" t="s">
        <v>3240</v>
      </c>
      <c r="G535" s="117" t="s">
        <v>3240</v>
      </c>
      <c r="H535" s="117" t="s">
        <v>3240</v>
      </c>
      <c r="I535" s="117"/>
      <c r="J535" s="98" t="s">
        <v>3241</v>
      </c>
      <c r="K535" s="98" t="s">
        <v>2483</v>
      </c>
      <c r="L535" s="98" t="s">
        <v>3242</v>
      </c>
      <c r="M535" s="98" t="s">
        <v>3243</v>
      </c>
      <c r="N535" s="98" t="s">
        <v>3244</v>
      </c>
      <c r="O535" s="103" t="s">
        <v>3245</v>
      </c>
      <c r="P535" s="98" t="s">
        <v>3246</v>
      </c>
      <c r="Q535" s="98" t="s">
        <v>23</v>
      </c>
      <c r="R535" s="98" t="s">
        <v>23</v>
      </c>
      <c r="S535" s="98">
        <f>2-(SUM(IF(J535="NA",1,0),IF(K535="NA",1,0)))</f>
        <v>2</v>
      </c>
      <c r="T535" s="98">
        <f>7-SUM(IF(L535="NA",1,0),IF(M535="NA",1,0),IF(N535="NA",1,0),IF(O535="NA",1,0),IF(P535="NA",1,0),IF(Q535="NA",1,0),IF(R535="NA",1,0))</f>
        <v>5</v>
      </c>
      <c r="U535" s="98">
        <f>SUM(S535:T535)</f>
        <v>7</v>
      </c>
      <c r="V535" s="79"/>
      <c r="W535" s="79" t="s">
        <v>4766</v>
      </c>
      <c r="X535" s="79" t="s">
        <v>1788</v>
      </c>
      <c r="Y535" s="79" t="s">
        <v>3985</v>
      </c>
      <c r="Z535" s="96"/>
      <c r="AA535"/>
      <c r="AB535"/>
    </row>
    <row r="536" spans="1:28" s="84" customFormat="1" x14ac:dyDescent="0.2">
      <c r="A536" s="84">
        <v>518</v>
      </c>
      <c r="B536" s="79">
        <v>141</v>
      </c>
      <c r="C536" s="79">
        <v>458</v>
      </c>
      <c r="D536" s="79">
        <v>556</v>
      </c>
      <c r="E536" s="79" t="s">
        <v>2378</v>
      </c>
      <c r="F536" s="80" t="s">
        <v>2379</v>
      </c>
      <c r="G536" s="79" t="s">
        <v>2379</v>
      </c>
      <c r="H536" s="79" t="s">
        <v>2379</v>
      </c>
      <c r="I536" s="79"/>
      <c r="J536" s="103" t="s">
        <v>2380</v>
      </c>
      <c r="K536" s="98" t="s">
        <v>23</v>
      </c>
      <c r="L536" s="103" t="s">
        <v>2381</v>
      </c>
      <c r="M536" s="98" t="s">
        <v>23</v>
      </c>
      <c r="N536" s="98" t="s">
        <v>23</v>
      </c>
      <c r="O536" s="98" t="s">
        <v>23</v>
      </c>
      <c r="P536" s="98" t="s">
        <v>23</v>
      </c>
      <c r="Q536" s="103" t="s">
        <v>2382</v>
      </c>
      <c r="R536" s="103" t="s">
        <v>2383</v>
      </c>
      <c r="S536" s="98">
        <f>2-(SUM(IF(J536="NA",1,0),IF(K536="NA",1,0)))</f>
        <v>1</v>
      </c>
      <c r="T536" s="98">
        <f>7-SUM(IF(L536="NA",1,0),IF(M536="NA",1,0),IF(N536="NA",1,0),IF(O536="NA",1,0),IF(P536="NA",1,0),IF(Q536="NA",1,0),IF(R536="NA",1,0))</f>
        <v>3</v>
      </c>
      <c r="U536" s="98">
        <f>SUM(S536:T536)</f>
        <v>4</v>
      </c>
      <c r="V536" s="83" t="s">
        <v>2158</v>
      </c>
      <c r="W536" s="79" t="s">
        <v>4766</v>
      </c>
      <c r="X536" s="79" t="s">
        <v>1788</v>
      </c>
      <c r="Y536" s="79" t="s">
        <v>3978</v>
      </c>
      <c r="Z536" s="96"/>
      <c r="AA536"/>
      <c r="AB536"/>
    </row>
    <row r="537" spans="1:28" s="84" customFormat="1" x14ac:dyDescent="0.2">
      <c r="A537" s="84">
        <v>519</v>
      </c>
      <c r="B537" s="79">
        <v>122</v>
      </c>
      <c r="C537" s="79">
        <v>459</v>
      </c>
      <c r="D537" s="79">
        <v>557</v>
      </c>
      <c r="E537" s="79" t="s">
        <v>2261</v>
      </c>
      <c r="F537" s="80" t="s">
        <v>2261</v>
      </c>
      <c r="G537" s="79" t="s">
        <v>2261</v>
      </c>
      <c r="H537" s="79" t="s">
        <v>2261</v>
      </c>
      <c r="I537" s="79"/>
      <c r="J537" s="98" t="s">
        <v>2262</v>
      </c>
      <c r="K537" s="98" t="s">
        <v>2263</v>
      </c>
      <c r="L537" s="103" t="s">
        <v>2264</v>
      </c>
      <c r="M537" s="103" t="s">
        <v>2265</v>
      </c>
      <c r="N537" s="98" t="s">
        <v>2266</v>
      </c>
      <c r="O537" s="103" t="s">
        <v>2267</v>
      </c>
      <c r="P537" s="98" t="s">
        <v>23</v>
      </c>
      <c r="Q537" s="190" t="s">
        <v>74</v>
      </c>
      <c r="R537" s="190" t="s">
        <v>74</v>
      </c>
      <c r="S537" s="98">
        <f>2-(SUM(IF(J537="NA",1,0),IF(K537="NA",1,0)))</f>
        <v>2</v>
      </c>
      <c r="T537" s="98">
        <f>7-SUM(IF(L537="NA",1,0),IF(M537="NA",1,0),IF(N537="NA",1,0),IF(O537="NA",1,0),IF(P537="NA",1,0),IF(Q537="NA",1,0),IF(R537="NA",1,0))</f>
        <v>6</v>
      </c>
      <c r="U537" s="98">
        <f>SUM(S537:T537)</f>
        <v>8</v>
      </c>
      <c r="V537" s="83" t="s">
        <v>2158</v>
      </c>
      <c r="W537" s="79" t="s">
        <v>4766</v>
      </c>
      <c r="X537" s="79" t="s">
        <v>1788</v>
      </c>
      <c r="Y537" s="79" t="s">
        <v>3978</v>
      </c>
      <c r="Z537" s="96"/>
      <c r="AA537"/>
      <c r="AB537"/>
    </row>
    <row r="538" spans="1:28" s="84" customFormat="1" x14ac:dyDescent="0.2">
      <c r="A538" s="84">
        <v>520</v>
      </c>
      <c r="B538" s="79"/>
      <c r="C538" s="79"/>
      <c r="D538" s="79"/>
      <c r="E538" s="79" t="s">
        <v>4562</v>
      </c>
      <c r="F538" s="81" t="s">
        <v>4562</v>
      </c>
      <c r="G538" s="117" t="s">
        <v>4562</v>
      </c>
      <c r="H538" s="117" t="s">
        <v>4562</v>
      </c>
      <c r="I538" s="117"/>
      <c r="J538" s="190" t="s">
        <v>2277</v>
      </c>
      <c r="K538" s="98" t="s">
        <v>23</v>
      </c>
      <c r="L538" s="190" t="s">
        <v>2277</v>
      </c>
      <c r="M538" s="190" t="s">
        <v>2277</v>
      </c>
      <c r="N538" s="190" t="s">
        <v>2277</v>
      </c>
      <c r="O538" s="190" t="s">
        <v>2277</v>
      </c>
      <c r="P538" s="98" t="s">
        <v>23</v>
      </c>
      <c r="Q538" s="98" t="s">
        <v>23</v>
      </c>
      <c r="R538" s="98" t="s">
        <v>23</v>
      </c>
      <c r="S538" s="98">
        <f>2-(SUM(IF(J538="NA",1,0),IF(K538="NA",1,0)))</f>
        <v>1</v>
      </c>
      <c r="T538" s="98">
        <f>7-SUM(IF(L538="NA",1,0),IF(M538="NA",1,0),IF(N538="NA",1,0),IF(O538="NA",1,0),IF(P538="NA",1,0),IF(Q538="NA",1,0),IF(R538="NA",1,0))</f>
        <v>4</v>
      </c>
      <c r="U538" s="98">
        <f>SUM(S538:T538)</f>
        <v>5</v>
      </c>
      <c r="V538" s="79"/>
      <c r="W538" s="84" t="s">
        <v>4766</v>
      </c>
      <c r="X538" s="79" t="s">
        <v>1788</v>
      </c>
      <c r="Y538" s="84" t="s">
        <v>3984</v>
      </c>
      <c r="Z538" s="96"/>
      <c r="AA538"/>
      <c r="AB538"/>
    </row>
    <row r="539" spans="1:28" s="84" customFormat="1" x14ac:dyDescent="0.2">
      <c r="A539" s="84">
        <v>521</v>
      </c>
      <c r="B539" s="79">
        <v>223</v>
      </c>
      <c r="C539" s="79">
        <v>460</v>
      </c>
      <c r="D539" s="79">
        <v>558</v>
      </c>
      <c r="E539" s="79" t="s">
        <v>2728</v>
      </c>
      <c r="F539" s="80" t="s">
        <v>2728</v>
      </c>
      <c r="G539" s="118" t="s">
        <v>2728</v>
      </c>
      <c r="H539" s="118" t="s">
        <v>2728</v>
      </c>
      <c r="I539" s="118"/>
      <c r="J539" s="98" t="s">
        <v>2729</v>
      </c>
      <c r="K539" s="98" t="s">
        <v>2730</v>
      </c>
      <c r="L539" s="98" t="s">
        <v>2731</v>
      </c>
      <c r="M539" s="190" t="s">
        <v>74</v>
      </c>
      <c r="N539" s="98" t="s">
        <v>23</v>
      </c>
      <c r="O539" s="98" t="s">
        <v>2732</v>
      </c>
      <c r="P539" s="98" t="s">
        <v>23</v>
      </c>
      <c r="Q539" s="190" t="s">
        <v>74</v>
      </c>
      <c r="R539" s="190" t="s">
        <v>74</v>
      </c>
      <c r="S539" s="98">
        <f>2-(SUM(IF(J539="NA",1,0),IF(K539="NA",1,0)))</f>
        <v>2</v>
      </c>
      <c r="T539" s="98">
        <f>7-SUM(IF(L539="NA",1,0),IF(M539="NA",1,0),IF(N539="NA",1,0),IF(O539="NA",1,0),IF(P539="NA",1,0),IF(Q539="NA",1,0),IF(R539="NA",1,0))</f>
        <v>5</v>
      </c>
      <c r="U539" s="98">
        <f>SUM(S539:T539)</f>
        <v>7</v>
      </c>
      <c r="V539" s="83" t="s">
        <v>2277</v>
      </c>
      <c r="W539" s="79" t="s">
        <v>4766</v>
      </c>
      <c r="X539" s="79" t="s">
        <v>1788</v>
      </c>
      <c r="Y539" s="79" t="s">
        <v>3984</v>
      </c>
      <c r="Z539" s="96"/>
      <c r="AA539"/>
      <c r="AB539"/>
    </row>
    <row r="540" spans="1:28" s="84" customFormat="1" x14ac:dyDescent="0.2">
      <c r="A540" s="84">
        <v>522</v>
      </c>
      <c r="B540" s="79">
        <v>179</v>
      </c>
      <c r="C540" s="79">
        <v>461</v>
      </c>
      <c r="D540" s="79">
        <v>559</v>
      </c>
      <c r="E540" s="79" t="s">
        <v>2605</v>
      </c>
      <c r="F540" s="80" t="s">
        <v>2605</v>
      </c>
      <c r="G540" s="79" t="s">
        <v>2605</v>
      </c>
      <c r="H540" s="79" t="s">
        <v>2605</v>
      </c>
      <c r="I540" s="79"/>
      <c r="J540" s="187" t="s">
        <v>6028</v>
      </c>
      <c r="K540" s="98" t="s">
        <v>23</v>
      </c>
      <c r="L540" s="187" t="s">
        <v>6029</v>
      </c>
      <c r="M540" s="187" t="s">
        <v>6030</v>
      </c>
      <c r="N540" s="187" t="s">
        <v>6031</v>
      </c>
      <c r="O540" s="98" t="s">
        <v>23</v>
      </c>
      <c r="P540" s="98" t="s">
        <v>23</v>
      </c>
      <c r="Q540" s="98" t="s">
        <v>23</v>
      </c>
      <c r="R540" s="98" t="s">
        <v>23</v>
      </c>
      <c r="S540" s="98">
        <f>2-(SUM(IF(J540="NA",1,0),IF(K540="NA",1,0)))</f>
        <v>1</v>
      </c>
      <c r="T540" s="98">
        <f>7-SUM(IF(L540="NA",1,0),IF(M540="NA",1,0),IF(N540="NA",1,0),IF(O540="NA",1,0),IF(P540="NA",1,0),IF(Q540="NA",1,0),IF(R540="NA",1,0))</f>
        <v>3</v>
      </c>
      <c r="U540" s="98">
        <f>SUM(S540:T540)</f>
        <v>4</v>
      </c>
      <c r="V540" s="83" t="s">
        <v>2437</v>
      </c>
      <c r="W540" s="79" t="s">
        <v>4766</v>
      </c>
      <c r="X540" s="79" t="s">
        <v>1788</v>
      </c>
      <c r="Y540" s="79" t="s">
        <v>3981</v>
      </c>
      <c r="Z540" s="109" t="s">
        <v>5790</v>
      </c>
      <c r="AA540"/>
      <c r="AB540"/>
    </row>
    <row r="541" spans="1:28" s="84" customFormat="1" x14ac:dyDescent="0.2">
      <c r="A541" s="84">
        <v>987</v>
      </c>
      <c r="B541"/>
      <c r="C541"/>
      <c r="D541"/>
      <c r="E541"/>
      <c r="F541" s="151"/>
      <c r="G541" s="84" t="s">
        <v>6482</v>
      </c>
      <c r="H541" s="84" t="s">
        <v>6482</v>
      </c>
      <c r="J541" s="98" t="s">
        <v>6283</v>
      </c>
      <c r="K541" s="187" t="s">
        <v>23</v>
      </c>
      <c r="L541" s="98" t="s">
        <v>6282</v>
      </c>
      <c r="M541" s="187" t="s">
        <v>23</v>
      </c>
      <c r="N541" s="187" t="s">
        <v>23</v>
      </c>
      <c r="O541" s="187" t="s">
        <v>23</v>
      </c>
      <c r="P541" s="187" t="s">
        <v>23</v>
      </c>
      <c r="Q541" s="187" t="s">
        <v>23</v>
      </c>
      <c r="R541" s="187" t="s">
        <v>23</v>
      </c>
      <c r="S541" s="98">
        <f>2-(SUM(IF(J541="NA",1,0),IF(K541="NA",1,0)))</f>
        <v>1</v>
      </c>
      <c r="T541" s="98">
        <f>7-SUM(IF(L541="NA",1,0),IF(M541="NA",1,0),IF(N541="NA",1,0),IF(O541="NA",1,0),IF(P541="NA",1,0),IF(Q541="NA",1,0),IF(R541="NA",1,0))</f>
        <v>1</v>
      </c>
      <c r="U541" s="98">
        <f>SUM(S541:T541)</f>
        <v>2</v>
      </c>
      <c r="V541"/>
      <c r="W541" s="79" t="s">
        <v>4766</v>
      </c>
      <c r="X541" s="79" t="s">
        <v>1788</v>
      </c>
      <c r="Y541" s="175" t="s">
        <v>3985</v>
      </c>
      <c r="Z541"/>
      <c r="AA541"/>
      <c r="AB541"/>
    </row>
    <row r="542" spans="1:28" s="84" customFormat="1" x14ac:dyDescent="0.2">
      <c r="A542" s="84">
        <v>525</v>
      </c>
      <c r="B542" s="79">
        <v>90</v>
      </c>
      <c r="C542" s="79">
        <v>464</v>
      </c>
      <c r="D542" s="79">
        <v>562</v>
      </c>
      <c r="E542" s="79" t="s">
        <v>2087</v>
      </c>
      <c r="F542" s="80" t="s">
        <v>2087</v>
      </c>
      <c r="G542" s="79" t="s">
        <v>2087</v>
      </c>
      <c r="H542" s="79" t="s">
        <v>2087</v>
      </c>
      <c r="I542" s="79"/>
      <c r="J542" s="98" t="s">
        <v>2088</v>
      </c>
      <c r="K542" s="98" t="s">
        <v>23</v>
      </c>
      <c r="L542" s="98" t="s">
        <v>2089</v>
      </c>
      <c r="M542" s="98" t="s">
        <v>2090</v>
      </c>
      <c r="N542" s="98" t="s">
        <v>2091</v>
      </c>
      <c r="O542" s="98" t="s">
        <v>2092</v>
      </c>
      <c r="P542" s="98" t="s">
        <v>23</v>
      </c>
      <c r="Q542" s="98" t="s">
        <v>23</v>
      </c>
      <c r="R542" s="98" t="s">
        <v>23</v>
      </c>
      <c r="S542" s="98">
        <f>2-(SUM(IF(J542="NA",1,0),IF(K542="NA",1,0)))</f>
        <v>1</v>
      </c>
      <c r="T542" s="98">
        <f>7-SUM(IF(L542="NA",1,0),IF(M542="NA",1,0),IF(N542="NA",1,0),IF(O542="NA",1,0),IF(P542="NA",1,0),IF(Q542="NA",1,0),IF(R542="NA",1,0))</f>
        <v>4</v>
      </c>
      <c r="U542" s="98">
        <f>SUM(S542:T542)</f>
        <v>5</v>
      </c>
      <c r="V542" s="83" t="s">
        <v>1969</v>
      </c>
      <c r="W542" s="79" t="s">
        <v>4766</v>
      </c>
      <c r="X542" s="79" t="s">
        <v>1788</v>
      </c>
      <c r="Y542" s="79" t="s">
        <v>3977</v>
      </c>
      <c r="Z542" s="96"/>
      <c r="AA542"/>
      <c r="AB542"/>
    </row>
    <row r="543" spans="1:28" s="84" customFormat="1" x14ac:dyDescent="0.2">
      <c r="A543" s="84">
        <v>527</v>
      </c>
      <c r="B543" s="79">
        <v>113</v>
      </c>
      <c r="C543" s="79">
        <v>466</v>
      </c>
      <c r="D543" s="79">
        <v>564</v>
      </c>
      <c r="E543" s="79" t="s">
        <v>2214</v>
      </c>
      <c r="F543" s="80" t="s">
        <v>2215</v>
      </c>
      <c r="G543" s="79" t="s">
        <v>2215</v>
      </c>
      <c r="H543" s="79" t="s">
        <v>2215</v>
      </c>
      <c r="I543" s="79"/>
      <c r="J543" s="98" t="s">
        <v>2216</v>
      </c>
      <c r="K543" s="98" t="s">
        <v>23</v>
      </c>
      <c r="L543" s="98" t="s">
        <v>2217</v>
      </c>
      <c r="M543" s="98" t="s">
        <v>2218</v>
      </c>
      <c r="N543" s="98" t="s">
        <v>23</v>
      </c>
      <c r="O543" s="98" t="s">
        <v>23</v>
      </c>
      <c r="P543" s="98" t="s">
        <v>23</v>
      </c>
      <c r="Q543" s="98" t="s">
        <v>23</v>
      </c>
      <c r="R543" s="98" t="s">
        <v>2219</v>
      </c>
      <c r="S543" s="98">
        <f>2-(SUM(IF(J543="NA",1,0),IF(K543="NA",1,0)))</f>
        <v>1</v>
      </c>
      <c r="T543" s="98">
        <f>7-SUM(IF(L543="NA",1,0),IF(M543="NA",1,0),IF(N543="NA",1,0),IF(O543="NA",1,0),IF(P543="NA",1,0),IF(Q543="NA",1,0),IF(R543="NA",1,0))</f>
        <v>3</v>
      </c>
      <c r="U543" s="98">
        <f>SUM(S543:T543)</f>
        <v>4</v>
      </c>
      <c r="V543" s="83" t="s">
        <v>2158</v>
      </c>
      <c r="W543" s="79" t="s">
        <v>4766</v>
      </c>
      <c r="X543" s="79" t="s">
        <v>1788</v>
      </c>
      <c r="Y543" s="79" t="s">
        <v>3978</v>
      </c>
      <c r="Z543" s="96"/>
      <c r="AA543"/>
      <c r="AB543"/>
    </row>
    <row r="544" spans="1:28" s="84" customFormat="1" x14ac:dyDescent="0.2">
      <c r="A544" s="84">
        <v>528</v>
      </c>
      <c r="B544" s="79">
        <v>112</v>
      </c>
      <c r="C544" s="79">
        <v>467</v>
      </c>
      <c r="D544" s="79">
        <v>565</v>
      </c>
      <c r="E544" s="79" t="s">
        <v>2207</v>
      </c>
      <c r="F544" s="80" t="s">
        <v>2208</v>
      </c>
      <c r="G544" s="79" t="s">
        <v>2208</v>
      </c>
      <c r="H544" s="79" t="s">
        <v>2208</v>
      </c>
      <c r="I544" s="79"/>
      <c r="J544" s="98" t="s">
        <v>2209</v>
      </c>
      <c r="K544" s="98" t="s">
        <v>23</v>
      </c>
      <c r="L544" s="98" t="s">
        <v>2210</v>
      </c>
      <c r="M544" s="98" t="s">
        <v>2211</v>
      </c>
      <c r="N544" s="98" t="s">
        <v>23</v>
      </c>
      <c r="O544" s="98" t="s">
        <v>23</v>
      </c>
      <c r="P544" s="98" t="s">
        <v>23</v>
      </c>
      <c r="Q544" s="98" t="s">
        <v>2212</v>
      </c>
      <c r="R544" s="98" t="s">
        <v>2213</v>
      </c>
      <c r="S544" s="98">
        <f>2-(SUM(IF(J544="NA",1,0),IF(K544="NA",1,0)))</f>
        <v>1</v>
      </c>
      <c r="T544" s="98">
        <f>7-SUM(IF(L544="NA",1,0),IF(M544="NA",1,0),IF(N544="NA",1,0),IF(O544="NA",1,0),IF(P544="NA",1,0),IF(Q544="NA",1,0),IF(R544="NA",1,0))</f>
        <v>4</v>
      </c>
      <c r="U544" s="98">
        <f>SUM(S544:T544)</f>
        <v>5</v>
      </c>
      <c r="V544" s="83" t="s">
        <v>2158</v>
      </c>
      <c r="W544" s="79" t="s">
        <v>4766</v>
      </c>
      <c r="X544" s="79" t="s">
        <v>1788</v>
      </c>
      <c r="Y544" s="79" t="s">
        <v>3978</v>
      </c>
      <c r="Z544" s="96"/>
      <c r="AA544"/>
      <c r="AB544"/>
    </row>
    <row r="545" spans="1:28" s="84" customFormat="1" x14ac:dyDescent="0.2">
      <c r="A545" s="84">
        <v>29</v>
      </c>
      <c r="B545" s="79">
        <v>44</v>
      </c>
      <c r="C545" s="79">
        <v>63</v>
      </c>
      <c r="D545" s="79">
        <v>130</v>
      </c>
      <c r="E545" s="79" t="s">
        <v>1894</v>
      </c>
      <c r="F545" s="80" t="s">
        <v>1894</v>
      </c>
      <c r="G545" s="79" t="s">
        <v>5715</v>
      </c>
      <c r="H545" s="79" t="s">
        <v>5715</v>
      </c>
      <c r="I545" s="79"/>
      <c r="J545" s="98" t="s">
        <v>1895</v>
      </c>
      <c r="K545" s="98" t="s">
        <v>23</v>
      </c>
      <c r="L545" s="98" t="s">
        <v>1896</v>
      </c>
      <c r="M545" s="98" t="s">
        <v>1897</v>
      </c>
      <c r="N545" s="98" t="s">
        <v>23</v>
      </c>
      <c r="O545" s="98" t="s">
        <v>1898</v>
      </c>
      <c r="P545" s="98" t="s">
        <v>23</v>
      </c>
      <c r="Q545" s="98" t="s">
        <v>23</v>
      </c>
      <c r="R545" s="98" t="s">
        <v>23</v>
      </c>
      <c r="S545" s="98">
        <f>2-(SUM(IF(J545="NA",1,0),IF(K545="NA",1,0)))</f>
        <v>1</v>
      </c>
      <c r="T545" s="98">
        <f>7-SUM(IF(L545="NA",1,0),IF(M545="NA",1,0),IF(N545="NA",1,0),IF(O545="NA",1,0),IF(P545="NA",1,0),IF(Q545="NA",1,0),IF(R545="NA",1,0))</f>
        <v>3</v>
      </c>
      <c r="U545" s="98">
        <f>SUM(S545:T545)</f>
        <v>4</v>
      </c>
      <c r="V545" s="79"/>
      <c r="W545" s="79" t="s">
        <v>4766</v>
      </c>
      <c r="X545" s="79" t="s">
        <v>1788</v>
      </c>
      <c r="Y545" s="79" t="s">
        <v>3976</v>
      </c>
      <c r="Z545" s="96"/>
      <c r="AA545"/>
      <c r="AB545"/>
    </row>
    <row r="546" spans="1:28" s="84" customFormat="1" x14ac:dyDescent="0.2">
      <c r="A546" s="84">
        <v>537</v>
      </c>
      <c r="B546" s="79">
        <v>201</v>
      </c>
      <c r="C546" s="79">
        <v>29</v>
      </c>
      <c r="D546" s="79">
        <v>62</v>
      </c>
      <c r="E546" s="79" t="s">
        <v>2691</v>
      </c>
      <c r="F546" s="80" t="s">
        <v>2692</v>
      </c>
      <c r="G546" s="117" t="s">
        <v>4695</v>
      </c>
      <c r="H546" s="117" t="s">
        <v>4695</v>
      </c>
      <c r="I546" s="117"/>
      <c r="J546" s="190" t="s">
        <v>2277</v>
      </c>
      <c r="K546" s="98" t="s">
        <v>23</v>
      </c>
      <c r="L546" s="190" t="s">
        <v>2277</v>
      </c>
      <c r="M546" s="190" t="s">
        <v>2277</v>
      </c>
      <c r="N546" s="190" t="s">
        <v>2277</v>
      </c>
      <c r="O546" s="190" t="s">
        <v>2277</v>
      </c>
      <c r="P546" s="98" t="s">
        <v>23</v>
      </c>
      <c r="Q546" s="98" t="s">
        <v>23</v>
      </c>
      <c r="R546" s="98" t="s">
        <v>23</v>
      </c>
      <c r="S546" s="98">
        <f>2-(SUM(IF(J546="NA",1,0),IF(K546="NA",1,0)))</f>
        <v>1</v>
      </c>
      <c r="T546" s="98">
        <f>7-SUM(IF(L546="NA",1,0),IF(M546="NA",1,0),IF(N546="NA",1,0),IF(O546="NA",1,0),IF(P546="NA",1,0),IF(Q546="NA",1,0),IF(R546="NA",1,0))</f>
        <v>4</v>
      </c>
      <c r="U546" s="98">
        <f>SUM(S546:T546)</f>
        <v>5</v>
      </c>
      <c r="V546" s="83" t="s">
        <v>2277</v>
      </c>
      <c r="W546" s="79" t="s">
        <v>4766</v>
      </c>
      <c r="X546" s="79" t="s">
        <v>1788</v>
      </c>
      <c r="Y546" s="79" t="s">
        <v>3984</v>
      </c>
      <c r="Z546" s="96"/>
      <c r="AA546"/>
      <c r="AB546"/>
    </row>
    <row r="547" spans="1:28" s="84" customFormat="1" x14ac:dyDescent="0.2">
      <c r="A547" s="84">
        <v>529</v>
      </c>
      <c r="B547" s="79">
        <v>210</v>
      </c>
      <c r="C547" s="79">
        <v>30</v>
      </c>
      <c r="D547" s="79">
        <v>69</v>
      </c>
      <c r="E547" s="79" t="s">
        <v>2701</v>
      </c>
      <c r="F547" s="80" t="s">
        <v>2702</v>
      </c>
      <c r="G547" s="118" t="s">
        <v>2702</v>
      </c>
      <c r="H547" s="118" t="s">
        <v>2702</v>
      </c>
      <c r="I547" s="118"/>
      <c r="J547" s="190" t="s">
        <v>2277</v>
      </c>
      <c r="K547" s="98" t="s">
        <v>23</v>
      </c>
      <c r="L547" s="190" t="s">
        <v>2277</v>
      </c>
      <c r="M547" s="190" t="s">
        <v>2277</v>
      </c>
      <c r="N547" s="190" t="s">
        <v>2277</v>
      </c>
      <c r="O547" s="190" t="s">
        <v>2277</v>
      </c>
      <c r="P547" s="98" t="s">
        <v>23</v>
      </c>
      <c r="Q547" s="98" t="s">
        <v>23</v>
      </c>
      <c r="R547" s="98" t="s">
        <v>23</v>
      </c>
      <c r="S547" s="98">
        <f>2-(SUM(IF(J547="NA",1,0),IF(K547="NA",1,0)))</f>
        <v>1</v>
      </c>
      <c r="T547" s="98">
        <f>7-SUM(IF(L547="NA",1,0),IF(M547="NA",1,0),IF(N547="NA",1,0),IF(O547="NA",1,0),IF(P547="NA",1,0),IF(Q547="NA",1,0),IF(R547="NA",1,0))</f>
        <v>4</v>
      </c>
      <c r="U547" s="98">
        <f>SUM(S547:T547)</f>
        <v>5</v>
      </c>
      <c r="V547" s="83" t="s">
        <v>2277</v>
      </c>
      <c r="W547" s="79" t="s">
        <v>4766</v>
      </c>
      <c r="X547" s="79" t="s">
        <v>1788</v>
      </c>
      <c r="Y547" s="79" t="s">
        <v>3984</v>
      </c>
      <c r="Z547" s="96"/>
      <c r="AA547"/>
      <c r="AB547"/>
    </row>
    <row r="548" spans="1:28" s="84" customFormat="1" x14ac:dyDescent="0.2">
      <c r="A548" s="84">
        <v>530</v>
      </c>
      <c r="B548" s="79">
        <v>248</v>
      </c>
      <c r="C548" s="79">
        <v>35</v>
      </c>
      <c r="D548" s="79">
        <v>83</v>
      </c>
      <c r="E548" s="79" t="s">
        <v>2798</v>
      </c>
      <c r="F548" s="80" t="s">
        <v>2799</v>
      </c>
      <c r="G548" s="79" t="s">
        <v>2799</v>
      </c>
      <c r="H548" s="79" t="s">
        <v>2799</v>
      </c>
      <c r="I548" s="79"/>
      <c r="J548" s="190" t="s">
        <v>2277</v>
      </c>
      <c r="K548" s="98" t="s">
        <v>23</v>
      </c>
      <c r="L548" s="190" t="s">
        <v>2277</v>
      </c>
      <c r="M548" s="190" t="s">
        <v>2277</v>
      </c>
      <c r="N548" s="190" t="s">
        <v>2277</v>
      </c>
      <c r="O548" s="98" t="s">
        <v>23</v>
      </c>
      <c r="P548" s="98" t="s">
        <v>23</v>
      </c>
      <c r="Q548" s="98" t="s">
        <v>23</v>
      </c>
      <c r="R548" s="98" t="s">
        <v>23</v>
      </c>
      <c r="S548" s="98">
        <f>2-(SUM(IF(J548="NA",1,0),IF(K548="NA",1,0)))</f>
        <v>1</v>
      </c>
      <c r="T548" s="98">
        <f>7-SUM(IF(L548="NA",1,0),IF(M548="NA",1,0),IF(N548="NA",1,0),IF(O548="NA",1,0),IF(P548="NA",1,0),IF(Q548="NA",1,0),IF(R548="NA",1,0))</f>
        <v>3</v>
      </c>
      <c r="U548" s="98">
        <f>SUM(S548:T548)</f>
        <v>4</v>
      </c>
      <c r="V548" s="83" t="s">
        <v>2277</v>
      </c>
      <c r="W548" s="79" t="s">
        <v>4766</v>
      </c>
      <c r="X548" s="79" t="s">
        <v>1788</v>
      </c>
      <c r="Y548" s="79" t="s">
        <v>3984</v>
      </c>
      <c r="Z548" s="96"/>
      <c r="AA548"/>
      <c r="AB548"/>
    </row>
    <row r="549" spans="1:28" s="84" customFormat="1" x14ac:dyDescent="0.2">
      <c r="A549" s="84">
        <v>531</v>
      </c>
      <c r="B549" s="79">
        <v>82</v>
      </c>
      <c r="C549" s="79">
        <v>468</v>
      </c>
      <c r="D549" s="79">
        <v>566</v>
      </c>
      <c r="E549" s="79" t="s">
        <v>2042</v>
      </c>
      <c r="F549" s="80" t="s">
        <v>2042</v>
      </c>
      <c r="G549" s="79" t="s">
        <v>2042</v>
      </c>
      <c r="H549" s="79" t="s">
        <v>2042</v>
      </c>
      <c r="I549" s="79"/>
      <c r="J549" s="98" t="s">
        <v>2043</v>
      </c>
      <c r="K549" s="98" t="s">
        <v>23</v>
      </c>
      <c r="L549" s="98" t="s">
        <v>2044</v>
      </c>
      <c r="M549" s="98" t="s">
        <v>2045</v>
      </c>
      <c r="N549" s="98" t="s">
        <v>2046</v>
      </c>
      <c r="O549" s="98" t="s">
        <v>2047</v>
      </c>
      <c r="P549" s="98" t="s">
        <v>23</v>
      </c>
      <c r="Q549" s="98" t="s">
        <v>23</v>
      </c>
      <c r="R549" s="98" t="s">
        <v>23</v>
      </c>
      <c r="S549" s="98">
        <f>2-(SUM(IF(J549="NA",1,0),IF(K549="NA",1,0)))</f>
        <v>1</v>
      </c>
      <c r="T549" s="98">
        <f>7-SUM(IF(L549="NA",1,0),IF(M549="NA",1,0),IF(N549="NA",1,0),IF(O549="NA",1,0),IF(P549="NA",1,0),IF(Q549="NA",1,0),IF(R549="NA",1,0))</f>
        <v>4</v>
      </c>
      <c r="U549" s="98">
        <f>SUM(S549:T549)</f>
        <v>5</v>
      </c>
      <c r="V549" s="83" t="s">
        <v>1969</v>
      </c>
      <c r="W549" s="79" t="s">
        <v>4766</v>
      </c>
      <c r="X549" s="79" t="s">
        <v>1788</v>
      </c>
      <c r="Y549" s="79" t="s">
        <v>3977</v>
      </c>
      <c r="Z549" s="96"/>
      <c r="AA549"/>
      <c r="AB549"/>
    </row>
    <row r="550" spans="1:28" s="84" customFormat="1" x14ac:dyDescent="0.2">
      <c r="A550" s="84">
        <v>532</v>
      </c>
      <c r="B550" s="79">
        <v>75</v>
      </c>
      <c r="C550" s="79">
        <v>469</v>
      </c>
      <c r="D550" s="79">
        <v>567</v>
      </c>
      <c r="E550" s="79" t="s">
        <v>1994</v>
      </c>
      <c r="F550" s="80" t="s">
        <v>1994</v>
      </c>
      <c r="G550" s="79" t="s">
        <v>1994</v>
      </c>
      <c r="H550" s="79" t="s">
        <v>1994</v>
      </c>
      <c r="I550" s="79"/>
      <c r="J550" s="98" t="s">
        <v>1995</v>
      </c>
      <c r="K550" s="98" t="s">
        <v>23</v>
      </c>
      <c r="L550" s="98" t="s">
        <v>1996</v>
      </c>
      <c r="M550" s="98" t="s">
        <v>1997</v>
      </c>
      <c r="N550" s="98" t="s">
        <v>1998</v>
      </c>
      <c r="O550" s="98" t="s">
        <v>1999</v>
      </c>
      <c r="P550" s="98" t="s">
        <v>23</v>
      </c>
      <c r="Q550" s="98" t="s">
        <v>23</v>
      </c>
      <c r="R550" s="98" t="s">
        <v>23</v>
      </c>
      <c r="S550" s="98">
        <f>2-(SUM(IF(J550="NA",1,0),IF(K550="NA",1,0)))</f>
        <v>1</v>
      </c>
      <c r="T550" s="98">
        <f>7-SUM(IF(L550="NA",1,0),IF(M550="NA",1,0),IF(N550="NA",1,0),IF(O550="NA",1,0),IF(P550="NA",1,0),IF(Q550="NA",1,0),IF(R550="NA",1,0))</f>
        <v>4</v>
      </c>
      <c r="U550" s="98">
        <f>SUM(S550:T550)</f>
        <v>5</v>
      </c>
      <c r="V550" s="83" t="s">
        <v>1969</v>
      </c>
      <c r="W550" s="79" t="s">
        <v>4766</v>
      </c>
      <c r="X550" s="79" t="s">
        <v>1788</v>
      </c>
      <c r="Y550" s="79" t="s">
        <v>3977</v>
      </c>
      <c r="Z550" s="96"/>
      <c r="AA550"/>
      <c r="AB550"/>
    </row>
    <row r="551" spans="1:28" s="84" customFormat="1" x14ac:dyDescent="0.2">
      <c r="A551" s="84">
        <v>533</v>
      </c>
      <c r="B551" s="79">
        <v>271</v>
      </c>
      <c r="C551" s="79">
        <v>470</v>
      </c>
      <c r="D551" s="79">
        <v>568</v>
      </c>
      <c r="E551" s="79" t="s">
        <v>2891</v>
      </c>
      <c r="F551" s="80" t="s">
        <v>2891</v>
      </c>
      <c r="G551" s="118" t="s">
        <v>2891</v>
      </c>
      <c r="H551" s="118" t="s">
        <v>2891</v>
      </c>
      <c r="I551" s="118"/>
      <c r="J551" s="187" t="s">
        <v>5963</v>
      </c>
      <c r="K551" s="199" t="s">
        <v>2476</v>
      </c>
      <c r="L551" s="187" t="s">
        <v>6032</v>
      </c>
      <c r="M551" s="187" t="s">
        <v>6033</v>
      </c>
      <c r="N551" s="187" t="s">
        <v>6034</v>
      </c>
      <c r="O551" s="187" t="s">
        <v>6035</v>
      </c>
      <c r="P551" s="199" t="s">
        <v>2476</v>
      </c>
      <c r="Q551" s="199" t="s">
        <v>2476</v>
      </c>
      <c r="R551" s="199" t="s">
        <v>2476</v>
      </c>
      <c r="S551" s="98">
        <f>2-(SUM(IF(J551="NA",1,0),IF(K551="NA",1,0)))</f>
        <v>2</v>
      </c>
      <c r="T551" s="98">
        <f>7-SUM(IF(L551="NA",1,0),IF(M551="NA",1,0),IF(N551="NA",1,0),IF(O551="NA",1,0),IF(P551="NA",1,0),IF(Q551="NA",1,0),IF(R551="NA",1,0))</f>
        <v>7</v>
      </c>
      <c r="U551" s="98">
        <f>SUM(S551:T551)</f>
        <v>9</v>
      </c>
      <c r="V551" s="83" t="s">
        <v>2437</v>
      </c>
      <c r="W551" s="79" t="s">
        <v>4766</v>
      </c>
      <c r="X551" s="79" t="s">
        <v>1788</v>
      </c>
      <c r="Y551" s="79" t="s">
        <v>3985</v>
      </c>
      <c r="Z551" s="109" t="s">
        <v>5790</v>
      </c>
      <c r="AA551"/>
      <c r="AB551"/>
    </row>
    <row r="552" spans="1:28" s="84" customFormat="1" x14ac:dyDescent="0.2">
      <c r="A552" s="84">
        <v>513</v>
      </c>
      <c r="B552" s="79">
        <v>272</v>
      </c>
      <c r="C552" s="79">
        <v>452</v>
      </c>
      <c r="D552" s="79">
        <v>550</v>
      </c>
      <c r="E552" s="79" t="s">
        <v>2892</v>
      </c>
      <c r="F552" s="80" t="s">
        <v>2892</v>
      </c>
      <c r="G552" s="117" t="s">
        <v>5841</v>
      </c>
      <c r="H552" s="117" t="s">
        <v>5841</v>
      </c>
      <c r="I552" s="117"/>
      <c r="J552" s="98" t="s">
        <v>2893</v>
      </c>
      <c r="K552" s="98" t="s">
        <v>23</v>
      </c>
      <c r="L552" s="98" t="s">
        <v>2894</v>
      </c>
      <c r="M552" s="98" t="s">
        <v>2895</v>
      </c>
      <c r="N552" s="98" t="s">
        <v>2896</v>
      </c>
      <c r="O552" s="98" t="s">
        <v>2897</v>
      </c>
      <c r="P552" s="98" t="s">
        <v>23</v>
      </c>
      <c r="Q552" s="98" t="s">
        <v>23</v>
      </c>
      <c r="R552" s="98" t="s">
        <v>23</v>
      </c>
      <c r="S552" s="98">
        <f>2-(SUM(IF(J552="NA",1,0),IF(K552="NA",1,0)))</f>
        <v>1</v>
      </c>
      <c r="T552" s="98">
        <f>7-SUM(IF(L552="NA",1,0),IF(M552="NA",1,0),IF(N552="NA",1,0),IF(O552="NA",1,0),IF(P552="NA",1,0),IF(Q552="NA",1,0),IF(R552="NA",1,0))</f>
        <v>4</v>
      </c>
      <c r="U552" s="98">
        <f>SUM(S552:T552)</f>
        <v>5</v>
      </c>
      <c r="V552" s="79"/>
      <c r="W552" s="79" t="s">
        <v>4766</v>
      </c>
      <c r="X552" s="79" t="s">
        <v>1788</v>
      </c>
      <c r="Y552" s="79" t="s">
        <v>3985</v>
      </c>
      <c r="Z552" s="112" t="s">
        <v>5795</v>
      </c>
      <c r="AA552"/>
      <c r="AB552"/>
    </row>
    <row r="553" spans="1:28" s="84" customFormat="1" x14ac:dyDescent="0.2">
      <c r="A553" s="84">
        <v>534</v>
      </c>
      <c r="B553" s="79">
        <v>268</v>
      </c>
      <c r="C553" s="79">
        <v>471</v>
      </c>
      <c r="D553" s="79">
        <v>569</v>
      </c>
      <c r="E553" s="79" t="s">
        <v>2878</v>
      </c>
      <c r="F553" s="80" t="s">
        <v>2878</v>
      </c>
      <c r="G553" s="117" t="s">
        <v>2878</v>
      </c>
      <c r="H553" s="117" t="s">
        <v>2878</v>
      </c>
      <c r="I553" s="117"/>
      <c r="J553" s="98" t="s">
        <v>2879</v>
      </c>
      <c r="K553" s="98" t="s">
        <v>23</v>
      </c>
      <c r="L553" s="98" t="s">
        <v>2880</v>
      </c>
      <c r="M553" s="98" t="s">
        <v>2881</v>
      </c>
      <c r="N553" s="98" t="s">
        <v>2882</v>
      </c>
      <c r="O553" s="98" t="s">
        <v>2883</v>
      </c>
      <c r="P553" s="98" t="s">
        <v>23</v>
      </c>
      <c r="Q553" s="98" t="s">
        <v>23</v>
      </c>
      <c r="R553" s="98" t="s">
        <v>23</v>
      </c>
      <c r="S553" s="98">
        <f>2-(SUM(IF(J553="NA",1,0),IF(K553="NA",1,0)))</f>
        <v>1</v>
      </c>
      <c r="T553" s="98">
        <f>7-SUM(IF(L553="NA",1,0),IF(M553="NA",1,0),IF(N553="NA",1,0),IF(O553="NA",1,0),IF(P553="NA",1,0),IF(Q553="NA",1,0),IF(R553="NA",1,0))</f>
        <v>4</v>
      </c>
      <c r="U553" s="98">
        <f>SUM(S553:T553)</f>
        <v>5</v>
      </c>
      <c r="V553" s="83"/>
      <c r="W553" s="79" t="s">
        <v>4766</v>
      </c>
      <c r="X553" s="79" t="s">
        <v>1788</v>
      </c>
      <c r="Y553" s="79" t="s">
        <v>3985</v>
      </c>
      <c r="Z553" s="96"/>
      <c r="AA553"/>
      <c r="AB553"/>
    </row>
    <row r="554" spans="1:28" s="84" customFormat="1" x14ac:dyDescent="0.2">
      <c r="A554" s="84">
        <v>535</v>
      </c>
      <c r="B554" s="79">
        <v>229</v>
      </c>
      <c r="C554" s="79">
        <v>472</v>
      </c>
      <c r="D554" s="79">
        <v>570</v>
      </c>
      <c r="E554" s="79" t="s">
        <v>2733</v>
      </c>
      <c r="F554" s="80" t="s">
        <v>2733</v>
      </c>
      <c r="G554" s="79" t="s">
        <v>2733</v>
      </c>
      <c r="H554" s="79" t="s">
        <v>2733</v>
      </c>
      <c r="I554" s="79"/>
      <c r="J554" s="98" t="s">
        <v>2734</v>
      </c>
      <c r="K554" s="98" t="s">
        <v>2735</v>
      </c>
      <c r="L554" s="98" t="s">
        <v>2736</v>
      </c>
      <c r="M554" s="98" t="s">
        <v>23</v>
      </c>
      <c r="N554" s="98" t="s">
        <v>23</v>
      </c>
      <c r="O554" s="98" t="s">
        <v>2737</v>
      </c>
      <c r="P554" s="98" t="s">
        <v>23</v>
      </c>
      <c r="Q554" s="98" t="s">
        <v>23</v>
      </c>
      <c r="R554" s="98" t="s">
        <v>23</v>
      </c>
      <c r="S554" s="98">
        <f>2-(SUM(IF(J554="NA",1,0),IF(K554="NA",1,0)))</f>
        <v>2</v>
      </c>
      <c r="T554" s="98">
        <f>7-SUM(IF(L554="NA",1,0),IF(M554="NA",1,0),IF(N554="NA",1,0),IF(O554="NA",1,0),IF(P554="NA",1,0),IF(Q554="NA",1,0),IF(R554="NA",1,0))</f>
        <v>2</v>
      </c>
      <c r="U554" s="98">
        <f>SUM(S554:T554)</f>
        <v>4</v>
      </c>
      <c r="V554" s="83" t="s">
        <v>2277</v>
      </c>
      <c r="W554" s="79" t="s">
        <v>4766</v>
      </c>
      <c r="X554" s="79" t="s">
        <v>1788</v>
      </c>
      <c r="Y554" s="79" t="s">
        <v>3984</v>
      </c>
      <c r="Z554" s="96"/>
      <c r="AA554"/>
      <c r="AB554"/>
    </row>
    <row r="555" spans="1:28" s="84" customFormat="1" x14ac:dyDescent="0.2">
      <c r="A555" s="84">
        <v>536</v>
      </c>
      <c r="B555" s="79">
        <v>119</v>
      </c>
      <c r="C555" s="79">
        <v>473</v>
      </c>
      <c r="D555" s="79">
        <v>571</v>
      </c>
      <c r="E555" s="79" t="s">
        <v>2246</v>
      </c>
      <c r="F555" s="80" t="s">
        <v>2246</v>
      </c>
      <c r="G555" s="79" t="s">
        <v>2246</v>
      </c>
      <c r="H555" s="79" t="s">
        <v>2246</v>
      </c>
      <c r="I555" s="79"/>
      <c r="J555" s="98" t="s">
        <v>2247</v>
      </c>
      <c r="K555" s="98" t="s">
        <v>2248</v>
      </c>
      <c r="L555" s="98" t="s">
        <v>2249</v>
      </c>
      <c r="M555" s="190" t="s">
        <v>74</v>
      </c>
      <c r="N555" s="98" t="s">
        <v>23</v>
      </c>
      <c r="O555" s="97" t="s">
        <v>4516</v>
      </c>
      <c r="P555" s="98" t="s">
        <v>2250</v>
      </c>
      <c r="Q555" s="190" t="s">
        <v>74</v>
      </c>
      <c r="R555" s="190" t="s">
        <v>74</v>
      </c>
      <c r="S555" s="98">
        <f>2-(SUM(IF(J555="NA",1,0),IF(K555="NA",1,0)))</f>
        <v>2</v>
      </c>
      <c r="T555" s="98">
        <f>7-SUM(IF(L555="NA",1,0),IF(M555="NA",1,0),IF(N555="NA",1,0),IF(O555="NA",1,0),IF(P555="NA",1,0),IF(Q555="NA",1,0),IF(R555="NA",1,0))</f>
        <v>6</v>
      </c>
      <c r="U555" s="98">
        <f>SUM(S555:T555)</f>
        <v>8</v>
      </c>
      <c r="V555" s="83" t="s">
        <v>2158</v>
      </c>
      <c r="W555" s="79" t="s">
        <v>4766</v>
      </c>
      <c r="X555" s="79" t="s">
        <v>1788</v>
      </c>
      <c r="Y555" s="79" t="s">
        <v>3978</v>
      </c>
      <c r="Z555" s="96"/>
      <c r="AA555"/>
      <c r="AB555"/>
    </row>
    <row r="556" spans="1:28" s="84" customFormat="1" x14ac:dyDescent="0.2">
      <c r="A556" s="84">
        <v>939</v>
      </c>
      <c r="B556" s="150"/>
      <c r="C556" s="150"/>
      <c r="D556" s="150"/>
      <c r="E556" s="150"/>
      <c r="F556" s="86"/>
      <c r="G556" s="181" t="s">
        <v>5943</v>
      </c>
      <c r="H556" s="181" t="s">
        <v>5943</v>
      </c>
      <c r="I556" s="181"/>
      <c r="J556" s="187" t="s">
        <v>5955</v>
      </c>
      <c r="K556" s="98" t="s">
        <v>23</v>
      </c>
      <c r="L556" s="187" t="s">
        <v>5967</v>
      </c>
      <c r="M556" s="187" t="s">
        <v>5991</v>
      </c>
      <c r="N556" s="187" t="s">
        <v>6003</v>
      </c>
      <c r="O556" s="187" t="s">
        <v>5979</v>
      </c>
      <c r="P556" s="98" t="s">
        <v>23</v>
      </c>
      <c r="Q556" s="98" t="s">
        <v>23</v>
      </c>
      <c r="R556" s="98" t="s">
        <v>23</v>
      </c>
      <c r="S556" s="98">
        <f>2-(SUM(IF(J556="NA",1,0),IF(K556="NA",1,0)))</f>
        <v>1</v>
      </c>
      <c r="T556" s="98">
        <f>7-SUM(IF(L556="NA",1,0),IF(M556="NA",1,0),IF(N556="NA",1,0),IF(O556="NA",1,0),IF(P556="NA",1,0),IF(Q556="NA",1,0),IF(R556="NA",1,0))</f>
        <v>4</v>
      </c>
      <c r="U556" s="98">
        <f>SUM(S556:T556)</f>
        <v>5</v>
      </c>
      <c r="V556" s="150" t="s">
        <v>2437</v>
      </c>
      <c r="W556" s="79" t="s">
        <v>4766</v>
      </c>
      <c r="X556" s="79" t="s">
        <v>1788</v>
      </c>
      <c r="Y556" s="79" t="s">
        <v>3979</v>
      </c>
      <c r="Z556" s="150"/>
      <c r="AA556"/>
      <c r="AB556"/>
    </row>
    <row r="557" spans="1:28" s="84" customFormat="1" x14ac:dyDescent="0.2">
      <c r="A557" s="84">
        <v>33</v>
      </c>
      <c r="B557" s="79"/>
      <c r="C557" s="79"/>
      <c r="D557" s="79"/>
      <c r="E557" s="79" t="s">
        <v>4312</v>
      </c>
      <c r="F557" s="80" t="s">
        <v>4497</v>
      </c>
      <c r="G557" s="79" t="s">
        <v>5716</v>
      </c>
      <c r="H557" s="79" t="s">
        <v>5716</v>
      </c>
      <c r="I557" s="79"/>
      <c r="J557" s="98" t="s">
        <v>4388</v>
      </c>
      <c r="K557" s="98" t="s">
        <v>23</v>
      </c>
      <c r="L557" s="98" t="s">
        <v>4460</v>
      </c>
      <c r="M557" s="98" t="s">
        <v>23</v>
      </c>
      <c r="N557" s="98" t="s">
        <v>23</v>
      </c>
      <c r="O557" s="98" t="s">
        <v>23</v>
      </c>
      <c r="P557" s="98" t="s">
        <v>23</v>
      </c>
      <c r="Q557" s="98" t="s">
        <v>23</v>
      </c>
      <c r="R557" s="98" t="s">
        <v>23</v>
      </c>
      <c r="S557" s="98">
        <f>2-(SUM(IF(J557="NA",1,0),IF(K557="NA",1,0)))</f>
        <v>1</v>
      </c>
      <c r="T557" s="98">
        <f>7-SUM(IF(L557="NA",1,0),IF(M557="NA",1,0),IF(N557="NA",1,0),IF(O557="NA",1,0),IF(P557="NA",1,0),IF(Q557="NA",1,0),IF(R557="NA",1,0))</f>
        <v>1</v>
      </c>
      <c r="U557" s="98">
        <f>SUM(S557:T557)</f>
        <v>2</v>
      </c>
      <c r="V557" s="79"/>
      <c r="W557" s="79" t="s">
        <v>4766</v>
      </c>
      <c r="X557" s="79" t="s">
        <v>1788</v>
      </c>
      <c r="Y557" s="79" t="s">
        <v>3976</v>
      </c>
      <c r="Z557" s="96"/>
      <c r="AA557"/>
      <c r="AB557"/>
    </row>
    <row r="558" spans="1:28" s="84" customFormat="1" x14ac:dyDescent="0.2">
      <c r="A558" s="84">
        <v>538</v>
      </c>
      <c r="B558" s="79">
        <v>203</v>
      </c>
      <c r="C558" s="79">
        <v>32</v>
      </c>
      <c r="D558" s="79">
        <v>73</v>
      </c>
      <c r="E558" s="79" t="s">
        <v>2693</v>
      </c>
      <c r="F558" s="80" t="s">
        <v>2694</v>
      </c>
      <c r="G558" s="79" t="s">
        <v>2694</v>
      </c>
      <c r="H558" s="79" t="s">
        <v>2694</v>
      </c>
      <c r="I558" s="79"/>
      <c r="J558" s="98" t="s">
        <v>23</v>
      </c>
      <c r="K558" s="98" t="s">
        <v>23</v>
      </c>
      <c r="L558" s="190" t="s">
        <v>2277</v>
      </c>
      <c r="M558" s="190" t="s">
        <v>2277</v>
      </c>
      <c r="N558" s="190" t="s">
        <v>2277</v>
      </c>
      <c r="O558" s="98" t="s">
        <v>23</v>
      </c>
      <c r="P558" s="98" t="s">
        <v>23</v>
      </c>
      <c r="Q558" s="98" t="s">
        <v>23</v>
      </c>
      <c r="R558" s="98" t="s">
        <v>23</v>
      </c>
      <c r="S558" s="98">
        <f>2-(SUM(IF(J558="NA",1,0),IF(K558="NA",1,0)))</f>
        <v>0</v>
      </c>
      <c r="T558" s="98">
        <f>7-SUM(IF(L558="NA",1,0),IF(M558="NA",1,0),IF(N558="NA",1,0),IF(O558="NA",1,0),IF(P558="NA",1,0),IF(Q558="NA",1,0),IF(R558="NA",1,0))</f>
        <v>3</v>
      </c>
      <c r="U558" s="98">
        <f>SUM(S558:T558)</f>
        <v>3</v>
      </c>
      <c r="V558" s="83" t="s">
        <v>2277</v>
      </c>
      <c r="W558" s="79" t="s">
        <v>4766</v>
      </c>
      <c r="X558" s="79" t="s">
        <v>1788</v>
      </c>
      <c r="Y558" s="79" t="s">
        <v>3984</v>
      </c>
      <c r="Z558" s="96"/>
      <c r="AA558"/>
      <c r="AB558"/>
    </row>
    <row r="559" spans="1:28" s="84" customFormat="1" x14ac:dyDescent="0.2">
      <c r="A559" s="84">
        <v>539</v>
      </c>
      <c r="B559" s="79">
        <v>144</v>
      </c>
      <c r="C559" s="79">
        <v>475</v>
      </c>
      <c r="D559" s="79">
        <v>573</v>
      </c>
      <c r="E559" s="79" t="s">
        <v>2397</v>
      </c>
      <c r="F559" s="80" t="s">
        <v>2398</v>
      </c>
      <c r="G559" s="272" t="s">
        <v>2398</v>
      </c>
      <c r="H559" s="272" t="s">
        <v>2398</v>
      </c>
      <c r="I559" s="272"/>
      <c r="J559" s="98" t="s">
        <v>2399</v>
      </c>
      <c r="K559" s="98" t="s">
        <v>23</v>
      </c>
      <c r="L559" s="98" t="s">
        <v>2400</v>
      </c>
      <c r="M559" s="98" t="s">
        <v>2401</v>
      </c>
      <c r="N559" s="98" t="s">
        <v>23</v>
      </c>
      <c r="O559" s="98" t="s">
        <v>23</v>
      </c>
      <c r="P559" s="98" t="s">
        <v>23</v>
      </c>
      <c r="Q559" s="98" t="s">
        <v>2402</v>
      </c>
      <c r="R559" s="98" t="s">
        <v>2403</v>
      </c>
      <c r="S559" s="98">
        <f>2-(SUM(IF(J559="NA",1,0),IF(K559="NA",1,0)))</f>
        <v>1</v>
      </c>
      <c r="T559" s="98">
        <f>7-SUM(IF(L559="NA",1,0),IF(M559="NA",1,0),IF(N559="NA",1,0),IF(O559="NA",1,0),IF(P559="NA",1,0),IF(Q559="NA",1,0),IF(R559="NA",1,0))</f>
        <v>4</v>
      </c>
      <c r="U559" s="98">
        <f>SUM(S559:T559)</f>
        <v>5</v>
      </c>
      <c r="V559" s="83" t="s">
        <v>2158</v>
      </c>
      <c r="W559" s="79" t="s">
        <v>4766</v>
      </c>
      <c r="X559" s="79" t="s">
        <v>1788</v>
      </c>
      <c r="Y559" s="79" t="s">
        <v>3978</v>
      </c>
      <c r="Z559" s="96"/>
      <c r="AA559"/>
      <c r="AB559"/>
    </row>
    <row r="560" spans="1:28" s="84" customFormat="1" x14ac:dyDescent="0.2">
      <c r="A560" s="84">
        <v>540</v>
      </c>
      <c r="B560" s="79">
        <v>145</v>
      </c>
      <c r="C560" s="79">
        <v>476</v>
      </c>
      <c r="D560" s="79">
        <v>574</v>
      </c>
      <c r="E560" s="79" t="s">
        <v>2404</v>
      </c>
      <c r="F560" s="80" t="s">
        <v>2404</v>
      </c>
      <c r="G560" s="118" t="s">
        <v>2404</v>
      </c>
      <c r="H560" s="118" t="s">
        <v>2404</v>
      </c>
      <c r="I560" s="118"/>
      <c r="J560" s="98" t="s">
        <v>2405</v>
      </c>
      <c r="K560" s="190" t="s">
        <v>74</v>
      </c>
      <c r="L560" s="98" t="s">
        <v>2406</v>
      </c>
      <c r="M560" s="98" t="s">
        <v>2407</v>
      </c>
      <c r="N560" s="98" t="s">
        <v>23</v>
      </c>
      <c r="O560" s="98" t="s">
        <v>2408</v>
      </c>
      <c r="P560" s="98" t="s">
        <v>23</v>
      </c>
      <c r="Q560" s="190" t="s">
        <v>74</v>
      </c>
      <c r="R560" s="98" t="s">
        <v>23</v>
      </c>
      <c r="S560" s="98">
        <f>2-(SUM(IF(J560="NA",1,0),IF(K560="NA",1,0)))</f>
        <v>2</v>
      </c>
      <c r="T560" s="98">
        <f>7-SUM(IF(L560="NA",1,0),IF(M560="NA",1,0),IF(N560="NA",1,0),IF(O560="NA",1,0),IF(P560="NA",1,0),IF(Q560="NA",1,0),IF(R560="NA",1,0))</f>
        <v>4</v>
      </c>
      <c r="U560" s="98">
        <f>SUM(S560:T560)</f>
        <v>6</v>
      </c>
      <c r="V560" s="83" t="s">
        <v>2158</v>
      </c>
      <c r="W560" s="79" t="s">
        <v>4766</v>
      </c>
      <c r="X560" s="79" t="s">
        <v>1788</v>
      </c>
      <c r="Y560" s="79" t="s">
        <v>3978</v>
      </c>
      <c r="Z560" s="96"/>
      <c r="AA560"/>
      <c r="AB560"/>
    </row>
    <row r="561" spans="1:28" s="84" customFormat="1" x14ac:dyDescent="0.2">
      <c r="A561" s="84">
        <v>541</v>
      </c>
      <c r="B561" s="79">
        <v>301</v>
      </c>
      <c r="C561" s="79">
        <v>477</v>
      </c>
      <c r="D561" s="79">
        <v>575</v>
      </c>
      <c r="E561" s="79" t="s">
        <v>2987</v>
      </c>
      <c r="F561" s="80" t="s">
        <v>2987</v>
      </c>
      <c r="G561" s="79" t="s">
        <v>2987</v>
      </c>
      <c r="H561" s="79" t="s">
        <v>2987</v>
      </c>
      <c r="I561" s="79"/>
      <c r="J561" s="98" t="s">
        <v>2988</v>
      </c>
      <c r="K561" s="98" t="s">
        <v>23</v>
      </c>
      <c r="L561" s="98" t="s">
        <v>2989</v>
      </c>
      <c r="M561" s="98" t="s">
        <v>2990</v>
      </c>
      <c r="N561" s="98" t="s">
        <v>2991</v>
      </c>
      <c r="O561" s="98" t="s">
        <v>2992</v>
      </c>
      <c r="P561" s="98" t="s">
        <v>23</v>
      </c>
      <c r="Q561" s="190" t="s">
        <v>74</v>
      </c>
      <c r="R561" s="98" t="s">
        <v>23</v>
      </c>
      <c r="S561" s="98">
        <f>2-(SUM(IF(J561="NA",1,0),IF(K561="NA",1,0)))</f>
        <v>1</v>
      </c>
      <c r="T561" s="98">
        <f>7-SUM(IF(L561="NA",1,0),IF(M561="NA",1,0),IF(N561="NA",1,0),IF(O561="NA",1,0),IF(P561="NA",1,0),IF(Q561="NA",1,0),IF(R561="NA",1,0))</f>
        <v>5</v>
      </c>
      <c r="U561" s="98">
        <f>SUM(S561:T561)</f>
        <v>6</v>
      </c>
      <c r="V561" s="79"/>
      <c r="W561" s="79" t="s">
        <v>4766</v>
      </c>
      <c r="X561" s="79" t="s">
        <v>1788</v>
      </c>
      <c r="Y561" s="79" t="s">
        <v>3985</v>
      </c>
      <c r="Z561" s="96"/>
      <c r="AA561"/>
      <c r="AB561"/>
    </row>
    <row r="562" spans="1:28" s="84" customFormat="1" x14ac:dyDescent="0.2">
      <c r="A562" s="84">
        <v>542</v>
      </c>
      <c r="B562" s="79">
        <v>128</v>
      </c>
      <c r="C562" s="79">
        <v>478</v>
      </c>
      <c r="D562" s="79">
        <v>576</v>
      </c>
      <c r="E562" s="79" t="s">
        <v>2300</v>
      </c>
      <c r="F562" s="80" t="s">
        <v>2301</v>
      </c>
      <c r="G562" s="81" t="s">
        <v>2301</v>
      </c>
      <c r="H562" s="81" t="s">
        <v>2301</v>
      </c>
      <c r="I562" s="81"/>
      <c r="J562" s="98" t="s">
        <v>2302</v>
      </c>
      <c r="K562" s="98" t="s">
        <v>23</v>
      </c>
      <c r="L562" s="98" t="s">
        <v>2303</v>
      </c>
      <c r="M562" s="98" t="s">
        <v>2304</v>
      </c>
      <c r="N562" s="98" t="s">
        <v>23</v>
      </c>
      <c r="O562" s="98" t="s">
        <v>23</v>
      </c>
      <c r="P562" s="98" t="s">
        <v>23</v>
      </c>
      <c r="Q562" s="98" t="s">
        <v>2305</v>
      </c>
      <c r="R562" s="98" t="s">
        <v>2306</v>
      </c>
      <c r="S562" s="98">
        <f>2-(SUM(IF(J562="NA",1,0),IF(K562="NA",1,0)))</f>
        <v>1</v>
      </c>
      <c r="T562" s="98">
        <f>7-SUM(IF(L562="NA",1,0),IF(M562="NA",1,0),IF(N562="NA",1,0),IF(O562="NA",1,0),IF(P562="NA",1,0),IF(Q562="NA",1,0),IF(R562="NA",1,0))</f>
        <v>4</v>
      </c>
      <c r="U562" s="98">
        <f>SUM(S562:T562)</f>
        <v>5</v>
      </c>
      <c r="V562" s="83" t="s">
        <v>2158</v>
      </c>
      <c r="W562" s="79" t="s">
        <v>4766</v>
      </c>
      <c r="X562" s="79" t="s">
        <v>1788</v>
      </c>
      <c r="Y562" s="79" t="s">
        <v>3978</v>
      </c>
      <c r="Z562" s="96"/>
      <c r="AA562"/>
      <c r="AB562"/>
    </row>
    <row r="563" spans="1:28" s="84" customFormat="1" x14ac:dyDescent="0.2">
      <c r="A563" s="84">
        <v>34</v>
      </c>
      <c r="B563" s="79">
        <v>33</v>
      </c>
      <c r="C563" s="79">
        <v>366</v>
      </c>
      <c r="D563" s="79">
        <v>445</v>
      </c>
      <c r="E563" s="79" t="s">
        <v>1851</v>
      </c>
      <c r="F563" s="80" t="s">
        <v>1852</v>
      </c>
      <c r="G563" s="155" t="s">
        <v>5724</v>
      </c>
      <c r="H563" s="155" t="s">
        <v>5724</v>
      </c>
      <c r="I563" s="155"/>
      <c r="J563" s="190" t="s">
        <v>1832</v>
      </c>
      <c r="K563" s="98" t="s">
        <v>23</v>
      </c>
      <c r="L563" s="190" t="s">
        <v>1832</v>
      </c>
      <c r="M563" s="190" t="s">
        <v>1832</v>
      </c>
      <c r="N563" s="98" t="s">
        <v>23</v>
      </c>
      <c r="O563" s="190" t="s">
        <v>1832</v>
      </c>
      <c r="P563" s="98" t="s">
        <v>23</v>
      </c>
      <c r="Q563" s="98" t="s">
        <v>23</v>
      </c>
      <c r="R563" s="98" t="s">
        <v>23</v>
      </c>
      <c r="S563" s="98">
        <f>2-(SUM(IF(J563="NA",1,0),IF(K563="NA",1,0)))</f>
        <v>1</v>
      </c>
      <c r="T563" s="98">
        <f>7-SUM(IF(L563="NA",1,0),IF(M563="NA",1,0),IF(N563="NA",1,0),IF(O563="NA",1,0),IF(P563="NA",1,0),IF(Q563="NA",1,0),IF(R563="NA",1,0))</f>
        <v>3</v>
      </c>
      <c r="U563" s="98">
        <f>SUM(S563:T563)</f>
        <v>4</v>
      </c>
      <c r="V563" s="79"/>
      <c r="W563" s="79" t="s">
        <v>4766</v>
      </c>
      <c r="X563" s="79" t="s">
        <v>1788</v>
      </c>
      <c r="Y563" s="79" t="s">
        <v>3976</v>
      </c>
      <c r="Z563" s="96"/>
      <c r="AA563"/>
      <c r="AB563"/>
    </row>
    <row r="564" spans="1:28" s="84" customFormat="1" x14ac:dyDescent="0.2">
      <c r="A564" s="84">
        <v>50</v>
      </c>
      <c r="B564" s="79">
        <v>59</v>
      </c>
      <c r="C564" s="79">
        <v>74</v>
      </c>
      <c r="D564" s="79">
        <v>142</v>
      </c>
      <c r="E564" s="79" t="s">
        <v>1936</v>
      </c>
      <c r="F564" s="80" t="s">
        <v>1936</v>
      </c>
      <c r="G564" s="117" t="s">
        <v>6165</v>
      </c>
      <c r="H564" s="117" t="s">
        <v>6165</v>
      </c>
      <c r="I564" s="117"/>
      <c r="J564" s="98" t="s">
        <v>1937</v>
      </c>
      <c r="K564" s="98" t="s">
        <v>23</v>
      </c>
      <c r="L564" s="98" t="s">
        <v>1938</v>
      </c>
      <c r="M564" s="98" t="s">
        <v>1939</v>
      </c>
      <c r="N564" s="98" t="s">
        <v>23</v>
      </c>
      <c r="O564" s="98" t="s">
        <v>1940</v>
      </c>
      <c r="P564" s="98" t="s">
        <v>23</v>
      </c>
      <c r="Q564" s="98" t="s">
        <v>23</v>
      </c>
      <c r="R564" s="98" t="s">
        <v>23</v>
      </c>
      <c r="S564" s="98">
        <f>2-(SUM(IF(J564="NA",1,0),IF(K564="NA",1,0)))</f>
        <v>1</v>
      </c>
      <c r="T564" s="98">
        <f>7-SUM(IF(L564="NA",1,0),IF(M564="NA",1,0),IF(N564="NA",1,0),IF(O564="NA",1,0),IF(P564="NA",1,0),IF(Q564="NA",1,0),IF(R564="NA",1,0))</f>
        <v>3</v>
      </c>
      <c r="U564" s="98">
        <f>SUM(S564:T564)</f>
        <v>4</v>
      </c>
      <c r="V564" s="79"/>
      <c r="W564" s="79" t="s">
        <v>4766</v>
      </c>
      <c r="X564" s="79" t="s">
        <v>1788</v>
      </c>
      <c r="Y564" s="79" t="s">
        <v>3976</v>
      </c>
      <c r="Z564" s="96"/>
      <c r="AA564"/>
      <c r="AB564"/>
    </row>
    <row r="565" spans="1:28" s="84" customFormat="1" x14ac:dyDescent="0.2">
      <c r="A565" s="84">
        <v>35</v>
      </c>
      <c r="B565" s="79"/>
      <c r="C565" s="79"/>
      <c r="D565" s="79"/>
      <c r="E565" s="79" t="s">
        <v>4311</v>
      </c>
      <c r="F565" s="80" t="s">
        <v>4497</v>
      </c>
      <c r="G565" s="117" t="s">
        <v>5726</v>
      </c>
      <c r="H565" s="117" t="s">
        <v>5726</v>
      </c>
      <c r="I565" s="117"/>
      <c r="J565" s="98" t="s">
        <v>4387</v>
      </c>
      <c r="K565" s="98" t="s">
        <v>23</v>
      </c>
      <c r="L565" s="98" t="s">
        <v>4459</v>
      </c>
      <c r="M565" s="276" t="s">
        <v>23</v>
      </c>
      <c r="N565" s="276" t="s">
        <v>23</v>
      </c>
      <c r="O565" s="98" t="s">
        <v>5816</v>
      </c>
      <c r="P565" s="98" t="s">
        <v>23</v>
      </c>
      <c r="Q565" s="98" t="s">
        <v>23</v>
      </c>
      <c r="R565" s="98" t="s">
        <v>23</v>
      </c>
      <c r="S565" s="98">
        <f>2-(SUM(IF(J565="NA",1,0),IF(K565="NA",1,0)))</f>
        <v>1</v>
      </c>
      <c r="T565" s="98">
        <f>7-SUM(IF(L565="NA",1,0),IF(M565="NA",1,0),IF(N565="NA",1,0),IF(O565="NA",1,0),IF(P565="NA",1,0),IF(Q565="NA",1,0),IF(R565="NA",1,0))</f>
        <v>2</v>
      </c>
      <c r="U565" s="98">
        <f>SUM(S565:T565)</f>
        <v>3</v>
      </c>
      <c r="V565" s="79"/>
      <c r="W565" s="79" t="s">
        <v>4766</v>
      </c>
      <c r="X565" s="79" t="s">
        <v>1788</v>
      </c>
      <c r="Y565" s="79" t="s">
        <v>3976</v>
      </c>
      <c r="Z565" s="108" t="s">
        <v>5796</v>
      </c>
      <c r="AA565"/>
      <c r="AB565"/>
    </row>
    <row r="566" spans="1:28" s="84" customFormat="1" ht="45" x14ac:dyDescent="0.2">
      <c r="A566" s="84">
        <v>543</v>
      </c>
      <c r="B566" s="79">
        <v>91</v>
      </c>
      <c r="C566" s="79">
        <v>574</v>
      </c>
      <c r="D566" s="79">
        <v>673</v>
      </c>
      <c r="E566" s="79" t="s">
        <v>2093</v>
      </c>
      <c r="F566" s="80" t="s">
        <v>2093</v>
      </c>
      <c r="G566" s="117" t="s">
        <v>4210</v>
      </c>
      <c r="H566" s="117" t="s">
        <v>4210</v>
      </c>
      <c r="I566" s="152"/>
      <c r="J566" s="98" t="s">
        <v>2094</v>
      </c>
      <c r="K566" s="98" t="s">
        <v>23</v>
      </c>
      <c r="L566" s="98" t="s">
        <v>2095</v>
      </c>
      <c r="M566" s="98" t="s">
        <v>2096</v>
      </c>
      <c r="N566" s="98" t="s">
        <v>2097</v>
      </c>
      <c r="O566" s="98" t="s">
        <v>2098</v>
      </c>
      <c r="P566" s="98" t="s">
        <v>23</v>
      </c>
      <c r="Q566" s="98" t="s">
        <v>23</v>
      </c>
      <c r="R566" s="98" t="s">
        <v>23</v>
      </c>
      <c r="S566" s="98">
        <f>2-(SUM(IF(J566="NA",1,0),IF(K566="NA",1,0)))</f>
        <v>1</v>
      </c>
      <c r="T566" s="98">
        <f>7-SUM(IF(L566="NA",1,0),IF(M566="NA",1,0),IF(N566="NA",1,0),IF(O566="NA",1,0),IF(P566="NA",1,0),IF(Q566="NA",1,0),IF(R566="NA",1,0))</f>
        <v>4</v>
      </c>
      <c r="U566" s="98">
        <f>SUM(S566:T566)</f>
        <v>5</v>
      </c>
      <c r="V566" s="83" t="s">
        <v>1969</v>
      </c>
      <c r="W566" s="79" t="s">
        <v>4766</v>
      </c>
      <c r="X566" s="79" t="s">
        <v>1788</v>
      </c>
      <c r="Y566" s="79" t="s">
        <v>3977</v>
      </c>
      <c r="Z566" s="96" t="s">
        <v>2099</v>
      </c>
      <c r="AA566"/>
      <c r="AB566"/>
    </row>
    <row r="567" spans="1:28" s="84" customFormat="1" x14ac:dyDescent="0.2">
      <c r="A567" s="84">
        <v>36</v>
      </c>
      <c r="B567" s="79"/>
      <c r="C567" s="79"/>
      <c r="D567" s="79"/>
      <c r="E567" s="79" t="s">
        <v>4310</v>
      </c>
      <c r="F567" s="271" t="s">
        <v>4497</v>
      </c>
      <c r="G567" s="79" t="s">
        <v>5725</v>
      </c>
      <c r="H567" s="79" t="s">
        <v>5725</v>
      </c>
      <c r="I567" s="79"/>
      <c r="J567" s="98" t="s">
        <v>4386</v>
      </c>
      <c r="K567" s="98" t="s">
        <v>23</v>
      </c>
      <c r="L567" s="98" t="s">
        <v>4458</v>
      </c>
      <c r="M567" s="98" t="s">
        <v>23</v>
      </c>
      <c r="N567" s="98" t="s">
        <v>23</v>
      </c>
      <c r="O567" s="98" t="s">
        <v>23</v>
      </c>
      <c r="P567" s="98" t="s">
        <v>23</v>
      </c>
      <c r="Q567" s="98" t="s">
        <v>23</v>
      </c>
      <c r="R567" s="98" t="s">
        <v>23</v>
      </c>
      <c r="S567" s="98">
        <f>2-(SUM(IF(J567="NA",1,0),IF(K567="NA",1,0)))</f>
        <v>1</v>
      </c>
      <c r="T567" s="98">
        <f>7-SUM(IF(L567="NA",1,0),IF(M567="NA",1,0),IF(N567="NA",1,0),IF(O567="NA",1,0),IF(P567="NA",1,0),IF(Q567="NA",1,0),IF(R567="NA",1,0))</f>
        <v>1</v>
      </c>
      <c r="U567" s="98">
        <f>SUM(S567:T567)</f>
        <v>2</v>
      </c>
      <c r="V567" s="79"/>
      <c r="W567" s="79" t="s">
        <v>4766</v>
      </c>
      <c r="X567" s="79" t="s">
        <v>1788</v>
      </c>
      <c r="Y567" s="79" t="s">
        <v>3976</v>
      </c>
      <c r="Z567" s="96"/>
      <c r="AA567"/>
      <c r="AB567"/>
    </row>
    <row r="568" spans="1:28" s="84" customFormat="1" x14ac:dyDescent="0.2">
      <c r="A568" s="84">
        <v>544</v>
      </c>
      <c r="B568" s="79"/>
      <c r="C568" s="79"/>
      <c r="D568" s="79"/>
      <c r="E568" s="79" t="s">
        <v>4260</v>
      </c>
      <c r="F568" s="80" t="s">
        <v>4497</v>
      </c>
      <c r="G568" s="117" t="s">
        <v>4260</v>
      </c>
      <c r="H568" s="117" t="s">
        <v>4260</v>
      </c>
      <c r="I568" s="117"/>
      <c r="J568" s="98" t="s">
        <v>4336</v>
      </c>
      <c r="K568" s="98" t="s">
        <v>23</v>
      </c>
      <c r="L568" s="98" t="s">
        <v>4412</v>
      </c>
      <c r="M568" s="107" t="s">
        <v>23</v>
      </c>
      <c r="N568" s="107" t="s">
        <v>23</v>
      </c>
      <c r="O568" s="98" t="s">
        <v>4474</v>
      </c>
      <c r="P568" s="98" t="s">
        <v>23</v>
      </c>
      <c r="Q568" s="98" t="s">
        <v>23</v>
      </c>
      <c r="R568" s="98" t="s">
        <v>23</v>
      </c>
      <c r="S568" s="98">
        <f>2-(SUM(IF(J568="NA",1,0),IF(K568="NA",1,0)))</f>
        <v>1</v>
      </c>
      <c r="T568" s="98">
        <f>7-SUM(IF(L568="NA",1,0),IF(M568="NA",1,0),IF(N568="NA",1,0),IF(O568="NA",1,0),IF(P568="NA",1,0),IF(Q568="NA",1,0),IF(R568="NA",1,0))</f>
        <v>2</v>
      </c>
      <c r="U568" s="98">
        <f>SUM(S568:T568)</f>
        <v>3</v>
      </c>
      <c r="V568" s="79"/>
      <c r="W568" s="79" t="s">
        <v>4766</v>
      </c>
      <c r="X568" s="79" t="s">
        <v>1788</v>
      </c>
      <c r="Y568" s="79" t="s">
        <v>3979</v>
      </c>
      <c r="Z568" s="109" t="s">
        <v>5797</v>
      </c>
      <c r="AA568"/>
      <c r="AB568"/>
    </row>
    <row r="569" spans="1:28" s="84" customFormat="1" x14ac:dyDescent="0.2">
      <c r="A569" s="84">
        <v>545</v>
      </c>
      <c r="B569" s="79">
        <v>160</v>
      </c>
      <c r="C569" s="79">
        <v>479</v>
      </c>
      <c r="D569" s="79">
        <v>577</v>
      </c>
      <c r="E569" s="79" t="s">
        <v>2481</v>
      </c>
      <c r="F569" s="80" t="s">
        <v>2481</v>
      </c>
      <c r="G569" s="118" t="s">
        <v>2481</v>
      </c>
      <c r="H569" s="118" t="s">
        <v>2481</v>
      </c>
      <c r="I569" s="118"/>
      <c r="J569" s="98" t="s">
        <v>2482</v>
      </c>
      <c r="K569" s="127" t="s">
        <v>4620</v>
      </c>
      <c r="L569" s="98" t="s">
        <v>2484</v>
      </c>
      <c r="M569" s="187" t="s">
        <v>6036</v>
      </c>
      <c r="N569" s="187" t="s">
        <v>6037</v>
      </c>
      <c r="O569" s="187" t="s">
        <v>6038</v>
      </c>
      <c r="P569" s="199" t="s">
        <v>2476</v>
      </c>
      <c r="Q569" s="199" t="s">
        <v>2476</v>
      </c>
      <c r="R569" s="199" t="s">
        <v>2476</v>
      </c>
      <c r="S569" s="98">
        <f>2-(SUM(IF(J569="NA",1,0),IF(K569="NA",1,0)))</f>
        <v>2</v>
      </c>
      <c r="T569" s="98">
        <f>7-SUM(IF(L569="NA",1,0),IF(M569="NA",1,0),IF(N569="NA",1,0),IF(O569="NA",1,0),IF(P569="NA",1,0),IF(Q569="NA",1,0),IF(R569="NA",1,0))</f>
        <v>7</v>
      </c>
      <c r="U569" s="98">
        <f>SUM(S569:T569)</f>
        <v>9</v>
      </c>
      <c r="V569" s="83" t="s">
        <v>2437</v>
      </c>
      <c r="W569" s="79" t="s">
        <v>4766</v>
      </c>
      <c r="X569" s="79" t="s">
        <v>1788</v>
      </c>
      <c r="Y569" s="79" t="s">
        <v>3979</v>
      </c>
      <c r="Z569" s="109" t="s">
        <v>5790</v>
      </c>
      <c r="AA569"/>
      <c r="AB569"/>
    </row>
    <row r="570" spans="1:28" s="84" customFormat="1" x14ac:dyDescent="0.2">
      <c r="A570" s="84">
        <v>437</v>
      </c>
      <c r="B570" s="79"/>
      <c r="C570" s="79"/>
      <c r="D570" s="79"/>
      <c r="E570" s="79" t="s">
        <v>4266</v>
      </c>
      <c r="F570" s="82" t="s">
        <v>4497</v>
      </c>
      <c r="G570" s="117" t="s">
        <v>5814</v>
      </c>
      <c r="H570" s="117" t="s">
        <v>5814</v>
      </c>
      <c r="I570" s="117"/>
      <c r="J570" s="98" t="s">
        <v>4342</v>
      </c>
      <c r="K570" s="98" t="s">
        <v>23</v>
      </c>
      <c r="L570" s="98" t="s">
        <v>4418</v>
      </c>
      <c r="M570" s="98" t="s">
        <v>23</v>
      </c>
      <c r="N570" s="98" t="s">
        <v>23</v>
      </c>
      <c r="O570" s="98" t="s">
        <v>4476</v>
      </c>
      <c r="P570" s="98" t="s">
        <v>23</v>
      </c>
      <c r="Q570" s="98" t="s">
        <v>23</v>
      </c>
      <c r="R570" s="98" t="s">
        <v>23</v>
      </c>
      <c r="S570" s="98">
        <f>2-(SUM(IF(J570="NA",1,0),IF(K570="NA",1,0)))</f>
        <v>1</v>
      </c>
      <c r="T570" s="98">
        <f>7-SUM(IF(L570="NA",1,0),IF(M570="NA",1,0),IF(N570="NA",1,0),IF(O570="NA",1,0),IF(P570="NA",1,0),IF(Q570="NA",1,0),IF(R570="NA",1,0))</f>
        <v>2</v>
      </c>
      <c r="U570" s="98">
        <f>SUM(S570:T570)</f>
        <v>3</v>
      </c>
      <c r="V570" s="79"/>
      <c r="W570" s="79" t="s">
        <v>4766</v>
      </c>
      <c r="X570" s="79" t="s">
        <v>1788</v>
      </c>
      <c r="Y570" s="79" t="s">
        <v>3976</v>
      </c>
      <c r="Z570" s="108" t="s">
        <v>5788</v>
      </c>
      <c r="AA570"/>
      <c r="AB570"/>
    </row>
    <row r="571" spans="1:28" s="84" customFormat="1" x14ac:dyDescent="0.2">
      <c r="A571" s="84">
        <v>438</v>
      </c>
      <c r="B571" s="79">
        <v>40</v>
      </c>
      <c r="C571" s="79">
        <v>387</v>
      </c>
      <c r="D571" s="79">
        <v>481</v>
      </c>
      <c r="E571" s="79" t="s">
        <v>1875</v>
      </c>
      <c r="F571" s="80" t="s">
        <v>1875</v>
      </c>
      <c r="G571" s="118" t="s">
        <v>5818</v>
      </c>
      <c r="H571" s="118" t="s">
        <v>5818</v>
      </c>
      <c r="I571" s="118"/>
      <c r="J571" s="98" t="s">
        <v>1876</v>
      </c>
      <c r="K571" s="98" t="s">
        <v>23</v>
      </c>
      <c r="L571" s="98" t="s">
        <v>1877</v>
      </c>
      <c r="M571" s="98" t="s">
        <v>1878</v>
      </c>
      <c r="N571" s="98" t="s">
        <v>1879</v>
      </c>
      <c r="O571" s="98" t="s">
        <v>1880</v>
      </c>
      <c r="P571" s="98" t="s">
        <v>23</v>
      </c>
      <c r="Q571" s="98" t="s">
        <v>23</v>
      </c>
      <c r="R571" s="98" t="s">
        <v>1881</v>
      </c>
      <c r="S571" s="98">
        <f>2-(SUM(IF(J571="NA",1,0),IF(K571="NA",1,0)))</f>
        <v>1</v>
      </c>
      <c r="T571" s="98">
        <f>7-SUM(IF(L571="NA",1,0),IF(M571="NA",1,0),IF(N571="NA",1,0),IF(O571="NA",1,0),IF(P571="NA",1,0),IF(Q571="NA",1,0),IF(R571="NA",1,0))</f>
        <v>5</v>
      </c>
      <c r="U571" s="98">
        <f>SUM(S571:T571)</f>
        <v>6</v>
      </c>
      <c r="V571" s="79"/>
      <c r="W571" s="79" t="s">
        <v>4766</v>
      </c>
      <c r="X571" s="79" t="s">
        <v>1788</v>
      </c>
      <c r="Y571" s="79" t="s">
        <v>3976</v>
      </c>
      <c r="Z571" s="96"/>
      <c r="AA571"/>
      <c r="AB571"/>
    </row>
    <row r="572" spans="1:28" s="84" customFormat="1" x14ac:dyDescent="0.2">
      <c r="A572" s="84">
        <v>546</v>
      </c>
      <c r="B572" s="79">
        <v>336</v>
      </c>
      <c r="C572" s="79">
        <v>480</v>
      </c>
      <c r="D572" s="79">
        <v>578</v>
      </c>
      <c r="E572" s="79" t="s">
        <v>3185</v>
      </c>
      <c r="F572" s="80" t="s">
        <v>3185</v>
      </c>
      <c r="G572" s="79" t="s">
        <v>3185</v>
      </c>
      <c r="H572" s="79" t="s">
        <v>3185</v>
      </c>
      <c r="I572" s="79"/>
      <c r="J572" s="103" t="s">
        <v>3186</v>
      </c>
      <c r="K572" s="98" t="s">
        <v>3187</v>
      </c>
      <c r="L572" s="103" t="s">
        <v>3188</v>
      </c>
      <c r="M572" s="98" t="s">
        <v>3189</v>
      </c>
      <c r="N572" s="98" t="s">
        <v>3190</v>
      </c>
      <c r="O572" s="98" t="s">
        <v>3191</v>
      </c>
      <c r="P572" s="98" t="s">
        <v>3192</v>
      </c>
      <c r="Q572" s="98" t="s">
        <v>23</v>
      </c>
      <c r="R572" s="98" t="s">
        <v>23</v>
      </c>
      <c r="S572" s="98">
        <f>2-(SUM(IF(J572="NA",1,0),IF(K572="NA",1,0)))</f>
        <v>2</v>
      </c>
      <c r="T572" s="98">
        <f>7-SUM(IF(L572="NA",1,0),IF(M572="NA",1,0),IF(N572="NA",1,0),IF(O572="NA",1,0),IF(P572="NA",1,0),IF(Q572="NA",1,0),IF(R572="NA",1,0))</f>
        <v>5</v>
      </c>
      <c r="U572" s="98">
        <f>SUM(S572:T572)</f>
        <v>7</v>
      </c>
      <c r="V572" s="79"/>
      <c r="W572" s="79" t="s">
        <v>4766</v>
      </c>
      <c r="X572" s="79" t="s">
        <v>1788</v>
      </c>
      <c r="Y572" s="79" t="s">
        <v>3985</v>
      </c>
      <c r="Z572" s="96"/>
      <c r="AA572"/>
      <c r="AB572"/>
    </row>
    <row r="573" spans="1:28" s="84" customFormat="1" x14ac:dyDescent="0.2">
      <c r="A573" s="84">
        <v>547</v>
      </c>
      <c r="B573" s="79">
        <v>274</v>
      </c>
      <c r="C573" s="79">
        <v>481</v>
      </c>
      <c r="D573" s="79">
        <v>579</v>
      </c>
      <c r="E573" s="79" t="s">
        <v>2899</v>
      </c>
      <c r="F573" s="80" t="s">
        <v>2899</v>
      </c>
      <c r="G573" s="79" t="s">
        <v>4694</v>
      </c>
      <c r="H573" s="79" t="s">
        <v>4694</v>
      </c>
      <c r="I573" s="79"/>
      <c r="J573" s="187" t="s">
        <v>6039</v>
      </c>
      <c r="K573" s="98" t="s">
        <v>23</v>
      </c>
      <c r="L573" s="187" t="s">
        <v>6040</v>
      </c>
      <c r="M573" s="187" t="s">
        <v>6041</v>
      </c>
      <c r="N573" s="187" t="s">
        <v>6042</v>
      </c>
      <c r="O573" s="187" t="s">
        <v>6043</v>
      </c>
      <c r="P573" s="98" t="s">
        <v>23</v>
      </c>
      <c r="Q573" s="98" t="s">
        <v>23</v>
      </c>
      <c r="R573" s="98" t="s">
        <v>23</v>
      </c>
      <c r="S573" s="98">
        <f>2-(SUM(IF(J573="NA",1,0),IF(K573="NA",1,0)))</f>
        <v>1</v>
      </c>
      <c r="T573" s="98">
        <f>7-SUM(IF(L573="NA",1,0),IF(M573="NA",1,0),IF(N573="NA",1,0),IF(O573="NA",1,0),IF(P573="NA",1,0),IF(Q573="NA",1,0),IF(R573="NA",1,0))</f>
        <v>4</v>
      </c>
      <c r="U573" s="98">
        <f>SUM(S573:T573)</f>
        <v>5</v>
      </c>
      <c r="V573" s="83" t="s">
        <v>2437</v>
      </c>
      <c r="W573" s="79" t="s">
        <v>4766</v>
      </c>
      <c r="X573" s="79" t="s">
        <v>1788</v>
      </c>
      <c r="Y573" s="79" t="s">
        <v>3985</v>
      </c>
      <c r="Z573" s="109" t="s">
        <v>5798</v>
      </c>
      <c r="AA573"/>
      <c r="AB573"/>
    </row>
    <row r="574" spans="1:28" s="84" customFormat="1" x14ac:dyDescent="0.2">
      <c r="A574" s="84">
        <v>548</v>
      </c>
      <c r="B574" s="79">
        <v>111</v>
      </c>
      <c r="C574" s="79">
        <v>528</v>
      </c>
      <c r="D574" s="79">
        <v>628</v>
      </c>
      <c r="E574" s="79" t="s">
        <v>2201</v>
      </c>
      <c r="F574" s="80" t="s">
        <v>2202</v>
      </c>
      <c r="G574" s="79" t="s">
        <v>2202</v>
      </c>
      <c r="H574" s="79" t="s">
        <v>2202</v>
      </c>
      <c r="I574" s="79"/>
      <c r="J574" s="98" t="s">
        <v>2203</v>
      </c>
      <c r="K574" s="98" t="s">
        <v>23</v>
      </c>
      <c r="L574" s="98" t="s">
        <v>2204</v>
      </c>
      <c r="M574" s="98" t="s">
        <v>23</v>
      </c>
      <c r="N574" s="98" t="s">
        <v>23</v>
      </c>
      <c r="O574" s="98" t="s">
        <v>23</v>
      </c>
      <c r="P574" s="98" t="s">
        <v>23</v>
      </c>
      <c r="Q574" s="98" t="s">
        <v>2205</v>
      </c>
      <c r="R574" s="98" t="s">
        <v>2206</v>
      </c>
      <c r="S574" s="98">
        <f>2-(SUM(IF(J574="NA",1,0),IF(K574="NA",1,0)))</f>
        <v>1</v>
      </c>
      <c r="T574" s="98">
        <f>7-SUM(IF(L574="NA",1,0),IF(M574="NA",1,0),IF(N574="NA",1,0),IF(O574="NA",1,0),IF(P574="NA",1,0),IF(Q574="NA",1,0),IF(R574="NA",1,0))</f>
        <v>3</v>
      </c>
      <c r="U574" s="98">
        <f>SUM(S574:T574)</f>
        <v>4</v>
      </c>
      <c r="V574" s="83" t="s">
        <v>2158</v>
      </c>
      <c r="W574" s="79" t="s">
        <v>4766</v>
      </c>
      <c r="X574" s="79" t="s">
        <v>1788</v>
      </c>
      <c r="Y574" s="79" t="s">
        <v>3978</v>
      </c>
      <c r="Z574" s="96"/>
      <c r="AA574"/>
      <c r="AB574"/>
    </row>
    <row r="575" spans="1:28" s="84" customFormat="1" x14ac:dyDescent="0.2">
      <c r="A575" s="84">
        <v>549</v>
      </c>
      <c r="B575" s="79">
        <v>164</v>
      </c>
      <c r="C575" s="79">
        <v>625</v>
      </c>
      <c r="D575" s="79">
        <v>724</v>
      </c>
      <c r="E575" s="79" t="s">
        <v>2503</v>
      </c>
      <c r="F575" s="80" t="s">
        <v>2504</v>
      </c>
      <c r="G575" s="83" t="s">
        <v>2504</v>
      </c>
      <c r="H575" s="83" t="s">
        <v>2504</v>
      </c>
      <c r="I575" s="83"/>
      <c r="J575" s="98" t="s">
        <v>2505</v>
      </c>
      <c r="K575" s="98" t="s">
        <v>23</v>
      </c>
      <c r="L575" s="98" t="s">
        <v>2506</v>
      </c>
      <c r="M575" s="98" t="s">
        <v>2507</v>
      </c>
      <c r="N575" s="98" t="s">
        <v>2508</v>
      </c>
      <c r="O575" s="98" t="s">
        <v>2509</v>
      </c>
      <c r="P575" s="98" t="s">
        <v>23</v>
      </c>
      <c r="Q575" s="98" t="s">
        <v>23</v>
      </c>
      <c r="R575" s="98" t="s">
        <v>23</v>
      </c>
      <c r="S575" s="98">
        <f>2-(SUM(IF(J575="NA",1,0),IF(K575="NA",1,0)))</f>
        <v>1</v>
      </c>
      <c r="T575" s="98">
        <f>7-SUM(IF(L575="NA",1,0),IF(M575="NA",1,0),IF(N575="NA",1,0),IF(O575="NA",1,0),IF(P575="NA",1,0),IF(Q575="NA",1,0),IF(R575="NA",1,0))</f>
        <v>4</v>
      </c>
      <c r="U575" s="98">
        <f>SUM(S575:T575)</f>
        <v>5</v>
      </c>
      <c r="V575" s="83" t="s">
        <v>2437</v>
      </c>
      <c r="W575" s="79" t="s">
        <v>4766</v>
      </c>
      <c r="X575" s="79" t="s">
        <v>1788</v>
      </c>
      <c r="Y575" s="79" t="s">
        <v>3979</v>
      </c>
      <c r="Z575" s="96"/>
      <c r="AA575"/>
      <c r="AB575"/>
    </row>
    <row r="576" spans="1:28" s="84" customFormat="1" x14ac:dyDescent="0.2">
      <c r="A576" s="84">
        <v>550</v>
      </c>
      <c r="B576" s="79">
        <v>109</v>
      </c>
      <c r="C576" s="79">
        <v>482</v>
      </c>
      <c r="D576" s="79">
        <v>580</v>
      </c>
      <c r="E576" s="79" t="s">
        <v>2190</v>
      </c>
      <c r="F576" s="80" t="s">
        <v>2190</v>
      </c>
      <c r="G576" s="79" t="s">
        <v>4211</v>
      </c>
      <c r="H576" s="79" t="s">
        <v>4211</v>
      </c>
      <c r="I576" s="79"/>
      <c r="J576" s="98" t="s">
        <v>2191</v>
      </c>
      <c r="K576" s="98" t="s">
        <v>23</v>
      </c>
      <c r="L576" s="98" t="s">
        <v>2192</v>
      </c>
      <c r="M576" s="98" t="s">
        <v>23</v>
      </c>
      <c r="N576" s="98" t="s">
        <v>23</v>
      </c>
      <c r="O576" s="98" t="s">
        <v>23</v>
      </c>
      <c r="P576" s="98" t="s">
        <v>23</v>
      </c>
      <c r="Q576" s="98" t="s">
        <v>2193</v>
      </c>
      <c r="R576" s="98" t="s">
        <v>2194</v>
      </c>
      <c r="S576" s="98">
        <f>2-(SUM(IF(J576="NA",1,0),IF(K576="NA",1,0)))</f>
        <v>1</v>
      </c>
      <c r="T576" s="98">
        <f>7-SUM(IF(L576="NA",1,0),IF(M576="NA",1,0),IF(N576="NA",1,0),IF(O576="NA",1,0),IF(P576="NA",1,0),IF(Q576="NA",1,0),IF(R576="NA",1,0))</f>
        <v>3</v>
      </c>
      <c r="U576" s="98">
        <f>SUM(S576:T576)</f>
        <v>4</v>
      </c>
      <c r="V576" s="83" t="s">
        <v>2158</v>
      </c>
      <c r="W576" s="79" t="s">
        <v>4766</v>
      </c>
      <c r="X576" s="79" t="s">
        <v>1788</v>
      </c>
      <c r="Y576" s="79" t="s">
        <v>3978</v>
      </c>
      <c r="Z576" s="102"/>
      <c r="AA576"/>
      <c r="AB576"/>
    </row>
    <row r="577" spans="1:28" s="84" customFormat="1" x14ac:dyDescent="0.2">
      <c r="A577" s="84">
        <v>551</v>
      </c>
      <c r="B577" s="79">
        <v>74</v>
      </c>
      <c r="C577" s="79">
        <v>15</v>
      </c>
      <c r="D577" s="79">
        <v>16</v>
      </c>
      <c r="E577" s="79" t="s">
        <v>1986</v>
      </c>
      <c r="F577" s="80" t="s">
        <v>1987</v>
      </c>
      <c r="G577" s="79" t="s">
        <v>1987</v>
      </c>
      <c r="H577" s="79" t="s">
        <v>1987</v>
      </c>
      <c r="I577" s="79"/>
      <c r="J577" s="98" t="s">
        <v>1988</v>
      </c>
      <c r="K577" s="98" t="s">
        <v>1989</v>
      </c>
      <c r="L577" s="98" t="s">
        <v>1990</v>
      </c>
      <c r="M577" s="98" t="s">
        <v>1991</v>
      </c>
      <c r="N577" s="98" t="s">
        <v>1992</v>
      </c>
      <c r="O577" s="98" t="s">
        <v>1993</v>
      </c>
      <c r="P577" s="98" t="s">
        <v>23</v>
      </c>
      <c r="Q577" s="98" t="s">
        <v>23</v>
      </c>
      <c r="R577" s="98" t="s">
        <v>23</v>
      </c>
      <c r="S577" s="98">
        <f>2-(SUM(IF(J577="NA",1,0),IF(K577="NA",1,0)))</f>
        <v>2</v>
      </c>
      <c r="T577" s="98">
        <f>7-SUM(IF(L577="NA",1,0),IF(M577="NA",1,0),IF(N577="NA",1,0),IF(O577="NA",1,0),IF(P577="NA",1,0),IF(Q577="NA",1,0),IF(R577="NA",1,0))</f>
        <v>4</v>
      </c>
      <c r="U577" s="98">
        <f>SUM(S577:T577)</f>
        <v>6</v>
      </c>
      <c r="V577" s="83" t="s">
        <v>1969</v>
      </c>
      <c r="W577" s="79" t="s">
        <v>4766</v>
      </c>
      <c r="X577" s="79" t="s">
        <v>1788</v>
      </c>
      <c r="Y577" s="79" t="s">
        <v>3977</v>
      </c>
      <c r="Z577" s="96"/>
      <c r="AA577"/>
      <c r="AB577"/>
    </row>
    <row r="578" spans="1:28" s="84" customFormat="1" x14ac:dyDescent="0.2">
      <c r="A578" s="84">
        <v>552</v>
      </c>
      <c r="B578" s="79">
        <v>234</v>
      </c>
      <c r="C578" s="79">
        <v>483</v>
      </c>
      <c r="D578" s="79">
        <v>581</v>
      </c>
      <c r="E578" s="79" t="s">
        <v>2754</v>
      </c>
      <c r="F578" s="80" t="s">
        <v>2754</v>
      </c>
      <c r="G578" s="79" t="s">
        <v>4563</v>
      </c>
      <c r="H578" s="79" t="s">
        <v>4563</v>
      </c>
      <c r="I578" s="79"/>
      <c r="J578" s="98" t="s">
        <v>2755</v>
      </c>
      <c r="K578" s="98" t="s">
        <v>2756</v>
      </c>
      <c r="L578" s="98" t="s">
        <v>2757</v>
      </c>
      <c r="M578" s="98" t="s">
        <v>23</v>
      </c>
      <c r="N578" s="98" t="s">
        <v>23</v>
      </c>
      <c r="O578" s="98" t="s">
        <v>2758</v>
      </c>
      <c r="P578" s="98" t="s">
        <v>2759</v>
      </c>
      <c r="Q578" s="98" t="s">
        <v>23</v>
      </c>
      <c r="R578" s="98" t="s">
        <v>23</v>
      </c>
      <c r="S578" s="98">
        <f>2-(SUM(IF(J578="NA",1,0),IF(K578="NA",1,0)))</f>
        <v>2</v>
      </c>
      <c r="T578" s="98">
        <f>7-SUM(IF(L578="NA",1,0),IF(M578="NA",1,0),IF(N578="NA",1,0),IF(O578="NA",1,0),IF(P578="NA",1,0),IF(Q578="NA",1,0),IF(R578="NA",1,0))</f>
        <v>3</v>
      </c>
      <c r="U578" s="98">
        <f>SUM(S578:T578)</f>
        <v>5</v>
      </c>
      <c r="V578" s="83" t="s">
        <v>2277</v>
      </c>
      <c r="W578" s="79" t="s">
        <v>4766</v>
      </c>
      <c r="X578" s="79" t="s">
        <v>1788</v>
      </c>
      <c r="Y578" s="79" t="s">
        <v>3984</v>
      </c>
      <c r="Z578" s="96"/>
      <c r="AA578"/>
      <c r="AB578"/>
    </row>
    <row r="579" spans="1:28" s="84" customFormat="1" ht="45" x14ac:dyDescent="0.2">
      <c r="A579" s="84">
        <v>553</v>
      </c>
      <c r="B579" s="79">
        <v>142</v>
      </c>
      <c r="C579" s="79">
        <v>376</v>
      </c>
      <c r="D579" s="79">
        <v>467</v>
      </c>
      <c r="E579" s="79" t="s">
        <v>2384</v>
      </c>
      <c r="F579" s="80" t="s">
        <v>2385</v>
      </c>
      <c r="G579" s="79" t="s">
        <v>2385</v>
      </c>
      <c r="H579" s="79" t="s">
        <v>2385</v>
      </c>
      <c r="I579" s="79"/>
      <c r="J579" s="98" t="s">
        <v>2386</v>
      </c>
      <c r="K579" s="98" t="s">
        <v>23</v>
      </c>
      <c r="L579" s="98" t="s">
        <v>2387</v>
      </c>
      <c r="M579" s="98" t="s">
        <v>2388</v>
      </c>
      <c r="N579" s="98" t="s">
        <v>23</v>
      </c>
      <c r="O579" s="98" t="s">
        <v>23</v>
      </c>
      <c r="P579" s="98" t="s">
        <v>23</v>
      </c>
      <c r="Q579" s="98" t="s">
        <v>2389</v>
      </c>
      <c r="R579" s="98" t="s">
        <v>2390</v>
      </c>
      <c r="S579" s="98">
        <f>2-(SUM(IF(J579="NA",1,0),IF(K579="NA",1,0)))</f>
        <v>1</v>
      </c>
      <c r="T579" s="98">
        <f>7-SUM(IF(L579="NA",1,0),IF(M579="NA",1,0),IF(N579="NA",1,0),IF(O579="NA",1,0),IF(P579="NA",1,0),IF(Q579="NA",1,0),IF(R579="NA",1,0))</f>
        <v>4</v>
      </c>
      <c r="U579" s="98">
        <f>SUM(S579:T579)</f>
        <v>5</v>
      </c>
      <c r="V579" s="83" t="s">
        <v>2158</v>
      </c>
      <c r="W579" s="79" t="s">
        <v>4766</v>
      </c>
      <c r="X579" s="79" t="s">
        <v>1788</v>
      </c>
      <c r="Y579" s="79" t="s">
        <v>3978</v>
      </c>
      <c r="Z579" s="108" t="s">
        <v>5799</v>
      </c>
      <c r="AA579"/>
      <c r="AB579"/>
    </row>
    <row r="580" spans="1:28" s="84" customFormat="1" x14ac:dyDescent="0.2">
      <c r="A580" s="84">
        <v>554</v>
      </c>
      <c r="B580" s="79">
        <v>158</v>
      </c>
      <c r="C580" s="79">
        <v>484</v>
      </c>
      <c r="D580" s="79">
        <v>582</v>
      </c>
      <c r="E580" s="79" t="s">
        <v>2468</v>
      </c>
      <c r="F580" s="80" t="s">
        <v>2468</v>
      </c>
      <c r="G580" s="79" t="s">
        <v>2468</v>
      </c>
      <c r="H580" s="79" t="s">
        <v>2468</v>
      </c>
      <c r="I580" s="79"/>
      <c r="J580" s="98" t="s">
        <v>2469</v>
      </c>
      <c r="K580" s="98" t="s">
        <v>23</v>
      </c>
      <c r="L580" s="98" t="s">
        <v>2470</v>
      </c>
      <c r="M580" s="98" t="s">
        <v>2471</v>
      </c>
      <c r="N580" s="98" t="s">
        <v>2472</v>
      </c>
      <c r="O580" s="98" t="s">
        <v>2473</v>
      </c>
      <c r="P580" s="98" t="s">
        <v>23</v>
      </c>
      <c r="Q580" s="98" t="s">
        <v>23</v>
      </c>
      <c r="R580" s="98" t="s">
        <v>23</v>
      </c>
      <c r="S580" s="98">
        <f>2-(SUM(IF(J580="NA",1,0),IF(K580="NA",1,0)))</f>
        <v>1</v>
      </c>
      <c r="T580" s="98">
        <f>7-SUM(IF(L580="NA",1,0),IF(M580="NA",1,0),IF(N580="NA",1,0),IF(O580="NA",1,0),IF(P580="NA",1,0),IF(Q580="NA",1,0),IF(R580="NA",1,0))</f>
        <v>4</v>
      </c>
      <c r="U580" s="98">
        <f>SUM(S580:T580)</f>
        <v>5</v>
      </c>
      <c r="V580" s="83" t="s">
        <v>2437</v>
      </c>
      <c r="W580" s="79" t="s">
        <v>4766</v>
      </c>
      <c r="X580" s="79" t="s">
        <v>1788</v>
      </c>
      <c r="Y580" s="79" t="s">
        <v>3979</v>
      </c>
      <c r="Z580" s="96"/>
      <c r="AA580"/>
      <c r="AB580"/>
    </row>
    <row r="581" spans="1:28" s="84" customFormat="1" x14ac:dyDescent="0.2">
      <c r="A581" s="84">
        <v>555</v>
      </c>
      <c r="B581" s="79">
        <v>264</v>
      </c>
      <c r="C581" s="79">
        <v>485</v>
      </c>
      <c r="D581" s="79">
        <v>583</v>
      </c>
      <c r="E581" s="79" t="s">
        <v>2863</v>
      </c>
      <c r="F581" s="80" t="s">
        <v>2864</v>
      </c>
      <c r="G581" s="79" t="s">
        <v>5939</v>
      </c>
      <c r="H581" s="79" t="s">
        <v>5939</v>
      </c>
      <c r="I581" s="79"/>
      <c r="J581" s="98" t="s">
        <v>2865</v>
      </c>
      <c r="K581" s="190" t="s">
        <v>74</v>
      </c>
      <c r="L581" s="98" t="s">
        <v>2866</v>
      </c>
      <c r="M581" s="98" t="s">
        <v>2867</v>
      </c>
      <c r="N581" s="98" t="s">
        <v>2868</v>
      </c>
      <c r="O581" s="98" t="s">
        <v>2869</v>
      </c>
      <c r="P581" s="190" t="s">
        <v>74</v>
      </c>
      <c r="Q581" s="190" t="s">
        <v>74</v>
      </c>
      <c r="R581" s="190" t="s">
        <v>74</v>
      </c>
      <c r="S581" s="98">
        <f>2-(SUM(IF(J581="NA",1,0),IF(K581="NA",1,0)))</f>
        <v>2</v>
      </c>
      <c r="T581" s="98">
        <f>7-SUM(IF(L581="NA",1,0),IF(M581="NA",1,0),IF(N581="NA",1,0),IF(O581="NA",1,0),IF(P581="NA",1,0),IF(Q581="NA",1,0),IF(R581="NA",1,0))</f>
        <v>7</v>
      </c>
      <c r="U581" s="98">
        <f>SUM(S581:T581)</f>
        <v>9</v>
      </c>
      <c r="V581" s="79"/>
      <c r="W581" s="79" t="s">
        <v>4766</v>
      </c>
      <c r="X581" s="79" t="s">
        <v>1788</v>
      </c>
      <c r="Y581" s="79" t="s">
        <v>3985</v>
      </c>
      <c r="Z581" s="96"/>
      <c r="AA581"/>
      <c r="AB581"/>
    </row>
    <row r="582" spans="1:28" s="84" customFormat="1" x14ac:dyDescent="0.2">
      <c r="A582" s="84">
        <v>557</v>
      </c>
      <c r="B582" s="79"/>
      <c r="C582" s="79"/>
      <c r="D582" s="79"/>
      <c r="E582" s="79" t="s">
        <v>4259</v>
      </c>
      <c r="F582" s="80" t="s">
        <v>4497</v>
      </c>
      <c r="G582" s="118" t="s">
        <v>4259</v>
      </c>
      <c r="H582" s="118" t="s">
        <v>4259</v>
      </c>
      <c r="I582" s="118"/>
      <c r="J582" s="98" t="s">
        <v>4335</v>
      </c>
      <c r="K582" s="98" t="s">
        <v>23</v>
      </c>
      <c r="L582" s="98" t="s">
        <v>4411</v>
      </c>
      <c r="M582" s="98" t="s">
        <v>23</v>
      </c>
      <c r="N582" s="98" t="s">
        <v>23</v>
      </c>
      <c r="O582" s="98" t="s">
        <v>4473</v>
      </c>
      <c r="P582" s="98" t="s">
        <v>23</v>
      </c>
      <c r="Q582" s="98" t="s">
        <v>23</v>
      </c>
      <c r="R582" s="98" t="s">
        <v>23</v>
      </c>
      <c r="S582" s="98">
        <f>2-(SUM(IF(J582="NA",1,0),IF(K582="NA",1,0)))</f>
        <v>1</v>
      </c>
      <c r="T582" s="98">
        <f>7-SUM(IF(L582="NA",1,0),IF(M582="NA",1,0),IF(N582="NA",1,0),IF(O582="NA",1,0),IF(P582="NA",1,0),IF(Q582="NA",1,0),IF(R582="NA",1,0))</f>
        <v>2</v>
      </c>
      <c r="U582" s="98">
        <f>SUM(S582:T582)</f>
        <v>3</v>
      </c>
      <c r="V582" s="79"/>
      <c r="W582" s="79" t="s">
        <v>4766</v>
      </c>
      <c r="X582" s="79" t="s">
        <v>1788</v>
      </c>
      <c r="Y582" s="79" t="s">
        <v>3984</v>
      </c>
      <c r="Z582" s="96"/>
      <c r="AA582"/>
      <c r="AB582"/>
    </row>
    <row r="583" spans="1:28" s="84" customFormat="1" x14ac:dyDescent="0.2">
      <c r="A583" s="84">
        <v>558</v>
      </c>
      <c r="B583" s="79">
        <v>245</v>
      </c>
      <c r="C583" s="79">
        <v>486</v>
      </c>
      <c r="D583" s="79">
        <v>584</v>
      </c>
      <c r="E583" s="79" t="s">
        <v>2788</v>
      </c>
      <c r="F583" s="271" t="s">
        <v>2788</v>
      </c>
      <c r="G583" s="117" t="s">
        <v>2788</v>
      </c>
      <c r="H583" s="117" t="s">
        <v>2788</v>
      </c>
      <c r="I583" s="117"/>
      <c r="J583" s="276" t="s">
        <v>23</v>
      </c>
      <c r="K583" s="98" t="s">
        <v>23</v>
      </c>
      <c r="L583" s="276" t="s">
        <v>2789</v>
      </c>
      <c r="M583" s="276" t="s">
        <v>23</v>
      </c>
      <c r="N583" s="276" t="s">
        <v>23</v>
      </c>
      <c r="O583" s="276" t="s">
        <v>23</v>
      </c>
      <c r="P583" s="98" t="s">
        <v>2790</v>
      </c>
      <c r="Q583" s="98" t="s">
        <v>23</v>
      </c>
      <c r="R583" s="98" t="s">
        <v>23</v>
      </c>
      <c r="S583" s="98">
        <f>2-(SUM(IF(J583="NA",1,0),IF(K583="NA",1,0)))</f>
        <v>0</v>
      </c>
      <c r="T583" s="98">
        <f>7-SUM(IF(L583="NA",1,0),IF(M583="NA",1,0),IF(N583="NA",1,0),IF(O583="NA",1,0),IF(P583="NA",1,0),IF(Q583="NA",1,0),IF(R583="NA",1,0))</f>
        <v>2</v>
      </c>
      <c r="U583" s="98">
        <f>SUM(S583:T583)</f>
        <v>2</v>
      </c>
      <c r="V583" s="83" t="s">
        <v>2277</v>
      </c>
      <c r="W583" s="79" t="s">
        <v>4766</v>
      </c>
      <c r="X583" s="79" t="s">
        <v>1788</v>
      </c>
      <c r="Y583" s="79" t="s">
        <v>3984</v>
      </c>
      <c r="Z583" s="96"/>
      <c r="AA583"/>
      <c r="AB583"/>
    </row>
    <row r="584" spans="1:28" s="84" customFormat="1" x14ac:dyDescent="0.2">
      <c r="A584" s="84">
        <v>559</v>
      </c>
      <c r="B584" s="79">
        <v>76</v>
      </c>
      <c r="C584" s="79">
        <v>487</v>
      </c>
      <c r="D584" s="79">
        <v>585</v>
      </c>
      <c r="E584" s="79" t="s">
        <v>2000</v>
      </c>
      <c r="F584" s="80" t="s">
        <v>2000</v>
      </c>
      <c r="G584" s="118" t="s">
        <v>2000</v>
      </c>
      <c r="H584" s="118" t="s">
        <v>2000</v>
      </c>
      <c r="I584" s="118"/>
      <c r="J584" s="276" t="s">
        <v>2001</v>
      </c>
      <c r="K584" s="276" t="s">
        <v>23</v>
      </c>
      <c r="L584" s="276" t="s">
        <v>2002</v>
      </c>
      <c r="M584" s="276" t="s">
        <v>2003</v>
      </c>
      <c r="N584" s="276" t="s">
        <v>2004</v>
      </c>
      <c r="O584" s="276" t="s">
        <v>2005</v>
      </c>
      <c r="P584" s="276" t="s">
        <v>23</v>
      </c>
      <c r="Q584" s="98" t="s">
        <v>23</v>
      </c>
      <c r="R584" s="98" t="s">
        <v>23</v>
      </c>
      <c r="S584" s="98">
        <f>2-(SUM(IF(J584="NA",1,0),IF(K584="NA",1,0)))</f>
        <v>1</v>
      </c>
      <c r="T584" s="98">
        <f>7-SUM(IF(L584="NA",1,0),IF(M584="NA",1,0),IF(N584="NA",1,0),IF(O584="NA",1,0),IF(P584="NA",1,0),IF(Q584="NA",1,0),IF(R584="NA",1,0))</f>
        <v>4</v>
      </c>
      <c r="U584" s="98">
        <f>SUM(S584:T584)</f>
        <v>5</v>
      </c>
      <c r="V584" s="83" t="s">
        <v>1969</v>
      </c>
      <c r="W584" s="79" t="s">
        <v>4766</v>
      </c>
      <c r="X584" s="79" t="s">
        <v>1788</v>
      </c>
      <c r="Y584" s="79" t="s">
        <v>3977</v>
      </c>
      <c r="Z584" s="96"/>
      <c r="AA584"/>
      <c r="AB584"/>
    </row>
    <row r="585" spans="1:28" s="84" customFormat="1" x14ac:dyDescent="0.2">
      <c r="A585" s="84">
        <v>560</v>
      </c>
      <c r="B585" s="79">
        <v>86</v>
      </c>
      <c r="C585" s="79">
        <v>518</v>
      </c>
      <c r="D585" s="79">
        <v>616</v>
      </c>
      <c r="E585" s="79" t="s">
        <v>2066</v>
      </c>
      <c r="F585" s="80" t="s">
        <v>2066</v>
      </c>
      <c r="G585" s="117" t="s">
        <v>2067</v>
      </c>
      <c r="H585" s="117" t="s">
        <v>2067</v>
      </c>
      <c r="I585" s="117"/>
      <c r="J585" s="98" t="s">
        <v>2068</v>
      </c>
      <c r="K585" s="98" t="s">
        <v>23</v>
      </c>
      <c r="L585" s="98" t="s">
        <v>2069</v>
      </c>
      <c r="M585" s="98" t="s">
        <v>2070</v>
      </c>
      <c r="N585" s="98" t="s">
        <v>2071</v>
      </c>
      <c r="O585" s="98" t="s">
        <v>2072</v>
      </c>
      <c r="P585" s="98" t="s">
        <v>23</v>
      </c>
      <c r="Q585" s="98" t="s">
        <v>23</v>
      </c>
      <c r="R585" s="98" t="s">
        <v>23</v>
      </c>
      <c r="S585" s="98">
        <f>2-(SUM(IF(J585="NA",1,0),IF(K585="NA",1,0)))</f>
        <v>1</v>
      </c>
      <c r="T585" s="98">
        <f>7-SUM(IF(L585="NA",1,0),IF(M585="NA",1,0),IF(N585="NA",1,0),IF(O585="NA",1,0),IF(P585="NA",1,0),IF(Q585="NA",1,0),IF(R585="NA",1,0))</f>
        <v>4</v>
      </c>
      <c r="U585" s="98">
        <f>SUM(S585:T585)</f>
        <v>5</v>
      </c>
      <c r="V585" s="83" t="s">
        <v>1969</v>
      </c>
      <c r="W585" s="79" t="s">
        <v>4766</v>
      </c>
      <c r="X585" s="79" t="s">
        <v>1788</v>
      </c>
      <c r="Y585" s="79" t="s">
        <v>3977</v>
      </c>
      <c r="Z585" s="104" t="s">
        <v>2073</v>
      </c>
      <c r="AA585"/>
      <c r="AB585"/>
    </row>
    <row r="586" spans="1:28" s="84" customFormat="1" ht="30" x14ac:dyDescent="0.2">
      <c r="A586" s="84">
        <v>561</v>
      </c>
      <c r="B586" s="79">
        <v>154</v>
      </c>
      <c r="C586" s="79">
        <v>566</v>
      </c>
      <c r="D586" s="79">
        <v>665</v>
      </c>
      <c r="E586" s="79" t="s">
        <v>2447</v>
      </c>
      <c r="F586" s="82" t="s">
        <v>2447</v>
      </c>
      <c r="G586" s="118" t="s">
        <v>4217</v>
      </c>
      <c r="H586" s="118" t="s">
        <v>4217</v>
      </c>
      <c r="I586" s="118"/>
      <c r="J586" s="157" t="s">
        <v>2448</v>
      </c>
      <c r="K586" s="98" t="s">
        <v>2449</v>
      </c>
      <c r="L586" s="157" t="s">
        <v>2450</v>
      </c>
      <c r="M586" s="107" t="s">
        <v>2451</v>
      </c>
      <c r="N586" s="107" t="s">
        <v>2452</v>
      </c>
      <c r="O586" s="107" t="s">
        <v>2453</v>
      </c>
      <c r="P586" s="98" t="s">
        <v>23</v>
      </c>
      <c r="Q586" s="98" t="s">
        <v>23</v>
      </c>
      <c r="R586" s="98" t="s">
        <v>23</v>
      </c>
      <c r="S586" s="98">
        <f>2-(SUM(IF(J586="NA",1,0),IF(K586="NA",1,0)))</f>
        <v>2</v>
      </c>
      <c r="T586" s="98">
        <f>7-SUM(IF(L586="NA",1,0),IF(M586="NA",1,0),IF(N586="NA",1,0),IF(O586="NA",1,0),IF(P586="NA",1,0),IF(Q586="NA",1,0),IF(R586="NA",1,0))</f>
        <v>4</v>
      </c>
      <c r="U586" s="98">
        <f>SUM(S586:T586)</f>
        <v>6</v>
      </c>
      <c r="V586" s="83" t="s">
        <v>2437</v>
      </c>
      <c r="W586" s="79" t="s">
        <v>4766</v>
      </c>
      <c r="X586" s="79" t="s">
        <v>1788</v>
      </c>
      <c r="Y586" s="79" t="s">
        <v>3979</v>
      </c>
      <c r="Z586" s="109" t="s">
        <v>5800</v>
      </c>
      <c r="AA586"/>
      <c r="AB586"/>
    </row>
    <row r="587" spans="1:28" s="84" customFormat="1" ht="30" x14ac:dyDescent="0.2">
      <c r="A587" s="84">
        <v>562</v>
      </c>
      <c r="B587" s="79">
        <v>156</v>
      </c>
      <c r="C587" s="79">
        <v>568</v>
      </c>
      <c r="D587" s="79">
        <v>667</v>
      </c>
      <c r="E587" s="79" t="s">
        <v>2459</v>
      </c>
      <c r="F587" s="80" t="s">
        <v>2459</v>
      </c>
      <c r="G587" s="117" t="s">
        <v>4216</v>
      </c>
      <c r="H587" s="117" t="s">
        <v>4216</v>
      </c>
      <c r="I587" s="117"/>
      <c r="J587" s="107" t="s">
        <v>23</v>
      </c>
      <c r="K587" s="107" t="s">
        <v>23</v>
      </c>
      <c r="L587" s="107" t="s">
        <v>2460</v>
      </c>
      <c r="M587" s="107" t="s">
        <v>2461</v>
      </c>
      <c r="N587" s="107" t="s">
        <v>2462</v>
      </c>
      <c r="O587" s="107" t="s">
        <v>2463</v>
      </c>
      <c r="P587" s="107" t="s">
        <v>23</v>
      </c>
      <c r="Q587" s="98" t="s">
        <v>23</v>
      </c>
      <c r="R587" s="98" t="s">
        <v>23</v>
      </c>
      <c r="S587" s="98">
        <f>2-(SUM(IF(J587="NA",1,0),IF(K587="NA",1,0)))</f>
        <v>0</v>
      </c>
      <c r="T587" s="98">
        <f>7-SUM(IF(L587="NA",1,0),IF(M587="NA",1,0),IF(N587="NA",1,0),IF(O587="NA",1,0),IF(P587="NA",1,0),IF(Q587="NA",1,0),IF(R587="NA",1,0))</f>
        <v>4</v>
      </c>
      <c r="U587" s="98">
        <f>SUM(S587:T587)</f>
        <v>4</v>
      </c>
      <c r="V587" s="83" t="s">
        <v>2437</v>
      </c>
      <c r="W587" s="79" t="s">
        <v>4766</v>
      </c>
      <c r="X587" s="79" t="s">
        <v>1788</v>
      </c>
      <c r="Y587" s="79" t="s">
        <v>3979</v>
      </c>
      <c r="Z587" s="109" t="s">
        <v>5801</v>
      </c>
      <c r="AA587"/>
      <c r="AB587"/>
    </row>
    <row r="588" spans="1:28" s="84" customFormat="1" x14ac:dyDescent="0.2">
      <c r="A588" s="84">
        <v>625</v>
      </c>
      <c r="B588" s="79">
        <v>257</v>
      </c>
      <c r="C588" s="79">
        <v>659</v>
      </c>
      <c r="D588" s="79">
        <v>761</v>
      </c>
      <c r="E588" s="79" t="s">
        <v>2842</v>
      </c>
      <c r="F588" s="80" t="s">
        <v>2842</v>
      </c>
      <c r="G588" s="79" t="s">
        <v>6020</v>
      </c>
      <c r="H588" s="79" t="s">
        <v>6020</v>
      </c>
      <c r="I588" s="79"/>
      <c r="J588" s="98" t="s">
        <v>2843</v>
      </c>
      <c r="K588" s="98" t="s">
        <v>2844</v>
      </c>
      <c r="L588" s="98" t="s">
        <v>2845</v>
      </c>
      <c r="M588" s="98" t="s">
        <v>23</v>
      </c>
      <c r="N588" s="98" t="s">
        <v>23</v>
      </c>
      <c r="O588" s="98" t="s">
        <v>2846</v>
      </c>
      <c r="P588" s="98" t="s">
        <v>2847</v>
      </c>
      <c r="Q588" s="98" t="s">
        <v>23</v>
      </c>
      <c r="R588" s="98" t="s">
        <v>23</v>
      </c>
      <c r="S588" s="98">
        <f>2-(SUM(IF(J588="NA",1,0),IF(K588="NA",1,0)))</f>
        <v>2</v>
      </c>
      <c r="T588" s="98">
        <f>7-SUM(IF(L588="NA",1,0),IF(M588="NA",1,0),IF(N588="NA",1,0),IF(O588="NA",1,0),IF(P588="NA",1,0),IF(Q588="NA",1,0),IF(R588="NA",1,0))</f>
        <v>3</v>
      </c>
      <c r="U588" s="98">
        <f>SUM(S588:T588)</f>
        <v>5</v>
      </c>
      <c r="V588" s="83" t="s">
        <v>2437</v>
      </c>
      <c r="W588" s="79" t="s">
        <v>4766</v>
      </c>
      <c r="X588" s="79" t="s">
        <v>1788</v>
      </c>
      <c r="Y588" s="79" t="s">
        <v>3985</v>
      </c>
      <c r="Z588" s="96"/>
      <c r="AA588"/>
      <c r="AB588"/>
    </row>
    <row r="589" spans="1:28" s="84" customFormat="1" x14ac:dyDescent="0.2">
      <c r="A589" s="84">
        <v>563</v>
      </c>
      <c r="B589" s="79">
        <v>293</v>
      </c>
      <c r="C589" s="79">
        <v>488</v>
      </c>
      <c r="D589" s="79">
        <v>586</v>
      </c>
      <c r="E589" s="79" t="s">
        <v>2959</v>
      </c>
      <c r="F589" s="80" t="s">
        <v>2959</v>
      </c>
      <c r="G589" s="79" t="s">
        <v>2959</v>
      </c>
      <c r="H589" s="79" t="s">
        <v>2959</v>
      </c>
      <c r="I589" s="79"/>
      <c r="J589" s="190" t="s">
        <v>74</v>
      </c>
      <c r="K589" s="98" t="s">
        <v>23</v>
      </c>
      <c r="L589" s="98" t="s">
        <v>2960</v>
      </c>
      <c r="M589" s="98" t="s">
        <v>23</v>
      </c>
      <c r="N589" s="98" t="s">
        <v>2961</v>
      </c>
      <c r="O589" s="98" t="s">
        <v>2962</v>
      </c>
      <c r="P589" s="98" t="s">
        <v>23</v>
      </c>
      <c r="Q589" s="98" t="s">
        <v>23</v>
      </c>
      <c r="R589" s="98" t="s">
        <v>23</v>
      </c>
      <c r="S589" s="98">
        <f>2-(SUM(IF(J589="NA",1,0),IF(K589="NA",1,0)))</f>
        <v>1</v>
      </c>
      <c r="T589" s="98">
        <f>7-SUM(IF(L589="NA",1,0),IF(M589="NA",1,0),IF(N589="NA",1,0),IF(O589="NA",1,0),IF(P589="NA",1,0),IF(Q589="NA",1,0),IF(R589="NA",1,0))</f>
        <v>3</v>
      </c>
      <c r="U589" s="98">
        <f>SUM(S589:T589)</f>
        <v>4</v>
      </c>
      <c r="V589" s="79"/>
      <c r="W589" s="79" t="s">
        <v>4766</v>
      </c>
      <c r="X589" s="79" t="s">
        <v>1788</v>
      </c>
      <c r="Y589" s="79" t="s">
        <v>3985</v>
      </c>
      <c r="Z589" s="96"/>
      <c r="AA589"/>
      <c r="AB589"/>
    </row>
    <row r="590" spans="1:28" s="84" customFormat="1" x14ac:dyDescent="0.2">
      <c r="A590" s="84">
        <v>564</v>
      </c>
      <c r="B590" s="79">
        <v>242</v>
      </c>
      <c r="C590" s="79">
        <v>489</v>
      </c>
      <c r="D590" s="79">
        <v>587</v>
      </c>
      <c r="E590" s="79" t="s">
        <v>2776</v>
      </c>
      <c r="F590" s="80" t="s">
        <v>2776</v>
      </c>
      <c r="G590" s="79" t="s">
        <v>2776</v>
      </c>
      <c r="H590" s="79" t="s">
        <v>2776</v>
      </c>
      <c r="I590" s="79"/>
      <c r="J590" s="98" t="s">
        <v>23</v>
      </c>
      <c r="K590" s="98" t="s">
        <v>23</v>
      </c>
      <c r="L590" s="98" t="s">
        <v>2777</v>
      </c>
      <c r="M590" s="98" t="s">
        <v>2778</v>
      </c>
      <c r="N590" s="98" t="s">
        <v>23</v>
      </c>
      <c r="O590" s="98" t="s">
        <v>2779</v>
      </c>
      <c r="P590" s="98" t="s">
        <v>23</v>
      </c>
      <c r="Q590" s="98" t="s">
        <v>23</v>
      </c>
      <c r="R590" s="98" t="s">
        <v>23</v>
      </c>
      <c r="S590" s="98">
        <f>2-(SUM(IF(J590="NA",1,0),IF(K590="NA",1,0)))</f>
        <v>0</v>
      </c>
      <c r="T590" s="98">
        <f>7-SUM(IF(L590="NA",1,0),IF(M590="NA",1,0),IF(N590="NA",1,0),IF(O590="NA",1,0),IF(P590="NA",1,0),IF(Q590="NA",1,0),IF(R590="NA",1,0))</f>
        <v>3</v>
      </c>
      <c r="U590" s="98">
        <f>SUM(S590:T590)</f>
        <v>3</v>
      </c>
      <c r="V590" s="83" t="s">
        <v>2277</v>
      </c>
      <c r="W590" s="79" t="s">
        <v>4766</v>
      </c>
      <c r="X590" s="79" t="s">
        <v>1788</v>
      </c>
      <c r="Y590" s="79" t="s">
        <v>3984</v>
      </c>
      <c r="Z590" s="96"/>
      <c r="AA590"/>
      <c r="AB590"/>
    </row>
    <row r="591" spans="1:28" s="84" customFormat="1" x14ac:dyDescent="0.2">
      <c r="A591" s="84">
        <v>565</v>
      </c>
      <c r="B591" s="79">
        <v>110</v>
      </c>
      <c r="C591" s="79">
        <v>490</v>
      </c>
      <c r="D591" s="79">
        <v>588</v>
      </c>
      <c r="E591" s="79" t="s">
        <v>2195</v>
      </c>
      <c r="F591" s="80" t="s">
        <v>2195</v>
      </c>
      <c r="G591" s="79" t="s">
        <v>4212</v>
      </c>
      <c r="H591" s="79" t="s">
        <v>4212</v>
      </c>
      <c r="I591" s="79"/>
      <c r="J591" s="103" t="s">
        <v>2196</v>
      </c>
      <c r="K591" s="98" t="s">
        <v>23</v>
      </c>
      <c r="L591" s="103" t="s">
        <v>2197</v>
      </c>
      <c r="M591" s="103" t="s">
        <v>2198</v>
      </c>
      <c r="N591" s="98" t="s">
        <v>23</v>
      </c>
      <c r="O591" s="98" t="s">
        <v>23</v>
      </c>
      <c r="P591" s="98" t="s">
        <v>23</v>
      </c>
      <c r="Q591" s="103" t="s">
        <v>2199</v>
      </c>
      <c r="R591" s="103" t="s">
        <v>2200</v>
      </c>
      <c r="S591" s="98">
        <f>2-(SUM(IF(J591="NA",1,0),IF(K591="NA",1,0)))</f>
        <v>1</v>
      </c>
      <c r="T591" s="98">
        <f>7-SUM(IF(L591="NA",1,0),IF(M591="NA",1,0),IF(N591="NA",1,0),IF(O591="NA",1,0),IF(P591="NA",1,0),IF(Q591="NA",1,0),IF(R591="NA",1,0))</f>
        <v>4</v>
      </c>
      <c r="U591" s="98">
        <f>SUM(S591:T591)</f>
        <v>5</v>
      </c>
      <c r="V591" s="83" t="s">
        <v>2158</v>
      </c>
      <c r="W591" s="79" t="s">
        <v>4766</v>
      </c>
      <c r="X591" s="79" t="s">
        <v>1788</v>
      </c>
      <c r="Y591" s="79" t="s">
        <v>3978</v>
      </c>
      <c r="Z591" s="102"/>
      <c r="AA591"/>
      <c r="AB591"/>
    </row>
    <row r="592" spans="1:28" s="84" customFormat="1" x14ac:dyDescent="0.2">
      <c r="A592" s="84">
        <v>40</v>
      </c>
      <c r="B592" s="79">
        <v>42</v>
      </c>
      <c r="C592" s="79">
        <v>68</v>
      </c>
      <c r="D592" s="79">
        <v>135</v>
      </c>
      <c r="E592" s="79" t="s">
        <v>1889</v>
      </c>
      <c r="F592" s="80" t="s">
        <v>1889</v>
      </c>
      <c r="G592" s="79" t="s">
        <v>5713</v>
      </c>
      <c r="H592" s="79" t="s">
        <v>5713</v>
      </c>
      <c r="I592" s="79"/>
      <c r="J592" s="98" t="s">
        <v>1890</v>
      </c>
      <c r="K592" s="98" t="s">
        <v>23</v>
      </c>
      <c r="L592" s="98" t="s">
        <v>1891</v>
      </c>
      <c r="M592" s="98" t="s">
        <v>1892</v>
      </c>
      <c r="N592" s="98" t="s">
        <v>23</v>
      </c>
      <c r="O592" s="98" t="s">
        <v>1893</v>
      </c>
      <c r="P592" s="98" t="s">
        <v>23</v>
      </c>
      <c r="Q592" s="98" t="s">
        <v>23</v>
      </c>
      <c r="R592" s="98" t="s">
        <v>23</v>
      </c>
      <c r="S592" s="98">
        <f>2-(SUM(IF(J592="NA",1,0),IF(K592="NA",1,0)))</f>
        <v>1</v>
      </c>
      <c r="T592" s="98">
        <f>7-SUM(IF(L592="NA",1,0),IF(M592="NA",1,0),IF(N592="NA",1,0),IF(O592="NA",1,0),IF(P592="NA",1,0),IF(Q592="NA",1,0),IF(R592="NA",1,0))</f>
        <v>3</v>
      </c>
      <c r="U592" s="98">
        <f>SUM(S592:T592)</f>
        <v>4</v>
      </c>
      <c r="V592" s="79"/>
      <c r="W592" s="79" t="s">
        <v>4766</v>
      </c>
      <c r="X592" s="79" t="s">
        <v>1788</v>
      </c>
      <c r="Y592" s="79" t="s">
        <v>3976</v>
      </c>
      <c r="Z592" s="96"/>
      <c r="AA592"/>
      <c r="AB592"/>
    </row>
    <row r="593" spans="1:28" s="84" customFormat="1" x14ac:dyDescent="0.2">
      <c r="A593" s="84">
        <v>566</v>
      </c>
      <c r="B593" s="79">
        <v>222</v>
      </c>
      <c r="C593" s="79">
        <v>491</v>
      </c>
      <c r="D593" s="79">
        <v>589</v>
      </c>
      <c r="E593" s="79" t="s">
        <v>2723</v>
      </c>
      <c r="F593" s="80" t="s">
        <v>2723</v>
      </c>
      <c r="G593" s="79" t="s">
        <v>2723</v>
      </c>
      <c r="H593" s="79" t="s">
        <v>2723</v>
      </c>
      <c r="I593" s="79"/>
      <c r="J593" s="98" t="s">
        <v>2724</v>
      </c>
      <c r="K593" s="98" t="s">
        <v>2725</v>
      </c>
      <c r="L593" s="98" t="s">
        <v>2726</v>
      </c>
      <c r="M593" s="98" t="s">
        <v>23</v>
      </c>
      <c r="N593" s="98" t="s">
        <v>23</v>
      </c>
      <c r="O593" s="98" t="s">
        <v>2727</v>
      </c>
      <c r="P593" s="98" t="s">
        <v>23</v>
      </c>
      <c r="Q593" s="98" t="s">
        <v>23</v>
      </c>
      <c r="R593" s="98" t="s">
        <v>23</v>
      </c>
      <c r="S593" s="98">
        <f>2-(SUM(IF(J593="NA",1,0),IF(K593="NA",1,0)))</f>
        <v>2</v>
      </c>
      <c r="T593" s="98">
        <f>7-SUM(IF(L593="NA",1,0),IF(M593="NA",1,0),IF(N593="NA",1,0),IF(O593="NA",1,0),IF(P593="NA",1,0),IF(Q593="NA",1,0),IF(R593="NA",1,0))</f>
        <v>2</v>
      </c>
      <c r="U593" s="98">
        <f>SUM(S593:T593)</f>
        <v>4</v>
      </c>
      <c r="V593" s="83" t="s">
        <v>2277</v>
      </c>
      <c r="W593" s="79" t="s">
        <v>4766</v>
      </c>
      <c r="X593" s="79" t="s">
        <v>1788</v>
      </c>
      <c r="Y593" s="79" t="s">
        <v>3984</v>
      </c>
      <c r="Z593" s="96"/>
      <c r="AA593"/>
      <c r="AB593"/>
    </row>
    <row r="594" spans="1:28" s="84" customFormat="1" x14ac:dyDescent="0.2">
      <c r="A594" s="84">
        <v>567</v>
      </c>
      <c r="B594" s="79">
        <v>140</v>
      </c>
      <c r="C594" s="79">
        <v>492</v>
      </c>
      <c r="D594" s="79">
        <v>590</v>
      </c>
      <c r="E594" s="79" t="s">
        <v>2372</v>
      </c>
      <c r="F594" s="80" t="s">
        <v>2373</v>
      </c>
      <c r="G594" s="79" t="s">
        <v>2373</v>
      </c>
      <c r="H594" s="79" t="s">
        <v>2373</v>
      </c>
      <c r="I594" s="79"/>
      <c r="J594" s="103" t="s">
        <v>2374</v>
      </c>
      <c r="K594" s="98" t="s">
        <v>23</v>
      </c>
      <c r="L594" s="103" t="s">
        <v>2375</v>
      </c>
      <c r="M594" s="103" t="s">
        <v>2376</v>
      </c>
      <c r="N594" s="98" t="s">
        <v>23</v>
      </c>
      <c r="O594" s="98" t="s">
        <v>23</v>
      </c>
      <c r="P594" s="98" t="s">
        <v>23</v>
      </c>
      <c r="Q594" s="98" t="s">
        <v>23</v>
      </c>
      <c r="R594" s="103" t="s">
        <v>2377</v>
      </c>
      <c r="S594" s="98">
        <f>2-(SUM(IF(J594="NA",1,0),IF(K594="NA",1,0)))</f>
        <v>1</v>
      </c>
      <c r="T594" s="98">
        <f>7-SUM(IF(L594="NA",1,0),IF(M594="NA",1,0),IF(N594="NA",1,0),IF(O594="NA",1,0),IF(P594="NA",1,0),IF(Q594="NA",1,0),IF(R594="NA",1,0))</f>
        <v>3</v>
      </c>
      <c r="U594" s="98">
        <f>SUM(S594:T594)</f>
        <v>4</v>
      </c>
      <c r="V594" s="83" t="s">
        <v>2158</v>
      </c>
      <c r="W594" s="79" t="s">
        <v>4766</v>
      </c>
      <c r="X594" s="79" t="s">
        <v>1788</v>
      </c>
      <c r="Y594" s="79" t="s">
        <v>3978</v>
      </c>
      <c r="Z594" s="96"/>
      <c r="AA594"/>
      <c r="AB594"/>
    </row>
    <row r="595" spans="1:28" s="84" customFormat="1" x14ac:dyDescent="0.2">
      <c r="A595" s="84">
        <v>41</v>
      </c>
      <c r="B595" s="79"/>
      <c r="C595" s="79"/>
      <c r="D595" s="79"/>
      <c r="E595" s="79" t="s">
        <v>4309</v>
      </c>
      <c r="F595" s="80" t="s">
        <v>4497</v>
      </c>
      <c r="G595" s="79" t="s">
        <v>5815</v>
      </c>
      <c r="H595" s="79" t="s">
        <v>5815</v>
      </c>
      <c r="I595" s="79"/>
      <c r="J595" s="98" t="s">
        <v>4385</v>
      </c>
      <c r="K595" s="98" t="s">
        <v>23</v>
      </c>
      <c r="L595" s="98" t="s">
        <v>4457</v>
      </c>
      <c r="M595" s="98" t="s">
        <v>23</v>
      </c>
      <c r="N595" s="98" t="s">
        <v>23</v>
      </c>
      <c r="O595" s="98" t="s">
        <v>23</v>
      </c>
      <c r="P595" s="98" t="s">
        <v>23</v>
      </c>
      <c r="Q595" s="98" t="s">
        <v>23</v>
      </c>
      <c r="R595" s="98" t="s">
        <v>23</v>
      </c>
      <c r="S595" s="98">
        <f>2-(SUM(IF(J595="NA",1,0),IF(K595="NA",1,0)))</f>
        <v>1</v>
      </c>
      <c r="T595" s="98">
        <f>7-SUM(IF(L595="NA",1,0),IF(M595="NA",1,0),IF(N595="NA",1,0),IF(O595="NA",1,0),IF(P595="NA",1,0),IF(Q595="NA",1,0),IF(R595="NA",1,0))</f>
        <v>1</v>
      </c>
      <c r="U595" s="98">
        <f>SUM(S595:T595)</f>
        <v>2</v>
      </c>
      <c r="V595" s="79"/>
      <c r="W595" s="79" t="s">
        <v>4766</v>
      </c>
      <c r="X595" s="79" t="s">
        <v>1788</v>
      </c>
      <c r="Y595" s="79" t="s">
        <v>3976</v>
      </c>
      <c r="Z595" s="108" t="s">
        <v>5802</v>
      </c>
      <c r="AA595"/>
      <c r="AB595"/>
    </row>
    <row r="596" spans="1:28" s="84" customFormat="1" x14ac:dyDescent="0.2">
      <c r="A596" s="84">
        <v>568</v>
      </c>
      <c r="B596" s="79">
        <v>171</v>
      </c>
      <c r="C596" s="79">
        <v>493</v>
      </c>
      <c r="D596" s="79">
        <v>591</v>
      </c>
      <c r="E596" s="79" t="s">
        <v>2555</v>
      </c>
      <c r="F596" s="80" t="s">
        <v>2555</v>
      </c>
      <c r="G596" s="79" t="s">
        <v>2555</v>
      </c>
      <c r="H596" s="79" t="s">
        <v>2555</v>
      </c>
      <c r="I596" s="79"/>
      <c r="J596" s="98" t="s">
        <v>2556</v>
      </c>
      <c r="K596" s="98" t="s">
        <v>2557</v>
      </c>
      <c r="L596" s="98" t="s">
        <v>2558</v>
      </c>
      <c r="M596" s="98" t="s">
        <v>2559</v>
      </c>
      <c r="N596" s="98" t="s">
        <v>2560</v>
      </c>
      <c r="O596" s="98" t="s">
        <v>2561</v>
      </c>
      <c r="P596" s="98" t="s">
        <v>2562</v>
      </c>
      <c r="Q596" s="190" t="s">
        <v>74</v>
      </c>
      <c r="R596" s="190" t="s">
        <v>74</v>
      </c>
      <c r="S596" s="98">
        <f>2-(SUM(IF(J596="NA",1,0),IF(K596="NA",1,0)))</f>
        <v>2</v>
      </c>
      <c r="T596" s="98">
        <f>7-SUM(IF(L596="NA",1,0),IF(M596="NA",1,0),IF(N596="NA",1,0),IF(O596="NA",1,0),IF(P596="NA",1,0),IF(Q596="NA",1,0),IF(R596="NA",1,0))</f>
        <v>7</v>
      </c>
      <c r="U596" s="98">
        <f>SUM(S596:T596)</f>
        <v>9</v>
      </c>
      <c r="V596" s="83" t="s">
        <v>1969</v>
      </c>
      <c r="W596" s="79" t="s">
        <v>4766</v>
      </c>
      <c r="X596" s="79" t="s">
        <v>1788</v>
      </c>
      <c r="Y596" s="79" t="s">
        <v>3980</v>
      </c>
      <c r="Z596" s="96"/>
      <c r="AA596"/>
      <c r="AB596"/>
    </row>
    <row r="597" spans="1:28" s="84" customFormat="1" x14ac:dyDescent="0.2">
      <c r="A597" s="84">
        <v>569</v>
      </c>
      <c r="B597" s="79">
        <v>333</v>
      </c>
      <c r="C597" s="79">
        <v>494</v>
      </c>
      <c r="D597" s="79">
        <v>592</v>
      </c>
      <c r="E597" s="79" t="s">
        <v>3163</v>
      </c>
      <c r="F597" s="80" t="s">
        <v>3163</v>
      </c>
      <c r="G597" s="79" t="s">
        <v>3163</v>
      </c>
      <c r="H597" s="79" t="s">
        <v>3163</v>
      </c>
      <c r="I597" s="79"/>
      <c r="J597" s="103" t="s">
        <v>3164</v>
      </c>
      <c r="K597" s="98" t="s">
        <v>3165</v>
      </c>
      <c r="L597" s="103" t="s">
        <v>3166</v>
      </c>
      <c r="M597" s="98" t="s">
        <v>3167</v>
      </c>
      <c r="N597" s="103" t="s">
        <v>3168</v>
      </c>
      <c r="O597" s="103" t="s">
        <v>3169</v>
      </c>
      <c r="P597" s="98" t="s">
        <v>23</v>
      </c>
      <c r="Q597" s="98" t="s">
        <v>23</v>
      </c>
      <c r="R597" s="98" t="s">
        <v>23</v>
      </c>
      <c r="S597" s="98">
        <f>2-(SUM(IF(J597="NA",1,0),IF(K597="NA",1,0)))</f>
        <v>2</v>
      </c>
      <c r="T597" s="98">
        <f>7-SUM(IF(L597="NA",1,0),IF(M597="NA",1,0),IF(N597="NA",1,0),IF(O597="NA",1,0),IF(P597="NA",1,0),IF(Q597="NA",1,0),IF(R597="NA",1,0))</f>
        <v>4</v>
      </c>
      <c r="U597" s="98">
        <f>SUM(S597:T597)</f>
        <v>6</v>
      </c>
      <c r="V597" s="79"/>
      <c r="W597" s="79" t="s">
        <v>4766</v>
      </c>
      <c r="X597" s="79" t="s">
        <v>1788</v>
      </c>
      <c r="Y597" s="79" t="s">
        <v>3985</v>
      </c>
      <c r="Z597" s="96"/>
      <c r="AA597"/>
      <c r="AB597"/>
    </row>
    <row r="598" spans="1:28" s="84" customFormat="1" x14ac:dyDescent="0.2">
      <c r="A598" s="84">
        <v>570</v>
      </c>
      <c r="B598" s="79">
        <v>326</v>
      </c>
      <c r="C598" s="79">
        <v>495</v>
      </c>
      <c r="D598" s="79">
        <v>593</v>
      </c>
      <c r="E598" s="79" t="s">
        <v>3122</v>
      </c>
      <c r="F598" s="80" t="s">
        <v>3122</v>
      </c>
      <c r="G598" s="79" t="s">
        <v>3122</v>
      </c>
      <c r="H598" s="79" t="s">
        <v>3122</v>
      </c>
      <c r="I598" s="79"/>
      <c r="J598" s="98" t="s">
        <v>3123</v>
      </c>
      <c r="K598" s="98" t="s">
        <v>3124</v>
      </c>
      <c r="L598" s="98" t="s">
        <v>3125</v>
      </c>
      <c r="M598" s="98" t="s">
        <v>3126</v>
      </c>
      <c r="N598" s="98" t="s">
        <v>3127</v>
      </c>
      <c r="O598" s="98" t="s">
        <v>3128</v>
      </c>
      <c r="P598" s="190" t="s">
        <v>74</v>
      </c>
      <c r="Q598" s="190" t="s">
        <v>74</v>
      </c>
      <c r="R598" s="190" t="s">
        <v>74</v>
      </c>
      <c r="S598" s="98">
        <f>2-(SUM(IF(J598="NA",1,0),IF(K598="NA",1,0)))</f>
        <v>2</v>
      </c>
      <c r="T598" s="98">
        <f>7-SUM(IF(L598="NA",1,0),IF(M598="NA",1,0),IF(N598="NA",1,0),IF(O598="NA",1,0),IF(P598="NA",1,0),IF(Q598="NA",1,0),IF(R598="NA",1,0))</f>
        <v>7</v>
      </c>
      <c r="U598" s="98">
        <f>SUM(S598:T598)</f>
        <v>9</v>
      </c>
      <c r="V598" s="79"/>
      <c r="W598" s="79" t="s">
        <v>4766</v>
      </c>
      <c r="X598" s="79" t="s">
        <v>1788</v>
      </c>
      <c r="Y598" s="79" t="s">
        <v>3985</v>
      </c>
      <c r="Z598" s="96"/>
      <c r="AA598"/>
      <c r="AB598"/>
    </row>
    <row r="599" spans="1:28" s="84" customFormat="1" x14ac:dyDescent="0.2">
      <c r="A599" s="84">
        <v>571</v>
      </c>
      <c r="B599" s="79">
        <v>239</v>
      </c>
      <c r="C599" s="79">
        <v>496</v>
      </c>
      <c r="D599" s="79">
        <v>594</v>
      </c>
      <c r="E599" s="79" t="s">
        <v>2770</v>
      </c>
      <c r="F599" s="80" t="s">
        <v>2770</v>
      </c>
      <c r="G599" s="79" t="s">
        <v>2770</v>
      </c>
      <c r="H599" s="79" t="s">
        <v>2770</v>
      </c>
      <c r="I599" s="79"/>
      <c r="J599" s="98" t="s">
        <v>2771</v>
      </c>
      <c r="K599" s="98" t="s">
        <v>23</v>
      </c>
      <c r="L599" s="98" t="s">
        <v>2772</v>
      </c>
      <c r="M599" s="98" t="s">
        <v>2773</v>
      </c>
      <c r="N599" s="98" t="s">
        <v>2774</v>
      </c>
      <c r="O599" s="98" t="s">
        <v>2775</v>
      </c>
      <c r="P599" s="98" t="s">
        <v>23</v>
      </c>
      <c r="Q599" s="98" t="s">
        <v>23</v>
      </c>
      <c r="R599" s="98" t="s">
        <v>23</v>
      </c>
      <c r="S599" s="98">
        <f>2-(SUM(IF(J599="NA",1,0),IF(K599="NA",1,0)))</f>
        <v>1</v>
      </c>
      <c r="T599" s="98">
        <f>7-SUM(IF(L599="NA",1,0),IF(M599="NA",1,0),IF(N599="NA",1,0),IF(O599="NA",1,0),IF(P599="NA",1,0),IF(Q599="NA",1,0),IF(R599="NA",1,0))</f>
        <v>4</v>
      </c>
      <c r="U599" s="98">
        <f>SUM(S599:T599)</f>
        <v>5</v>
      </c>
      <c r="V599" s="83" t="s">
        <v>2277</v>
      </c>
      <c r="W599" s="79" t="s">
        <v>4766</v>
      </c>
      <c r="X599" s="79" t="s">
        <v>1788</v>
      </c>
      <c r="Y599" s="79" t="s">
        <v>3984</v>
      </c>
      <c r="Z599" s="96"/>
      <c r="AA599"/>
      <c r="AB599"/>
    </row>
    <row r="600" spans="1:28" s="84" customFormat="1" x14ac:dyDescent="0.2">
      <c r="A600" s="84">
        <v>42</v>
      </c>
      <c r="B600" s="79">
        <v>69</v>
      </c>
      <c r="C600" s="79">
        <v>25</v>
      </c>
      <c r="D600" s="79">
        <v>35</v>
      </c>
      <c r="E600" s="79" t="s">
        <v>1958</v>
      </c>
      <c r="F600" s="80" t="s">
        <v>1959</v>
      </c>
      <c r="G600" s="79" t="s">
        <v>5691</v>
      </c>
      <c r="H600" s="79" t="s">
        <v>5691</v>
      </c>
      <c r="I600" s="79"/>
      <c r="J600" s="98" t="s">
        <v>1960</v>
      </c>
      <c r="K600" s="98" t="s">
        <v>23</v>
      </c>
      <c r="L600" s="98" t="s">
        <v>1961</v>
      </c>
      <c r="M600" s="194" t="s">
        <v>1911</v>
      </c>
      <c r="N600" s="98" t="s">
        <v>23</v>
      </c>
      <c r="O600" s="98" t="s">
        <v>1962</v>
      </c>
      <c r="P600" s="98" t="s">
        <v>23</v>
      </c>
      <c r="Q600" s="98" t="s">
        <v>23</v>
      </c>
      <c r="R600" s="98" t="s">
        <v>23</v>
      </c>
      <c r="S600" s="98">
        <f>2-(SUM(IF(J600="NA",1,0),IF(K600="NA",1,0)))</f>
        <v>1</v>
      </c>
      <c r="T600" s="98">
        <f>7-SUM(IF(L600="NA",1,0),IF(M600="NA",1,0),IF(N600="NA",1,0),IF(O600="NA",1,0),IF(P600="NA",1,0),IF(Q600="NA",1,0),IF(R600="NA",1,0))</f>
        <v>3</v>
      </c>
      <c r="U600" s="98">
        <f>SUM(S600:T600)</f>
        <v>4</v>
      </c>
      <c r="V600" s="79"/>
      <c r="W600" s="79" t="s">
        <v>4766</v>
      </c>
      <c r="X600" s="79" t="s">
        <v>1788</v>
      </c>
      <c r="Y600" s="79" t="s">
        <v>3976</v>
      </c>
      <c r="Z600" s="96"/>
      <c r="AA600"/>
      <c r="AB600"/>
    </row>
    <row r="601" spans="1:28" s="84" customFormat="1" x14ac:dyDescent="0.2">
      <c r="A601" s="84">
        <v>572</v>
      </c>
      <c r="B601" s="79">
        <v>104</v>
      </c>
      <c r="C601" s="79">
        <v>498</v>
      </c>
      <c r="D601" s="79">
        <v>596</v>
      </c>
      <c r="E601" s="79" t="s">
        <v>2159</v>
      </c>
      <c r="F601" s="80" t="s">
        <v>2160</v>
      </c>
      <c r="G601" s="117" t="s">
        <v>2160</v>
      </c>
      <c r="H601" s="117" t="s">
        <v>2160</v>
      </c>
      <c r="I601" s="117"/>
      <c r="J601" s="98" t="s">
        <v>2161</v>
      </c>
      <c r="K601" s="98" t="s">
        <v>23</v>
      </c>
      <c r="L601" s="98" t="s">
        <v>2162</v>
      </c>
      <c r="M601" s="98" t="s">
        <v>2163</v>
      </c>
      <c r="N601" s="98" t="s">
        <v>23</v>
      </c>
      <c r="O601" s="98" t="s">
        <v>23</v>
      </c>
      <c r="P601" s="98" t="s">
        <v>23</v>
      </c>
      <c r="Q601" s="98" t="s">
        <v>23</v>
      </c>
      <c r="R601" s="98" t="s">
        <v>2164</v>
      </c>
      <c r="S601" s="98">
        <f>2-(SUM(IF(J601="NA",1,0),IF(K601="NA",1,0)))</f>
        <v>1</v>
      </c>
      <c r="T601" s="98">
        <f>7-SUM(IF(L601="NA",1,0),IF(M601="NA",1,0),IF(N601="NA",1,0),IF(O601="NA",1,0),IF(P601="NA",1,0),IF(Q601="NA",1,0),IF(R601="NA",1,0))</f>
        <v>3</v>
      </c>
      <c r="U601" s="98">
        <f>SUM(S601:T601)</f>
        <v>4</v>
      </c>
      <c r="V601" s="83" t="s">
        <v>2158</v>
      </c>
      <c r="W601" s="79" t="s">
        <v>4766</v>
      </c>
      <c r="X601" s="79" t="s">
        <v>1788</v>
      </c>
      <c r="Y601" s="79" t="s">
        <v>3978</v>
      </c>
      <c r="Z601" s="96"/>
      <c r="AA601"/>
      <c r="AB601"/>
    </row>
    <row r="602" spans="1:28" s="84" customFormat="1" x14ac:dyDescent="0.2">
      <c r="A602" s="84">
        <v>573</v>
      </c>
      <c r="B602" s="79">
        <v>103</v>
      </c>
      <c r="C602" s="79">
        <v>499</v>
      </c>
      <c r="D602" s="79">
        <v>597</v>
      </c>
      <c r="E602" s="79" t="s">
        <v>2151</v>
      </c>
      <c r="F602" s="80" t="s">
        <v>2152</v>
      </c>
      <c r="G602" s="118" t="s">
        <v>2152</v>
      </c>
      <c r="H602" s="118" t="s">
        <v>2152</v>
      </c>
      <c r="I602" s="118"/>
      <c r="J602" s="98" t="s">
        <v>2153</v>
      </c>
      <c r="K602" s="98" t="s">
        <v>23</v>
      </c>
      <c r="L602" s="98" t="s">
        <v>2154</v>
      </c>
      <c r="M602" s="98" t="s">
        <v>2155</v>
      </c>
      <c r="N602" s="98" t="s">
        <v>23</v>
      </c>
      <c r="O602" s="98" t="s">
        <v>23</v>
      </c>
      <c r="P602" s="98" t="s">
        <v>23</v>
      </c>
      <c r="Q602" s="98" t="s">
        <v>2156</v>
      </c>
      <c r="R602" s="98" t="s">
        <v>2157</v>
      </c>
      <c r="S602" s="98">
        <f>2-(SUM(IF(J602="NA",1,0),IF(K602="NA",1,0)))</f>
        <v>1</v>
      </c>
      <c r="T602" s="98">
        <f>7-SUM(IF(L602="NA",1,0),IF(M602="NA",1,0),IF(N602="NA",1,0),IF(O602="NA",1,0),IF(P602="NA",1,0),IF(Q602="NA",1,0),IF(R602="NA",1,0))</f>
        <v>4</v>
      </c>
      <c r="U602" s="98">
        <f>SUM(S602:T602)</f>
        <v>5</v>
      </c>
      <c r="V602" s="83" t="s">
        <v>2158</v>
      </c>
      <c r="W602" s="79" t="s">
        <v>4766</v>
      </c>
      <c r="X602" s="79" t="s">
        <v>1788</v>
      </c>
      <c r="Y602" s="79" t="s">
        <v>3978</v>
      </c>
      <c r="Z602" s="96"/>
      <c r="AA602"/>
      <c r="AB602"/>
    </row>
    <row r="603" spans="1:28" s="84" customFormat="1" x14ac:dyDescent="0.2">
      <c r="A603" s="84">
        <v>574</v>
      </c>
      <c r="B603" s="79">
        <v>102</v>
      </c>
      <c r="C603" s="79">
        <v>500</v>
      </c>
      <c r="D603" s="79">
        <v>598</v>
      </c>
      <c r="E603" s="79" t="s">
        <v>2150</v>
      </c>
      <c r="F603" s="80" t="s">
        <v>2150</v>
      </c>
      <c r="G603" s="79" t="s">
        <v>2150</v>
      </c>
      <c r="H603" s="79" t="s">
        <v>2150</v>
      </c>
      <c r="I603" s="79"/>
      <c r="J603" s="190" t="s">
        <v>74</v>
      </c>
      <c r="K603" s="190" t="s">
        <v>74</v>
      </c>
      <c r="L603" s="190" t="s">
        <v>74</v>
      </c>
      <c r="M603" s="190" t="s">
        <v>74</v>
      </c>
      <c r="N603" s="98" t="s">
        <v>23</v>
      </c>
      <c r="O603" s="98" t="s">
        <v>23</v>
      </c>
      <c r="P603" s="98" t="s">
        <v>23</v>
      </c>
      <c r="Q603" s="190" t="s">
        <v>74</v>
      </c>
      <c r="R603" s="190" t="s">
        <v>74</v>
      </c>
      <c r="S603" s="98">
        <f>2-(SUM(IF(J603="NA",1,0),IF(K603="NA",1,0)))</f>
        <v>2</v>
      </c>
      <c r="T603" s="98">
        <f>7-SUM(IF(L603="NA",1,0),IF(M603="NA",1,0),IF(N603="NA",1,0),IF(O603="NA",1,0),IF(P603="NA",1,0),IF(Q603="NA",1,0),IF(R603="NA",1,0))</f>
        <v>4</v>
      </c>
      <c r="U603" s="98">
        <f>SUM(S603:T603)</f>
        <v>6</v>
      </c>
      <c r="V603" s="83" t="s">
        <v>1969</v>
      </c>
      <c r="W603" s="79" t="s">
        <v>4766</v>
      </c>
      <c r="X603" s="79" t="s">
        <v>1788</v>
      </c>
      <c r="Y603" s="79" t="s">
        <v>3977</v>
      </c>
      <c r="Z603" s="96"/>
      <c r="AA603"/>
      <c r="AB603"/>
    </row>
    <row r="604" spans="1:28" s="84" customFormat="1" x14ac:dyDescent="0.2">
      <c r="A604" s="84">
        <v>575</v>
      </c>
      <c r="B604" s="79">
        <v>173</v>
      </c>
      <c r="C604" s="79">
        <v>501</v>
      </c>
      <c r="D604" s="79">
        <v>599</v>
      </c>
      <c r="E604" s="79" t="s">
        <v>2564</v>
      </c>
      <c r="F604" s="80" t="s">
        <v>2564</v>
      </c>
      <c r="G604" s="79" t="s">
        <v>2564</v>
      </c>
      <c r="H604" s="79" t="s">
        <v>2564</v>
      </c>
      <c r="I604" s="79"/>
      <c r="J604" s="98" t="s">
        <v>2565</v>
      </c>
      <c r="K604" s="190" t="s">
        <v>74</v>
      </c>
      <c r="L604" s="98" t="s">
        <v>2566</v>
      </c>
      <c r="M604" s="98" t="s">
        <v>2567</v>
      </c>
      <c r="N604" s="98" t="s">
        <v>2568</v>
      </c>
      <c r="O604" s="98" t="s">
        <v>2569</v>
      </c>
      <c r="P604" s="98" t="s">
        <v>23</v>
      </c>
      <c r="Q604" s="190" t="s">
        <v>74</v>
      </c>
      <c r="R604" s="190" t="s">
        <v>74</v>
      </c>
      <c r="S604" s="98">
        <f>2-(SUM(IF(J604="NA",1,0),IF(K604="NA",1,0)))</f>
        <v>2</v>
      </c>
      <c r="T604" s="98">
        <f>7-SUM(IF(L604="NA",1,0),IF(M604="NA",1,0),IF(N604="NA",1,0),IF(O604="NA",1,0),IF(P604="NA",1,0),IF(Q604="NA",1,0),IF(R604="NA",1,0))</f>
        <v>6</v>
      </c>
      <c r="U604" s="98">
        <f>SUM(S604:T604)</f>
        <v>8</v>
      </c>
      <c r="V604" s="83" t="s">
        <v>1969</v>
      </c>
      <c r="W604" s="79" t="s">
        <v>4766</v>
      </c>
      <c r="X604" s="79" t="s">
        <v>1788</v>
      </c>
      <c r="Y604" s="79" t="s">
        <v>3980</v>
      </c>
      <c r="Z604" s="96"/>
      <c r="AA604"/>
      <c r="AB604"/>
    </row>
    <row r="605" spans="1:28" s="84" customFormat="1" x14ac:dyDescent="0.2">
      <c r="A605" s="84">
        <v>576</v>
      </c>
      <c r="B605" s="79">
        <v>127</v>
      </c>
      <c r="C605" s="79">
        <v>502</v>
      </c>
      <c r="D605" s="79">
        <v>600</v>
      </c>
      <c r="E605" s="79" t="s">
        <v>2291</v>
      </c>
      <c r="F605" s="80" t="s">
        <v>2291</v>
      </c>
      <c r="G605" s="79" t="s">
        <v>2291</v>
      </c>
      <c r="H605" s="79" t="s">
        <v>2291</v>
      </c>
      <c r="I605" s="79"/>
      <c r="J605" s="98" t="s">
        <v>2292</v>
      </c>
      <c r="K605" s="98" t="s">
        <v>2293</v>
      </c>
      <c r="L605" s="98" t="s">
        <v>2294</v>
      </c>
      <c r="M605" s="98" t="s">
        <v>2295</v>
      </c>
      <c r="N605" s="98" t="s">
        <v>2296</v>
      </c>
      <c r="O605" s="98" t="s">
        <v>2297</v>
      </c>
      <c r="P605" s="98" t="s">
        <v>2298</v>
      </c>
      <c r="Q605" s="190" t="s">
        <v>74</v>
      </c>
      <c r="R605" s="98" t="s">
        <v>2299</v>
      </c>
      <c r="S605" s="98">
        <f>2-(SUM(IF(J605="NA",1,0),IF(K605="NA",1,0)))</f>
        <v>2</v>
      </c>
      <c r="T605" s="98">
        <f>7-SUM(IF(L605="NA",1,0),IF(M605="NA",1,0),IF(N605="NA",1,0),IF(O605="NA",1,0),IF(P605="NA",1,0),IF(Q605="NA",1,0),IF(R605="NA",1,0))</f>
        <v>7</v>
      </c>
      <c r="U605" s="98">
        <f>SUM(S605:T605)</f>
        <v>9</v>
      </c>
      <c r="V605" s="83" t="s">
        <v>2158</v>
      </c>
      <c r="W605" s="79" t="s">
        <v>4766</v>
      </c>
      <c r="X605" s="79" t="s">
        <v>1788</v>
      </c>
      <c r="Y605" s="79" t="s">
        <v>3978</v>
      </c>
      <c r="Z605" s="96"/>
      <c r="AA605"/>
      <c r="AB605"/>
    </row>
    <row r="606" spans="1:28" s="84" customFormat="1" x14ac:dyDescent="0.2">
      <c r="A606" s="84">
        <v>526</v>
      </c>
      <c r="B606" s="79">
        <v>299</v>
      </c>
      <c r="C606" s="79">
        <v>465</v>
      </c>
      <c r="D606" s="79">
        <v>563</v>
      </c>
      <c r="E606" s="79" t="s">
        <v>2976</v>
      </c>
      <c r="F606" s="80" t="s">
        <v>2976</v>
      </c>
      <c r="G606" s="79" t="s">
        <v>6149</v>
      </c>
      <c r="H606" s="79" t="s">
        <v>6149</v>
      </c>
      <c r="I606" s="79"/>
      <c r="J606" s="98" t="s">
        <v>2977</v>
      </c>
      <c r="K606" s="98" t="s">
        <v>23</v>
      </c>
      <c r="L606" s="98" t="s">
        <v>2978</v>
      </c>
      <c r="M606" s="98" t="s">
        <v>2979</v>
      </c>
      <c r="N606" s="98" t="s">
        <v>23</v>
      </c>
      <c r="O606" s="98" t="s">
        <v>2980</v>
      </c>
      <c r="P606" s="98" t="s">
        <v>23</v>
      </c>
      <c r="Q606" s="98" t="s">
        <v>23</v>
      </c>
      <c r="R606" s="98" t="s">
        <v>23</v>
      </c>
      <c r="S606" s="98">
        <f>2-(SUM(IF(J606="NA",1,0),IF(K606="NA",1,0)))</f>
        <v>1</v>
      </c>
      <c r="T606" s="98">
        <f>7-SUM(IF(L606="NA",1,0),IF(M606="NA",1,0),IF(N606="NA",1,0),IF(O606="NA",1,0),IF(P606="NA",1,0),IF(Q606="NA",1,0),IF(R606="NA",1,0))</f>
        <v>3</v>
      </c>
      <c r="U606" s="98">
        <f>SUM(S606:T606)</f>
        <v>4</v>
      </c>
      <c r="V606" s="79"/>
      <c r="W606" s="79" t="s">
        <v>4766</v>
      </c>
      <c r="X606" s="79" t="s">
        <v>1788</v>
      </c>
      <c r="Y606" s="79" t="s">
        <v>3985</v>
      </c>
      <c r="Z606" s="96"/>
      <c r="AA606"/>
      <c r="AB606"/>
    </row>
    <row r="607" spans="1:28" s="84" customFormat="1" x14ac:dyDescent="0.2">
      <c r="A607" s="84">
        <v>43</v>
      </c>
      <c r="B607" s="79">
        <v>37</v>
      </c>
      <c r="C607" s="79">
        <v>26</v>
      </c>
      <c r="D607" s="79">
        <v>44</v>
      </c>
      <c r="E607" s="79" t="s">
        <v>1855</v>
      </c>
      <c r="F607" s="80" t="s">
        <v>1856</v>
      </c>
      <c r="G607" s="79" t="s">
        <v>5728</v>
      </c>
      <c r="H607" s="79" t="s">
        <v>5728</v>
      </c>
      <c r="I607" s="79"/>
      <c r="J607" s="98" t="s">
        <v>1857</v>
      </c>
      <c r="K607" s="98" t="s">
        <v>23</v>
      </c>
      <c r="L607" s="98" t="s">
        <v>1858</v>
      </c>
      <c r="M607" s="98" t="s">
        <v>1859</v>
      </c>
      <c r="N607" s="98" t="s">
        <v>23</v>
      </c>
      <c r="O607" s="98" t="s">
        <v>1860</v>
      </c>
      <c r="P607" s="98" t="s">
        <v>23</v>
      </c>
      <c r="Q607" s="98" t="s">
        <v>23</v>
      </c>
      <c r="R607" s="98" t="s">
        <v>23</v>
      </c>
      <c r="S607" s="98">
        <f>2-(SUM(IF(J607="NA",1,0),IF(K607="NA",1,0)))</f>
        <v>1</v>
      </c>
      <c r="T607" s="98">
        <f>7-SUM(IF(L607="NA",1,0),IF(M607="NA",1,0),IF(N607="NA",1,0),IF(O607="NA",1,0),IF(P607="NA",1,0),IF(Q607="NA",1,0),IF(R607="NA",1,0))</f>
        <v>3</v>
      </c>
      <c r="U607" s="98">
        <f>SUM(S607:T607)</f>
        <v>4</v>
      </c>
      <c r="V607" s="79"/>
      <c r="W607" s="79" t="s">
        <v>4766</v>
      </c>
      <c r="X607" s="79" t="s">
        <v>1788</v>
      </c>
      <c r="Y607" s="79" t="s">
        <v>3976</v>
      </c>
      <c r="Z607" s="96"/>
      <c r="AA607"/>
      <c r="AB607"/>
    </row>
    <row r="608" spans="1:28" s="84" customFormat="1" x14ac:dyDescent="0.2">
      <c r="A608" s="84">
        <v>940</v>
      </c>
      <c r="B608" s="150"/>
      <c r="C608" s="150"/>
      <c r="D608" s="150"/>
      <c r="E608" s="150"/>
      <c r="F608" s="86"/>
      <c r="G608" s="181" t="s">
        <v>5944</v>
      </c>
      <c r="H608" s="181" t="s">
        <v>5944</v>
      </c>
      <c r="I608" s="181"/>
      <c r="J608" s="187" t="s">
        <v>5956</v>
      </c>
      <c r="K608" s="98" t="s">
        <v>23</v>
      </c>
      <c r="L608" s="187" t="s">
        <v>5968</v>
      </c>
      <c r="M608" s="187" t="s">
        <v>5992</v>
      </c>
      <c r="N608" s="187" t="s">
        <v>6004</v>
      </c>
      <c r="O608" s="187" t="s">
        <v>5980</v>
      </c>
      <c r="P608" s="98" t="s">
        <v>23</v>
      </c>
      <c r="Q608" s="98" t="s">
        <v>23</v>
      </c>
      <c r="R608" s="98" t="s">
        <v>23</v>
      </c>
      <c r="S608" s="98">
        <f>2-(SUM(IF(J608="NA",1,0),IF(K608="NA",1,0)))</f>
        <v>1</v>
      </c>
      <c r="T608" s="98">
        <f>7-SUM(IF(L608="NA",1,0),IF(M608="NA",1,0),IF(N608="NA",1,0),IF(O608="NA",1,0),IF(P608="NA",1,0),IF(Q608="NA",1,0),IF(R608="NA",1,0))</f>
        <v>4</v>
      </c>
      <c r="U608" s="98">
        <f>SUM(S608:T608)</f>
        <v>5</v>
      </c>
      <c r="V608" s="150" t="s">
        <v>2437</v>
      </c>
      <c r="W608" s="79" t="s">
        <v>4766</v>
      </c>
      <c r="X608" s="79" t="s">
        <v>1788</v>
      </c>
      <c r="Y608" s="79" t="s">
        <v>3979</v>
      </c>
      <c r="Z608" s="150"/>
      <c r="AA608"/>
      <c r="AB608"/>
    </row>
    <row r="609" spans="1:28" s="84" customFormat="1" ht="30" x14ac:dyDescent="0.2">
      <c r="A609" s="84">
        <v>632</v>
      </c>
      <c r="B609" s="79">
        <v>124</v>
      </c>
      <c r="C609" s="79">
        <v>34</v>
      </c>
      <c r="D609" s="79">
        <v>81</v>
      </c>
      <c r="E609" s="79" t="s">
        <v>2275</v>
      </c>
      <c r="F609" s="80" t="s">
        <v>2276</v>
      </c>
      <c r="G609" s="85" t="s">
        <v>2276</v>
      </c>
      <c r="H609" s="85" t="s">
        <v>2276</v>
      </c>
      <c r="I609" s="85"/>
      <c r="J609" s="190" t="s">
        <v>2277</v>
      </c>
      <c r="K609" s="98" t="s">
        <v>23</v>
      </c>
      <c r="L609" s="190" t="s">
        <v>2277</v>
      </c>
      <c r="M609" s="190" t="s">
        <v>2277</v>
      </c>
      <c r="N609" s="190" t="s">
        <v>2277</v>
      </c>
      <c r="O609" s="98" t="s">
        <v>23</v>
      </c>
      <c r="P609" s="98" t="s">
        <v>23</v>
      </c>
      <c r="Q609" s="98" t="s">
        <v>23</v>
      </c>
      <c r="R609" s="98" t="s">
        <v>23</v>
      </c>
      <c r="S609" s="98">
        <f>2-(SUM(IF(J609="NA",1,0),IF(K609="NA",1,0)))</f>
        <v>1</v>
      </c>
      <c r="T609" s="98">
        <f>7-SUM(IF(L609="NA",1,0),IF(M609="NA",1,0),IF(N609="NA",1,0),IF(O609="NA",1,0),IF(P609="NA",1,0),IF(Q609="NA",1,0),IF(R609="NA",1,0))</f>
        <v>3</v>
      </c>
      <c r="U609" s="98">
        <f>SUM(S609:T609)</f>
        <v>4</v>
      </c>
      <c r="V609" s="83" t="s">
        <v>2158</v>
      </c>
      <c r="W609" s="79" t="s">
        <v>4766</v>
      </c>
      <c r="X609" s="79" t="s">
        <v>1788</v>
      </c>
      <c r="Y609" s="79" t="s">
        <v>3978</v>
      </c>
      <c r="Z609" s="114" t="s">
        <v>5834</v>
      </c>
      <c r="AA609"/>
      <c r="AB609"/>
    </row>
    <row r="610" spans="1:28" s="84" customFormat="1" x14ac:dyDescent="0.2">
      <c r="A610" s="84">
        <v>38</v>
      </c>
      <c r="B610" s="79">
        <v>4</v>
      </c>
      <c r="C610" s="79">
        <v>67</v>
      </c>
      <c r="D610" s="79">
        <v>134</v>
      </c>
      <c r="E610" s="79" t="s">
        <v>1793</v>
      </c>
      <c r="F610" s="80" t="s">
        <v>1793</v>
      </c>
      <c r="G610" s="79" t="s">
        <v>5689</v>
      </c>
      <c r="H610" s="79" t="s">
        <v>5689</v>
      </c>
      <c r="I610" s="79"/>
      <c r="J610" s="98" t="s">
        <v>1794</v>
      </c>
      <c r="K610" s="98" t="s">
        <v>1795</v>
      </c>
      <c r="L610" s="98" t="s">
        <v>1796</v>
      </c>
      <c r="M610" s="98" t="s">
        <v>1797</v>
      </c>
      <c r="N610" s="98" t="s">
        <v>1798</v>
      </c>
      <c r="O610" s="98" t="s">
        <v>1799</v>
      </c>
      <c r="P610" s="98" t="s">
        <v>1800</v>
      </c>
      <c r="Q610" s="190" t="s">
        <v>74</v>
      </c>
      <c r="R610" s="190" t="s">
        <v>74</v>
      </c>
      <c r="S610" s="98">
        <f>2-(SUM(IF(J610="NA",1,0),IF(K610="NA",1,0)))</f>
        <v>2</v>
      </c>
      <c r="T610" s="98">
        <f>7-SUM(IF(L610="NA",1,0),IF(M610="NA",1,0),IF(N610="NA",1,0),IF(O610="NA",1,0),IF(P610="NA",1,0),IF(Q610="NA",1,0),IF(R610="NA",1,0))</f>
        <v>7</v>
      </c>
      <c r="U610" s="98">
        <f>SUM(S610:T610)</f>
        <v>9</v>
      </c>
      <c r="V610" s="79"/>
      <c r="W610" s="79" t="s">
        <v>4766</v>
      </c>
      <c r="X610" s="79" t="s">
        <v>1788</v>
      </c>
      <c r="Y610" s="79" t="s">
        <v>3976</v>
      </c>
      <c r="Z610" s="96"/>
      <c r="AA610"/>
      <c r="AB610"/>
    </row>
    <row r="611" spans="1:28" s="84" customFormat="1" x14ac:dyDescent="0.2">
      <c r="A611" s="84">
        <v>30</v>
      </c>
      <c r="B611" s="79">
        <v>34</v>
      </c>
      <c r="C611" s="79">
        <v>27</v>
      </c>
      <c r="D611" s="79">
        <v>48</v>
      </c>
      <c r="E611" s="79" t="s">
        <v>1853</v>
      </c>
      <c r="F611" s="80" t="s">
        <v>1854</v>
      </c>
      <c r="G611" s="155" t="s">
        <v>5723</v>
      </c>
      <c r="H611" s="155" t="s">
        <v>5723</v>
      </c>
      <c r="I611" s="155"/>
      <c r="J611" s="190" t="s">
        <v>1832</v>
      </c>
      <c r="K611" s="98" t="s">
        <v>23</v>
      </c>
      <c r="L611" s="190" t="s">
        <v>1832</v>
      </c>
      <c r="M611" s="98" t="s">
        <v>23</v>
      </c>
      <c r="N611" s="98" t="s">
        <v>23</v>
      </c>
      <c r="O611" s="190" t="s">
        <v>1832</v>
      </c>
      <c r="P611" s="98" t="s">
        <v>23</v>
      </c>
      <c r="Q611" s="98" t="s">
        <v>23</v>
      </c>
      <c r="R611" s="98" t="s">
        <v>23</v>
      </c>
      <c r="S611" s="98">
        <f>2-(SUM(IF(J611="NA",1,0),IF(K611="NA",1,0)))</f>
        <v>1</v>
      </c>
      <c r="T611" s="98">
        <f>7-SUM(IF(L611="NA",1,0),IF(M611="NA",1,0),IF(N611="NA",1,0),IF(O611="NA",1,0),IF(P611="NA",1,0),IF(Q611="NA",1,0),IF(R611="NA",1,0))</f>
        <v>2</v>
      </c>
      <c r="U611" s="98">
        <f>SUM(S611:T611)</f>
        <v>3</v>
      </c>
      <c r="V611" s="79"/>
      <c r="W611" s="79" t="s">
        <v>4766</v>
      </c>
      <c r="X611" s="79" t="s">
        <v>1788</v>
      </c>
      <c r="Y611" s="79" t="s">
        <v>3976</v>
      </c>
      <c r="Z611" s="96"/>
      <c r="AA611"/>
      <c r="AB611"/>
    </row>
    <row r="612" spans="1:28" s="84" customFormat="1" x14ac:dyDescent="0.2">
      <c r="A612" s="84">
        <v>44</v>
      </c>
      <c r="B612" s="79">
        <v>24</v>
      </c>
      <c r="C612" s="79">
        <v>368</v>
      </c>
      <c r="D612" s="79">
        <v>451</v>
      </c>
      <c r="E612" s="79" t="s">
        <v>1833</v>
      </c>
      <c r="F612" s="80" t="s">
        <v>1834</v>
      </c>
      <c r="G612" s="118" t="s">
        <v>5712</v>
      </c>
      <c r="H612" s="118" t="s">
        <v>5712</v>
      </c>
      <c r="I612" s="118"/>
      <c r="J612" s="190" t="s">
        <v>1832</v>
      </c>
      <c r="K612" s="98" t="s">
        <v>23</v>
      </c>
      <c r="L612" s="190" t="s">
        <v>1832</v>
      </c>
      <c r="M612" s="190" t="s">
        <v>1832</v>
      </c>
      <c r="N612" s="98" t="s">
        <v>23</v>
      </c>
      <c r="O612" s="190" t="s">
        <v>1832</v>
      </c>
      <c r="P612" s="98" t="s">
        <v>23</v>
      </c>
      <c r="Q612" s="98" t="s">
        <v>23</v>
      </c>
      <c r="R612" s="98" t="s">
        <v>23</v>
      </c>
      <c r="S612" s="98">
        <f>2-(SUM(IF(J612="NA",1,0),IF(K612="NA",1,0)))</f>
        <v>1</v>
      </c>
      <c r="T612" s="98">
        <f>7-SUM(IF(L612="NA",1,0),IF(M612="NA",1,0),IF(N612="NA",1,0),IF(O612="NA",1,0),IF(P612="NA",1,0),IF(Q612="NA",1,0),IF(R612="NA",1,0))</f>
        <v>3</v>
      </c>
      <c r="U612" s="98">
        <f>SUM(S612:T612)</f>
        <v>4</v>
      </c>
      <c r="V612" s="79"/>
      <c r="W612" s="79" t="s">
        <v>4766</v>
      </c>
      <c r="X612" s="79" t="s">
        <v>1788</v>
      </c>
      <c r="Y612" s="79" t="s">
        <v>3976</v>
      </c>
      <c r="Z612" s="96"/>
      <c r="AA612"/>
      <c r="AB612"/>
    </row>
    <row r="613" spans="1:28" s="84" customFormat="1" x14ac:dyDescent="0.2">
      <c r="A613" s="84">
        <v>577</v>
      </c>
      <c r="B613" s="79">
        <v>107</v>
      </c>
      <c r="C613" s="79">
        <v>505</v>
      </c>
      <c r="D613" s="79">
        <v>603</v>
      </c>
      <c r="E613" s="79" t="s">
        <v>2177</v>
      </c>
      <c r="F613" s="80" t="s">
        <v>2178</v>
      </c>
      <c r="G613" s="79" t="s">
        <v>2178</v>
      </c>
      <c r="H613" s="79" t="s">
        <v>2178</v>
      </c>
      <c r="I613" s="79"/>
      <c r="J613" s="98" t="s">
        <v>2179</v>
      </c>
      <c r="K613" s="98" t="s">
        <v>23</v>
      </c>
      <c r="L613" s="98" t="s">
        <v>2180</v>
      </c>
      <c r="M613" s="98" t="s">
        <v>2181</v>
      </c>
      <c r="N613" s="98" t="s">
        <v>23</v>
      </c>
      <c r="O613" s="98" t="s">
        <v>23</v>
      </c>
      <c r="P613" s="98" t="s">
        <v>23</v>
      </c>
      <c r="Q613" s="98" t="s">
        <v>2182</v>
      </c>
      <c r="R613" s="98" t="s">
        <v>2183</v>
      </c>
      <c r="S613" s="98">
        <f>2-(SUM(IF(J613="NA",1,0),IF(K613="NA",1,0)))</f>
        <v>1</v>
      </c>
      <c r="T613" s="98">
        <f>7-SUM(IF(L613="NA",1,0),IF(M613="NA",1,0),IF(N613="NA",1,0),IF(O613="NA",1,0),IF(P613="NA",1,0),IF(Q613="NA",1,0),IF(R613="NA",1,0))</f>
        <v>4</v>
      </c>
      <c r="U613" s="98">
        <f>SUM(S613:T613)</f>
        <v>5</v>
      </c>
      <c r="V613" s="83" t="s">
        <v>2158</v>
      </c>
      <c r="W613" s="79" t="s">
        <v>4766</v>
      </c>
      <c r="X613" s="79" t="s">
        <v>1788</v>
      </c>
      <c r="Y613" s="79" t="s">
        <v>3978</v>
      </c>
      <c r="Z613" s="96"/>
      <c r="AA613"/>
      <c r="AB613"/>
    </row>
    <row r="614" spans="1:28" s="84" customFormat="1" x14ac:dyDescent="0.2">
      <c r="A614" s="84">
        <v>578</v>
      </c>
      <c r="B614" s="79">
        <v>294</v>
      </c>
      <c r="C614" s="79">
        <v>506</v>
      </c>
      <c r="D614" s="79">
        <v>604</v>
      </c>
      <c r="E614" s="79" t="s">
        <v>2963</v>
      </c>
      <c r="F614" s="80" t="s">
        <v>2963</v>
      </c>
      <c r="G614" s="79" t="s">
        <v>2963</v>
      </c>
      <c r="H614" s="79" t="s">
        <v>2963</v>
      </c>
      <c r="I614" s="81"/>
      <c r="J614" s="98" t="s">
        <v>2964</v>
      </c>
      <c r="K614" s="98" t="s">
        <v>23</v>
      </c>
      <c r="L614" s="98" t="s">
        <v>2965</v>
      </c>
      <c r="M614" s="98" t="s">
        <v>2966</v>
      </c>
      <c r="N614" s="98" t="s">
        <v>2967</v>
      </c>
      <c r="O614" s="98" t="s">
        <v>2968</v>
      </c>
      <c r="P614" s="98" t="s">
        <v>23</v>
      </c>
      <c r="Q614" s="190" t="s">
        <v>74</v>
      </c>
      <c r="R614" s="98" t="s">
        <v>23</v>
      </c>
      <c r="S614" s="98">
        <f>2-(SUM(IF(J614="NA",1,0),IF(K614="NA",1,0)))</f>
        <v>1</v>
      </c>
      <c r="T614" s="98">
        <f>7-SUM(IF(L614="NA",1,0),IF(M614="NA",1,0),IF(N614="NA",1,0),IF(O614="NA",1,0),IF(P614="NA",1,0),IF(Q614="NA",1,0),IF(R614="NA",1,0))</f>
        <v>5</v>
      </c>
      <c r="U614" s="98">
        <f>SUM(S614:T614)</f>
        <v>6</v>
      </c>
      <c r="V614" s="79"/>
      <c r="W614" s="79" t="s">
        <v>4766</v>
      </c>
      <c r="X614" s="79" t="s">
        <v>1788</v>
      </c>
      <c r="Y614" s="79" t="s">
        <v>3985</v>
      </c>
      <c r="Z614" s="96"/>
      <c r="AA614"/>
      <c r="AB614"/>
    </row>
    <row r="615" spans="1:28" s="84" customFormat="1" x14ac:dyDescent="0.2">
      <c r="A615" s="84">
        <v>579</v>
      </c>
      <c r="B615" s="79">
        <v>132</v>
      </c>
      <c r="C615" s="79">
        <v>507</v>
      </c>
      <c r="D615" s="79">
        <v>605</v>
      </c>
      <c r="E615" s="79" t="s">
        <v>2321</v>
      </c>
      <c r="F615" s="80" t="s">
        <v>2322</v>
      </c>
      <c r="G615" s="79" t="s">
        <v>2322</v>
      </c>
      <c r="H615" s="79" t="s">
        <v>2322</v>
      </c>
      <c r="I615" s="79"/>
      <c r="J615" s="98" t="s">
        <v>2323</v>
      </c>
      <c r="K615" s="98" t="s">
        <v>23</v>
      </c>
      <c r="L615" s="98" t="s">
        <v>2324</v>
      </c>
      <c r="M615" s="98" t="s">
        <v>23</v>
      </c>
      <c r="N615" s="98" t="s">
        <v>23</v>
      </c>
      <c r="O615" s="98" t="s">
        <v>23</v>
      </c>
      <c r="P615" s="98" t="s">
        <v>23</v>
      </c>
      <c r="Q615" s="98" t="s">
        <v>23</v>
      </c>
      <c r="R615" s="98" t="s">
        <v>2325</v>
      </c>
      <c r="S615" s="98">
        <f>2-(SUM(IF(J615="NA",1,0),IF(K615="NA",1,0)))</f>
        <v>1</v>
      </c>
      <c r="T615" s="98">
        <f>7-SUM(IF(L615="NA",1,0),IF(M615="NA",1,0),IF(N615="NA",1,0),IF(O615="NA",1,0),IF(P615="NA",1,0),IF(Q615="NA",1,0),IF(R615="NA",1,0))</f>
        <v>2</v>
      </c>
      <c r="U615" s="98">
        <f>SUM(S615:T615)</f>
        <v>3</v>
      </c>
      <c r="V615" s="83" t="s">
        <v>2158</v>
      </c>
      <c r="W615" s="79" t="s">
        <v>4766</v>
      </c>
      <c r="X615" s="79" t="s">
        <v>1788</v>
      </c>
      <c r="Y615" s="79" t="s">
        <v>3978</v>
      </c>
      <c r="Z615" s="96"/>
      <c r="AA615"/>
      <c r="AB615"/>
    </row>
    <row r="616" spans="1:28" s="84" customFormat="1" x14ac:dyDescent="0.2">
      <c r="A616" s="84">
        <v>580</v>
      </c>
      <c r="B616" s="79">
        <v>157</v>
      </c>
      <c r="C616" s="79">
        <v>600</v>
      </c>
      <c r="D616" s="79">
        <v>699</v>
      </c>
      <c r="E616" s="79" t="s">
        <v>2464</v>
      </c>
      <c r="F616" s="80" t="s">
        <v>2464</v>
      </c>
      <c r="G616" s="117" t="s">
        <v>2465</v>
      </c>
      <c r="H616" s="117" t="s">
        <v>2465</v>
      </c>
      <c r="I616" s="117"/>
      <c r="J616" s="98" t="s">
        <v>23</v>
      </c>
      <c r="K616" s="98" t="s">
        <v>23</v>
      </c>
      <c r="L616" s="98" t="s">
        <v>2466</v>
      </c>
      <c r="M616" s="127" t="s">
        <v>4629</v>
      </c>
      <c r="N616" s="98" t="s">
        <v>23</v>
      </c>
      <c r="O616" s="98" t="s">
        <v>2467</v>
      </c>
      <c r="P616" s="98" t="s">
        <v>23</v>
      </c>
      <c r="Q616" s="98" t="s">
        <v>23</v>
      </c>
      <c r="R616" s="98" t="s">
        <v>23</v>
      </c>
      <c r="S616" s="98">
        <f>2-(SUM(IF(J616="NA",1,0),IF(K616="NA",1,0)))</f>
        <v>0</v>
      </c>
      <c r="T616" s="98">
        <f>7-SUM(IF(L616="NA",1,0),IF(M616="NA",1,0),IF(N616="NA",1,0),IF(O616="NA",1,0),IF(P616="NA",1,0),IF(Q616="NA",1,0),IF(R616="NA",1,0))</f>
        <v>3</v>
      </c>
      <c r="U616" s="98">
        <f>SUM(S616:T616)</f>
        <v>3</v>
      </c>
      <c r="V616" s="83" t="s">
        <v>2437</v>
      </c>
      <c r="W616" s="79" t="s">
        <v>4766</v>
      </c>
      <c r="X616" s="79" t="s">
        <v>1788</v>
      </c>
      <c r="Y616" s="79" t="s">
        <v>3979</v>
      </c>
      <c r="Z616" s="96"/>
      <c r="AA616"/>
      <c r="AB616"/>
    </row>
    <row r="617" spans="1:28" s="84" customFormat="1" x14ac:dyDescent="0.2">
      <c r="A617" s="84">
        <v>581</v>
      </c>
      <c r="B617" s="79">
        <v>161</v>
      </c>
      <c r="C617" s="79">
        <v>508</v>
      </c>
      <c r="D617" s="79">
        <v>606</v>
      </c>
      <c r="E617" s="79" t="s">
        <v>2485</v>
      </c>
      <c r="F617" s="80" t="s">
        <v>2486</v>
      </c>
      <c r="G617" s="118" t="s">
        <v>2486</v>
      </c>
      <c r="H617" s="118" t="s">
        <v>2486</v>
      </c>
      <c r="I617" s="118"/>
      <c r="J617" s="276" t="s">
        <v>2487</v>
      </c>
      <c r="K617" s="276" t="s">
        <v>2488</v>
      </c>
      <c r="L617" s="276" t="s">
        <v>2489</v>
      </c>
      <c r="M617" s="278" t="s">
        <v>6044</v>
      </c>
      <c r="N617" s="278" t="s">
        <v>6045</v>
      </c>
      <c r="O617" s="276" t="s">
        <v>2490</v>
      </c>
      <c r="P617" s="199" t="s">
        <v>2476</v>
      </c>
      <c r="Q617" s="199" t="s">
        <v>2476</v>
      </c>
      <c r="R617" s="199" t="s">
        <v>2476</v>
      </c>
      <c r="S617" s="98">
        <f>2-(SUM(IF(J617="NA",1,0),IF(K617="NA",1,0)))</f>
        <v>2</v>
      </c>
      <c r="T617" s="98">
        <f>7-SUM(IF(L617="NA",1,0),IF(M617="NA",1,0),IF(N617="NA",1,0),IF(O617="NA",1,0),IF(P617="NA",1,0),IF(Q617="NA",1,0),IF(R617="NA",1,0))</f>
        <v>7</v>
      </c>
      <c r="U617" s="98">
        <f>SUM(S617:T617)</f>
        <v>9</v>
      </c>
      <c r="V617" s="83" t="s">
        <v>2437</v>
      </c>
      <c r="W617" s="79" t="s">
        <v>4766</v>
      </c>
      <c r="X617" s="79" t="s">
        <v>1788</v>
      </c>
      <c r="Y617" s="79" t="s">
        <v>3979</v>
      </c>
      <c r="Z617" s="109" t="s">
        <v>5790</v>
      </c>
      <c r="AA617"/>
      <c r="AB617"/>
    </row>
    <row r="618" spans="1:28" s="84" customFormat="1" x14ac:dyDescent="0.2">
      <c r="A618" s="84">
        <v>582</v>
      </c>
      <c r="B618" s="79">
        <v>159</v>
      </c>
      <c r="C618" s="79">
        <v>509</v>
      </c>
      <c r="D618" s="79">
        <v>607</v>
      </c>
      <c r="E618" s="79" t="s">
        <v>2474</v>
      </c>
      <c r="F618" s="80" t="s">
        <v>2474</v>
      </c>
      <c r="G618" s="117" t="s">
        <v>2474</v>
      </c>
      <c r="H618" s="117" t="s">
        <v>2474</v>
      </c>
      <c r="I618" s="117"/>
      <c r="J618" s="276" t="s">
        <v>2475</v>
      </c>
      <c r="K618" s="279" t="s">
        <v>2476</v>
      </c>
      <c r="L618" s="276" t="s">
        <v>2477</v>
      </c>
      <c r="M618" s="276" t="s">
        <v>2478</v>
      </c>
      <c r="N618" s="276" t="s">
        <v>2479</v>
      </c>
      <c r="O618" s="276" t="s">
        <v>2480</v>
      </c>
      <c r="P618" s="199" t="s">
        <v>2476</v>
      </c>
      <c r="Q618" s="199" t="s">
        <v>2476</v>
      </c>
      <c r="R618" s="199" t="s">
        <v>2476</v>
      </c>
      <c r="S618" s="98">
        <f>2-(SUM(IF(J618="NA",1,0),IF(K618="NA",1,0)))</f>
        <v>2</v>
      </c>
      <c r="T618" s="98">
        <f>7-SUM(IF(L618="NA",1,0),IF(M618="NA",1,0),IF(N618="NA",1,0),IF(O618="NA",1,0),IF(P618="NA",1,0),IF(Q618="NA",1,0),IF(R618="NA",1,0))</f>
        <v>7</v>
      </c>
      <c r="U618" s="98">
        <f>SUM(S618:T618)</f>
        <v>9</v>
      </c>
      <c r="V618" s="83" t="s">
        <v>2437</v>
      </c>
      <c r="W618" s="79" t="s">
        <v>4766</v>
      </c>
      <c r="X618" s="79" t="s">
        <v>1788</v>
      </c>
      <c r="Y618" s="79" t="s">
        <v>3979</v>
      </c>
      <c r="Z618" s="109" t="s">
        <v>5790</v>
      </c>
      <c r="AA618"/>
      <c r="AB618"/>
    </row>
    <row r="619" spans="1:28" s="84" customFormat="1" x14ac:dyDescent="0.2">
      <c r="A619" s="84">
        <v>986</v>
      </c>
      <c r="B619"/>
      <c r="C619"/>
      <c r="D619"/>
      <c r="E619"/>
      <c r="F619" s="151"/>
      <c r="G619" s="176" t="s">
        <v>6481</v>
      </c>
      <c r="H619" s="176" t="s">
        <v>6532</v>
      </c>
      <c r="I619" s="176"/>
      <c r="J619" s="98" t="s">
        <v>6281</v>
      </c>
      <c r="K619" s="187" t="s">
        <v>23</v>
      </c>
      <c r="L619" s="98" t="s">
        <v>6279</v>
      </c>
      <c r="M619" s="98" t="s">
        <v>6280</v>
      </c>
      <c r="N619" s="98" t="s">
        <v>6442</v>
      </c>
      <c r="O619" s="98" t="s">
        <v>6278</v>
      </c>
      <c r="P619" s="187" t="s">
        <v>23</v>
      </c>
      <c r="Q619" s="187" t="s">
        <v>23</v>
      </c>
      <c r="R619" s="187" t="s">
        <v>23</v>
      </c>
      <c r="S619" s="98">
        <f>2-(SUM(IF(J619="NA",1,0),IF(K619="NA",1,0)))</f>
        <v>1</v>
      </c>
      <c r="T619" s="98">
        <f>7-SUM(IF(L619="NA",1,0),IF(M619="NA",1,0),IF(N619="NA",1,0),IF(O619="NA",1,0),IF(P619="NA",1,0),IF(Q619="NA",1,0),IF(R619="NA",1,0))</f>
        <v>4</v>
      </c>
      <c r="U619" s="98">
        <f>SUM(S619:T619)</f>
        <v>5</v>
      </c>
      <c r="V619"/>
      <c r="W619" s="79" t="s">
        <v>4766</v>
      </c>
      <c r="X619" s="79" t="s">
        <v>1788</v>
      </c>
      <c r="Y619" s="84" t="s">
        <v>3979</v>
      </c>
      <c r="Z619"/>
      <c r="AA619"/>
      <c r="AB619"/>
    </row>
    <row r="620" spans="1:28" s="84" customFormat="1" x14ac:dyDescent="0.2">
      <c r="A620" s="84">
        <v>991</v>
      </c>
      <c r="B620"/>
      <c r="C620"/>
      <c r="D620"/>
      <c r="E620"/>
      <c r="F620" s="151"/>
      <c r="G620" s="176" t="s">
        <v>6486</v>
      </c>
      <c r="H620" s="176" t="s">
        <v>6535</v>
      </c>
      <c r="I620" s="176"/>
      <c r="J620" s="107" t="s">
        <v>6303</v>
      </c>
      <c r="K620" s="182" t="s">
        <v>23</v>
      </c>
      <c r="L620" s="107" t="s">
        <v>6301</v>
      </c>
      <c r="M620" s="107" t="s">
        <v>6302</v>
      </c>
      <c r="N620" s="107" t="s">
        <v>6299</v>
      </c>
      <c r="O620" s="107" t="s">
        <v>6300</v>
      </c>
      <c r="P620" s="187" t="s">
        <v>23</v>
      </c>
      <c r="Q620" s="187" t="s">
        <v>23</v>
      </c>
      <c r="R620" s="187" t="s">
        <v>23</v>
      </c>
      <c r="S620" s="98">
        <f>2-(SUM(IF(J620="NA",1,0),IF(K620="NA",1,0)))</f>
        <v>1</v>
      </c>
      <c r="T620" s="98">
        <f>7-SUM(IF(L620="NA",1,0),IF(M620="NA",1,0),IF(N620="NA",1,0),IF(O620="NA",1,0),IF(P620="NA",1,0),IF(Q620="NA",1,0),IF(R620="NA",1,0))</f>
        <v>4</v>
      </c>
      <c r="U620" s="98">
        <f>SUM(S620:T620)</f>
        <v>5</v>
      </c>
      <c r="V620"/>
      <c r="W620" s="79" t="s">
        <v>4766</v>
      </c>
      <c r="X620" s="79" t="s">
        <v>1788</v>
      </c>
      <c r="Y620" s="79" t="s">
        <v>3979</v>
      </c>
      <c r="Z620"/>
      <c r="AA620"/>
      <c r="AB620"/>
    </row>
    <row r="621" spans="1:28" s="84" customFormat="1" x14ac:dyDescent="0.2">
      <c r="A621" s="84">
        <v>995</v>
      </c>
      <c r="B621"/>
      <c r="C621"/>
      <c r="D621"/>
      <c r="E621"/>
      <c r="F621" s="151"/>
      <c r="G621" s="176" t="s">
        <v>6490</v>
      </c>
      <c r="H621" s="176" t="s">
        <v>6537</v>
      </c>
      <c r="I621" s="176"/>
      <c r="J621" s="107" t="s">
        <v>6323</v>
      </c>
      <c r="K621" s="182" t="s">
        <v>23</v>
      </c>
      <c r="L621" s="107" t="s">
        <v>6321</v>
      </c>
      <c r="M621" s="107" t="s">
        <v>6322</v>
      </c>
      <c r="N621" s="107" t="s">
        <v>6319</v>
      </c>
      <c r="O621" s="107" t="s">
        <v>6320</v>
      </c>
      <c r="P621" s="187" t="s">
        <v>23</v>
      </c>
      <c r="Q621" s="187" t="s">
        <v>23</v>
      </c>
      <c r="R621" s="187" t="s">
        <v>23</v>
      </c>
      <c r="S621" s="98">
        <f>2-(SUM(IF(J621="NA",1,0),IF(K621="NA",1,0)))</f>
        <v>1</v>
      </c>
      <c r="T621" s="98">
        <f>7-SUM(IF(L621="NA",1,0),IF(M621="NA",1,0),IF(N621="NA",1,0),IF(O621="NA",1,0),IF(P621="NA",1,0),IF(Q621="NA",1,0),IF(R621="NA",1,0))</f>
        <v>4</v>
      </c>
      <c r="U621" s="98">
        <f>SUM(S621:T621)</f>
        <v>5</v>
      </c>
      <c r="V621"/>
      <c r="W621" s="79" t="s">
        <v>4766</v>
      </c>
      <c r="X621" s="79" t="s">
        <v>1788</v>
      </c>
      <c r="Y621" s="79" t="s">
        <v>3979</v>
      </c>
      <c r="Z621"/>
      <c r="AA621"/>
      <c r="AB621"/>
    </row>
    <row r="622" spans="1:28" s="84" customFormat="1" x14ac:dyDescent="0.2">
      <c r="A622" s="84">
        <v>989</v>
      </c>
      <c r="B622"/>
      <c r="C622"/>
      <c r="D622"/>
      <c r="E622"/>
      <c r="F622" s="151"/>
      <c r="G622" s="176" t="s">
        <v>6484</v>
      </c>
      <c r="H622" s="176" t="s">
        <v>6534</v>
      </c>
      <c r="I622" s="176"/>
      <c r="J622" s="276" t="s">
        <v>6295</v>
      </c>
      <c r="K622" s="187" t="s">
        <v>23</v>
      </c>
      <c r="L622" s="276" t="s">
        <v>6293</v>
      </c>
      <c r="M622" s="276" t="s">
        <v>6294</v>
      </c>
      <c r="N622" s="276" t="s">
        <v>6291</v>
      </c>
      <c r="O622" s="276" t="s">
        <v>6292</v>
      </c>
      <c r="P622" s="187" t="s">
        <v>23</v>
      </c>
      <c r="Q622" s="187" t="s">
        <v>23</v>
      </c>
      <c r="R622" s="187" t="s">
        <v>23</v>
      </c>
      <c r="S622" s="98">
        <f>2-(SUM(IF(J622="NA",1,0),IF(K622="NA",1,0)))</f>
        <v>1</v>
      </c>
      <c r="T622" s="98">
        <f>7-SUM(IF(L622="NA",1,0),IF(M622="NA",1,0),IF(N622="NA",1,0),IF(O622="NA",1,0),IF(P622="NA",1,0),IF(Q622="NA",1,0),IF(R622="NA",1,0))</f>
        <v>4</v>
      </c>
      <c r="U622" s="98">
        <f>SUM(S622:T622)</f>
        <v>5</v>
      </c>
      <c r="V622"/>
      <c r="W622" s="79" t="s">
        <v>4766</v>
      </c>
      <c r="X622" s="79" t="s">
        <v>1788</v>
      </c>
      <c r="Y622" s="79" t="s">
        <v>3979</v>
      </c>
      <c r="Z622"/>
      <c r="AA622"/>
      <c r="AB622"/>
    </row>
    <row r="623" spans="1:28" s="84" customFormat="1" x14ac:dyDescent="0.2">
      <c r="A623" s="84">
        <v>497</v>
      </c>
      <c r="E623" s="79" t="s">
        <v>4565</v>
      </c>
      <c r="F623" s="81" t="s">
        <v>4565</v>
      </c>
      <c r="G623" s="118" t="s">
        <v>4686</v>
      </c>
      <c r="H623" s="118" t="s">
        <v>4686</v>
      </c>
      <c r="I623" s="118"/>
      <c r="J623" s="98" t="s">
        <v>4574</v>
      </c>
      <c r="K623" s="98" t="s">
        <v>23</v>
      </c>
      <c r="L623" s="98" t="s">
        <v>4582</v>
      </c>
      <c r="M623" s="98" t="s">
        <v>4599</v>
      </c>
      <c r="N623" s="98" t="s">
        <v>23</v>
      </c>
      <c r="O623" s="98" t="s">
        <v>23</v>
      </c>
      <c r="P623" s="98" t="s">
        <v>23</v>
      </c>
      <c r="Q623" s="98" t="s">
        <v>4598</v>
      </c>
      <c r="R623" s="98" t="s">
        <v>4597</v>
      </c>
      <c r="S623" s="98">
        <f>2-(SUM(IF(J623="NA",1,0),IF(K623="NA",1,0)))</f>
        <v>1</v>
      </c>
      <c r="T623" s="98">
        <f>7-SUM(IF(L623="NA",1,0),IF(M623="NA",1,0),IF(N623="NA",1,0),IF(O623="NA",1,0),IF(P623="NA",1,0),IF(Q623="NA",1,0),IF(R623="NA",1,0))</f>
        <v>4</v>
      </c>
      <c r="U623" s="98">
        <f>SUM(S623:T623)</f>
        <v>5</v>
      </c>
      <c r="W623" s="79" t="s">
        <v>4766</v>
      </c>
      <c r="X623" s="79" t="s">
        <v>1788</v>
      </c>
      <c r="Y623" s="84" t="s">
        <v>3978</v>
      </c>
      <c r="AA623"/>
      <c r="AB623"/>
    </row>
    <row r="624" spans="1:28" s="84" customFormat="1" x14ac:dyDescent="0.2">
      <c r="A624" s="84">
        <v>583</v>
      </c>
      <c r="B624" s="79">
        <v>105</v>
      </c>
      <c r="C624" s="79">
        <v>510</v>
      </c>
      <c r="D624" s="79">
        <v>608</v>
      </c>
      <c r="E624" s="79" t="s">
        <v>2165</v>
      </c>
      <c r="F624" s="80" t="s">
        <v>2165</v>
      </c>
      <c r="G624" s="117" t="s">
        <v>2165</v>
      </c>
      <c r="H624" s="117" t="s">
        <v>2165</v>
      </c>
      <c r="I624" s="117"/>
      <c r="J624" s="98" t="s">
        <v>2166</v>
      </c>
      <c r="K624" s="98" t="s">
        <v>2167</v>
      </c>
      <c r="L624" s="98" t="s">
        <v>2168</v>
      </c>
      <c r="M624" s="98" t="s">
        <v>23</v>
      </c>
      <c r="N624" s="98" t="s">
        <v>23</v>
      </c>
      <c r="O624" s="98" t="s">
        <v>2169</v>
      </c>
      <c r="P624" s="98" t="s">
        <v>23</v>
      </c>
      <c r="Q624" s="98" t="s">
        <v>23</v>
      </c>
      <c r="R624" s="98" t="s">
        <v>23</v>
      </c>
      <c r="S624" s="98">
        <f>2-(SUM(IF(J624="NA",1,0),IF(K624="NA",1,0)))</f>
        <v>2</v>
      </c>
      <c r="T624" s="98">
        <f>7-SUM(IF(L624="NA",1,0),IF(M624="NA",1,0),IF(N624="NA",1,0),IF(O624="NA",1,0),IF(P624="NA",1,0),IF(Q624="NA",1,0),IF(R624="NA",1,0))</f>
        <v>2</v>
      </c>
      <c r="U624" s="98">
        <f>SUM(S624:T624)</f>
        <v>4</v>
      </c>
      <c r="V624" s="83" t="s">
        <v>2158</v>
      </c>
      <c r="W624" s="79" t="s">
        <v>4766</v>
      </c>
      <c r="X624" s="79" t="s">
        <v>1788</v>
      </c>
      <c r="Y624" s="79" t="s">
        <v>3978</v>
      </c>
      <c r="Z624" s="96"/>
      <c r="AA624"/>
      <c r="AB624"/>
    </row>
    <row r="625" spans="1:28" s="84" customFormat="1" x14ac:dyDescent="0.2">
      <c r="A625" s="84">
        <v>584</v>
      </c>
      <c r="B625" s="79">
        <v>176</v>
      </c>
      <c r="C625" s="79">
        <v>511</v>
      </c>
      <c r="D625" s="79">
        <v>609</v>
      </c>
      <c r="E625" s="79" t="s">
        <v>2585</v>
      </c>
      <c r="F625" s="80" t="s">
        <v>2585</v>
      </c>
      <c r="G625" s="79" t="s">
        <v>2585</v>
      </c>
      <c r="H625" s="79" t="s">
        <v>2585</v>
      </c>
      <c r="I625" s="79"/>
      <c r="J625" s="107" t="s">
        <v>2586</v>
      </c>
      <c r="K625" s="98" t="s">
        <v>23</v>
      </c>
      <c r="L625" s="107" t="s">
        <v>2587</v>
      </c>
      <c r="M625" s="107" t="s">
        <v>2588</v>
      </c>
      <c r="N625" s="107" t="s">
        <v>2589</v>
      </c>
      <c r="O625" s="107" t="s">
        <v>2590</v>
      </c>
      <c r="P625" s="98" t="s">
        <v>23</v>
      </c>
      <c r="Q625" s="98" t="s">
        <v>23</v>
      </c>
      <c r="R625" s="98" t="s">
        <v>23</v>
      </c>
      <c r="S625" s="98">
        <f>2-(SUM(IF(J625="NA",1,0),IF(K625="NA",1,0)))</f>
        <v>1</v>
      </c>
      <c r="T625" s="98">
        <f>7-SUM(IF(L625="NA",1,0),IF(M625="NA",1,0),IF(N625="NA",1,0),IF(O625="NA",1,0),IF(P625="NA",1,0),IF(Q625="NA",1,0),IF(R625="NA",1,0))</f>
        <v>4</v>
      </c>
      <c r="U625" s="98">
        <f>SUM(S625:T625)</f>
        <v>5</v>
      </c>
      <c r="V625" s="83" t="s">
        <v>1969</v>
      </c>
      <c r="W625" s="79" t="s">
        <v>4766</v>
      </c>
      <c r="X625" s="79" t="s">
        <v>1788</v>
      </c>
      <c r="Y625" s="79" t="s">
        <v>3980</v>
      </c>
      <c r="Z625" s="96"/>
      <c r="AA625"/>
      <c r="AB625"/>
    </row>
    <row r="626" spans="1:28" s="84" customFormat="1" x14ac:dyDescent="0.2">
      <c r="A626" s="84">
        <v>585</v>
      </c>
      <c r="B626" s="79">
        <v>117</v>
      </c>
      <c r="C626" s="79">
        <v>512</v>
      </c>
      <c r="D626" s="79">
        <v>610</v>
      </c>
      <c r="E626" s="79" t="s">
        <v>2241</v>
      </c>
      <c r="F626" s="80" t="s">
        <v>2241</v>
      </c>
      <c r="G626" s="79" t="s">
        <v>2241</v>
      </c>
      <c r="H626" s="79" t="s">
        <v>2241</v>
      </c>
      <c r="I626" s="79"/>
      <c r="J626" s="98" t="s">
        <v>2242</v>
      </c>
      <c r="K626" s="98" t="s">
        <v>2243</v>
      </c>
      <c r="L626" s="98" t="s">
        <v>2244</v>
      </c>
      <c r="M626" s="190" t="s">
        <v>74</v>
      </c>
      <c r="N626" s="98" t="s">
        <v>23</v>
      </c>
      <c r="O626" s="98" t="s">
        <v>2245</v>
      </c>
      <c r="P626" s="190" t="s">
        <v>74</v>
      </c>
      <c r="Q626" s="190" t="s">
        <v>74</v>
      </c>
      <c r="R626" s="190" t="s">
        <v>74</v>
      </c>
      <c r="S626" s="98">
        <f>2-(SUM(IF(J626="NA",1,0),IF(K626="NA",1,0)))</f>
        <v>2</v>
      </c>
      <c r="T626" s="98">
        <f>7-SUM(IF(L626="NA",1,0),IF(M626="NA",1,0),IF(N626="NA",1,0),IF(O626="NA",1,0),IF(P626="NA",1,0),IF(Q626="NA",1,0),IF(R626="NA",1,0))</f>
        <v>6</v>
      </c>
      <c r="U626" s="98">
        <f>SUM(S626:T626)</f>
        <v>8</v>
      </c>
      <c r="V626" s="83" t="s">
        <v>2158</v>
      </c>
      <c r="W626" s="79" t="s">
        <v>4766</v>
      </c>
      <c r="X626" s="79" t="s">
        <v>1788</v>
      </c>
      <c r="Y626" s="79" t="s">
        <v>3978</v>
      </c>
      <c r="Z626" s="96"/>
      <c r="AA626"/>
      <c r="AB626"/>
    </row>
    <row r="627" spans="1:28" s="84" customFormat="1" x14ac:dyDescent="0.2">
      <c r="A627" s="84">
        <v>65</v>
      </c>
      <c r="B627" s="79">
        <v>54</v>
      </c>
      <c r="C627" s="79">
        <v>84</v>
      </c>
      <c r="D627" s="79">
        <v>154</v>
      </c>
      <c r="E627" s="79" t="s">
        <v>1918</v>
      </c>
      <c r="F627" s="80" t="s">
        <v>1918</v>
      </c>
      <c r="G627" s="79" t="s">
        <v>5697</v>
      </c>
      <c r="H627" s="79" t="s">
        <v>5697</v>
      </c>
      <c r="I627" s="79"/>
      <c r="J627" s="98" t="s">
        <v>1919</v>
      </c>
      <c r="K627" s="98" t="s">
        <v>23</v>
      </c>
      <c r="L627" s="98" t="s">
        <v>1920</v>
      </c>
      <c r="M627" s="98" t="s">
        <v>1921</v>
      </c>
      <c r="N627" s="98" t="s">
        <v>23</v>
      </c>
      <c r="O627" s="98" t="s">
        <v>1922</v>
      </c>
      <c r="P627" s="98" t="s">
        <v>23</v>
      </c>
      <c r="Q627" s="98" t="s">
        <v>23</v>
      </c>
      <c r="R627" s="98" t="s">
        <v>23</v>
      </c>
      <c r="S627" s="98">
        <f>2-(SUM(IF(J627="NA",1,0),IF(K627="NA",1,0)))</f>
        <v>1</v>
      </c>
      <c r="T627" s="98">
        <f>7-SUM(IF(L627="NA",1,0),IF(M627="NA",1,0),IF(N627="NA",1,0),IF(O627="NA",1,0),IF(P627="NA",1,0),IF(Q627="NA",1,0),IF(R627="NA",1,0))</f>
        <v>3</v>
      </c>
      <c r="U627" s="98">
        <f>SUM(S627:T627)</f>
        <v>4</v>
      </c>
      <c r="V627" s="79"/>
      <c r="W627" s="79" t="s">
        <v>4766</v>
      </c>
      <c r="X627" s="79" t="s">
        <v>1788</v>
      </c>
      <c r="Y627" s="79" t="s">
        <v>3976</v>
      </c>
      <c r="Z627" s="96"/>
      <c r="AA627"/>
      <c r="AB627"/>
    </row>
    <row r="628" spans="1:28" s="84" customFormat="1" x14ac:dyDescent="0.2">
      <c r="A628" s="84">
        <v>586</v>
      </c>
      <c r="B628" s="79">
        <v>335</v>
      </c>
      <c r="C628" s="79">
        <v>513</v>
      </c>
      <c r="D628" s="79">
        <v>611</v>
      </c>
      <c r="E628" s="79" t="s">
        <v>3177</v>
      </c>
      <c r="F628" s="80" t="s">
        <v>3177</v>
      </c>
      <c r="G628" s="79" t="s">
        <v>3177</v>
      </c>
      <c r="H628" s="79" t="s">
        <v>3177</v>
      </c>
      <c r="I628" s="79"/>
      <c r="J628" s="98" t="s">
        <v>3178</v>
      </c>
      <c r="K628" s="98" t="s">
        <v>3179</v>
      </c>
      <c r="L628" s="98" t="s">
        <v>3180</v>
      </c>
      <c r="M628" s="98" t="s">
        <v>3181</v>
      </c>
      <c r="N628" s="98" t="s">
        <v>3182</v>
      </c>
      <c r="O628" s="98" t="s">
        <v>3183</v>
      </c>
      <c r="P628" s="98" t="s">
        <v>3184</v>
      </c>
      <c r="Q628" s="190" t="s">
        <v>74</v>
      </c>
      <c r="R628" s="190" t="s">
        <v>74</v>
      </c>
      <c r="S628" s="98">
        <f>2-(SUM(IF(J628="NA",1,0),IF(K628="NA",1,0)))</f>
        <v>2</v>
      </c>
      <c r="T628" s="98">
        <f>7-SUM(IF(L628="NA",1,0),IF(M628="NA",1,0),IF(N628="NA",1,0),IF(O628="NA",1,0),IF(P628="NA",1,0),IF(Q628="NA",1,0),IF(R628="NA",1,0))</f>
        <v>7</v>
      </c>
      <c r="U628" s="98">
        <f>SUM(S628:T628)</f>
        <v>9</v>
      </c>
      <c r="V628" s="79"/>
      <c r="W628" s="79" t="s">
        <v>4766</v>
      </c>
      <c r="X628" s="79" t="s">
        <v>1788</v>
      </c>
      <c r="Y628" s="79" t="s">
        <v>3985</v>
      </c>
      <c r="Z628" s="96"/>
      <c r="AA628"/>
      <c r="AB628"/>
    </row>
    <row r="629" spans="1:28" s="84" customFormat="1" x14ac:dyDescent="0.2">
      <c r="A629" s="84">
        <v>657</v>
      </c>
      <c r="B629" s="79">
        <v>286</v>
      </c>
      <c r="C629" s="79">
        <v>585</v>
      </c>
      <c r="D629" s="79">
        <v>684</v>
      </c>
      <c r="E629" s="79" t="s">
        <v>2926</v>
      </c>
      <c r="F629" s="80" t="s">
        <v>2926</v>
      </c>
      <c r="G629" s="79" t="s">
        <v>4783</v>
      </c>
      <c r="H629" s="79" t="s">
        <v>4783</v>
      </c>
      <c r="I629" s="79"/>
      <c r="J629" s="98" t="s">
        <v>2927</v>
      </c>
      <c r="K629" s="190" t="s">
        <v>74</v>
      </c>
      <c r="L629" s="98" t="s">
        <v>2928</v>
      </c>
      <c r="M629" s="98" t="s">
        <v>2929</v>
      </c>
      <c r="N629" s="98" t="s">
        <v>2930</v>
      </c>
      <c r="O629" s="98" t="s">
        <v>2931</v>
      </c>
      <c r="P629" s="190" t="s">
        <v>74</v>
      </c>
      <c r="Q629" s="190" t="s">
        <v>74</v>
      </c>
      <c r="R629" s="190" t="s">
        <v>74</v>
      </c>
      <c r="S629" s="98">
        <f>2-(SUM(IF(J629="NA",1,0),IF(K629="NA",1,0)))</f>
        <v>2</v>
      </c>
      <c r="T629" s="98">
        <f>7-SUM(IF(L629="NA",1,0),IF(M629="NA",1,0),IF(N629="NA",1,0),IF(O629="NA",1,0),IF(P629="NA",1,0),IF(Q629="NA",1,0),IF(R629="NA",1,0))</f>
        <v>7</v>
      </c>
      <c r="U629" s="98">
        <f>SUM(S629:T629)</f>
        <v>9</v>
      </c>
      <c r="V629" s="79"/>
      <c r="W629" s="79" t="s">
        <v>4766</v>
      </c>
      <c r="X629" s="79" t="s">
        <v>1788</v>
      </c>
      <c r="Y629" s="79" t="s">
        <v>3985</v>
      </c>
      <c r="Z629" s="96"/>
      <c r="AA629"/>
      <c r="AB629"/>
    </row>
    <row r="630" spans="1:28" s="84" customFormat="1" x14ac:dyDescent="0.2">
      <c r="A630" s="84">
        <v>31</v>
      </c>
      <c r="B630" s="79">
        <v>50</v>
      </c>
      <c r="C630" s="79">
        <v>64</v>
      </c>
      <c r="D630" s="79">
        <v>131</v>
      </c>
      <c r="E630" s="79" t="s">
        <v>1908</v>
      </c>
      <c r="F630" s="80" t="s">
        <v>1908</v>
      </c>
      <c r="G630" s="79" t="s">
        <v>5686</v>
      </c>
      <c r="H630" s="79" t="s">
        <v>5686</v>
      </c>
      <c r="I630" s="79"/>
      <c r="J630" s="98" t="s">
        <v>1909</v>
      </c>
      <c r="K630" s="98" t="s">
        <v>23</v>
      </c>
      <c r="L630" s="98" t="s">
        <v>1910</v>
      </c>
      <c r="M630" s="190" t="s">
        <v>1911</v>
      </c>
      <c r="N630" s="98" t="s">
        <v>23</v>
      </c>
      <c r="O630" s="98" t="s">
        <v>1912</v>
      </c>
      <c r="P630" s="98" t="s">
        <v>23</v>
      </c>
      <c r="Q630" s="98" t="s">
        <v>23</v>
      </c>
      <c r="R630" s="98" t="s">
        <v>23</v>
      </c>
      <c r="S630" s="98">
        <f>2-(SUM(IF(J630="NA",1,0),IF(K630="NA",1,0)))</f>
        <v>1</v>
      </c>
      <c r="T630" s="98">
        <f>7-SUM(IF(L630="NA",1,0),IF(M630="NA",1,0),IF(N630="NA",1,0),IF(O630="NA",1,0),IF(P630="NA",1,0),IF(Q630="NA",1,0),IF(R630="NA",1,0))</f>
        <v>3</v>
      </c>
      <c r="U630" s="98">
        <f>SUM(S630:T630)</f>
        <v>4</v>
      </c>
      <c r="V630" s="79"/>
      <c r="W630" s="79" t="s">
        <v>4766</v>
      </c>
      <c r="X630" s="79" t="s">
        <v>1788</v>
      </c>
      <c r="Y630" s="79" t="s">
        <v>3976</v>
      </c>
      <c r="Z630" s="96"/>
      <c r="AA630"/>
      <c r="AB630"/>
    </row>
    <row r="631" spans="1:28" s="84" customFormat="1" x14ac:dyDescent="0.2">
      <c r="A631" s="84">
        <v>587</v>
      </c>
      <c r="B631" s="79">
        <v>108</v>
      </c>
      <c r="C631" s="79">
        <v>514</v>
      </c>
      <c r="D631" s="79">
        <v>612</v>
      </c>
      <c r="E631" s="79" t="s">
        <v>2184</v>
      </c>
      <c r="F631" s="80" t="s">
        <v>2185</v>
      </c>
      <c r="G631" s="79" t="s">
        <v>2185</v>
      </c>
      <c r="H631" s="79" t="s">
        <v>2185</v>
      </c>
      <c r="I631" s="79"/>
      <c r="J631" s="98" t="s">
        <v>2186</v>
      </c>
      <c r="K631" s="190" t="s">
        <v>74</v>
      </c>
      <c r="L631" s="98" t="s">
        <v>2187</v>
      </c>
      <c r="M631" s="98" t="s">
        <v>2188</v>
      </c>
      <c r="N631" s="98" t="s">
        <v>23</v>
      </c>
      <c r="O631" s="98" t="s">
        <v>23</v>
      </c>
      <c r="P631" s="190" t="s">
        <v>74</v>
      </c>
      <c r="Q631" s="98" t="s">
        <v>2189</v>
      </c>
      <c r="R631" s="190" t="s">
        <v>74</v>
      </c>
      <c r="S631" s="98">
        <f>2-(SUM(IF(J631="NA",1,0),IF(K631="NA",1,0)))</f>
        <v>2</v>
      </c>
      <c r="T631" s="98">
        <f>7-SUM(IF(L631="NA",1,0),IF(M631="NA",1,0),IF(N631="NA",1,0),IF(O631="NA",1,0),IF(P631="NA",1,0),IF(Q631="NA",1,0),IF(R631="NA",1,0))</f>
        <v>5</v>
      </c>
      <c r="U631" s="98">
        <f>SUM(S631:T631)</f>
        <v>7</v>
      </c>
      <c r="V631" s="83" t="s">
        <v>2158</v>
      </c>
      <c r="W631" s="79" t="s">
        <v>4766</v>
      </c>
      <c r="X631" s="79" t="s">
        <v>1788</v>
      </c>
      <c r="Y631" s="79" t="s">
        <v>3978</v>
      </c>
      <c r="Z631" s="96"/>
      <c r="AA631"/>
      <c r="AB631"/>
    </row>
    <row r="632" spans="1:28" s="84" customFormat="1" x14ac:dyDescent="0.2">
      <c r="A632" s="84">
        <v>588</v>
      </c>
      <c r="B632" s="79">
        <v>292</v>
      </c>
      <c r="C632" s="79">
        <v>515</v>
      </c>
      <c r="D632" s="79">
        <v>613</v>
      </c>
      <c r="E632" s="79" t="s">
        <v>2951</v>
      </c>
      <c r="F632" s="80" t="s">
        <v>2951</v>
      </c>
      <c r="G632" s="79" t="s">
        <v>2951</v>
      </c>
      <c r="H632" s="79" t="s">
        <v>2951</v>
      </c>
      <c r="I632" s="79"/>
      <c r="J632" s="103" t="s">
        <v>2952</v>
      </c>
      <c r="K632" s="98" t="s">
        <v>2953</v>
      </c>
      <c r="L632" s="103" t="s">
        <v>2954</v>
      </c>
      <c r="M632" s="98" t="s">
        <v>2955</v>
      </c>
      <c r="N632" s="98" t="s">
        <v>2956</v>
      </c>
      <c r="O632" s="103" t="s">
        <v>2957</v>
      </c>
      <c r="P632" s="98" t="s">
        <v>2958</v>
      </c>
      <c r="Q632" s="190" t="s">
        <v>74</v>
      </c>
      <c r="R632" s="98" t="s">
        <v>23</v>
      </c>
      <c r="S632" s="98">
        <f>2-(SUM(IF(J632="NA",1,0),IF(K632="NA",1,0)))</f>
        <v>2</v>
      </c>
      <c r="T632" s="98">
        <f>7-SUM(IF(L632="NA",1,0),IF(M632="NA",1,0),IF(N632="NA",1,0),IF(O632="NA",1,0),IF(P632="NA",1,0),IF(Q632="NA",1,0),IF(R632="NA",1,0))</f>
        <v>6</v>
      </c>
      <c r="U632" s="98">
        <f>SUM(S632:T632)</f>
        <v>8</v>
      </c>
      <c r="V632" s="79"/>
      <c r="W632" s="79" t="s">
        <v>4766</v>
      </c>
      <c r="X632" s="79" t="s">
        <v>1788</v>
      </c>
      <c r="Y632" s="79" t="s">
        <v>3985</v>
      </c>
      <c r="Z632" s="96"/>
      <c r="AA632"/>
      <c r="AB632"/>
    </row>
    <row r="633" spans="1:28" s="84" customFormat="1" x14ac:dyDescent="0.2">
      <c r="A633" s="84">
        <v>589</v>
      </c>
      <c r="B633" s="79">
        <v>101</v>
      </c>
      <c r="C633" s="79">
        <v>516</v>
      </c>
      <c r="D633" s="79">
        <v>614</v>
      </c>
      <c r="E633" s="79" t="s">
        <v>2143</v>
      </c>
      <c r="F633" s="80" t="s">
        <v>2143</v>
      </c>
      <c r="G633" s="79" t="s">
        <v>2143</v>
      </c>
      <c r="H633" s="79" t="s">
        <v>2143</v>
      </c>
      <c r="I633" s="79"/>
      <c r="J633" s="98" t="s">
        <v>2144</v>
      </c>
      <c r="K633" s="98" t="s">
        <v>2145</v>
      </c>
      <c r="L633" s="98" t="s">
        <v>2146</v>
      </c>
      <c r="M633" s="98" t="s">
        <v>2147</v>
      </c>
      <c r="N633" s="98" t="s">
        <v>2148</v>
      </c>
      <c r="O633" s="98" t="s">
        <v>2149</v>
      </c>
      <c r="P633" s="190" t="s">
        <v>74</v>
      </c>
      <c r="Q633" s="190" t="s">
        <v>74</v>
      </c>
      <c r="R633" s="190" t="s">
        <v>74</v>
      </c>
      <c r="S633" s="98">
        <f>2-(SUM(IF(J633="NA",1,0),IF(K633="NA",1,0)))</f>
        <v>2</v>
      </c>
      <c r="T633" s="98">
        <f>7-SUM(IF(L633="NA",1,0),IF(M633="NA",1,0),IF(N633="NA",1,0),IF(O633="NA",1,0),IF(P633="NA",1,0),IF(Q633="NA",1,0),IF(R633="NA",1,0))</f>
        <v>7</v>
      </c>
      <c r="U633" s="98">
        <f>SUM(S633:T633)</f>
        <v>9</v>
      </c>
      <c r="V633" s="83" t="s">
        <v>1969</v>
      </c>
      <c r="W633" s="79" t="s">
        <v>4766</v>
      </c>
      <c r="X633" s="79" t="s">
        <v>1788</v>
      </c>
      <c r="Y633" s="79" t="s">
        <v>3977</v>
      </c>
      <c r="Z633" s="96"/>
      <c r="AA633"/>
      <c r="AB633"/>
    </row>
    <row r="634" spans="1:28" s="84" customFormat="1" x14ac:dyDescent="0.2">
      <c r="A634" s="84">
        <v>590</v>
      </c>
      <c r="B634" s="79">
        <v>250</v>
      </c>
      <c r="C634" s="79">
        <v>517</v>
      </c>
      <c r="D634" s="79">
        <v>615</v>
      </c>
      <c r="E634" s="79" t="s">
        <v>2806</v>
      </c>
      <c r="F634" s="80" t="s">
        <v>2806</v>
      </c>
      <c r="G634" s="79" t="s">
        <v>2806</v>
      </c>
      <c r="H634" s="79" t="s">
        <v>2806</v>
      </c>
      <c r="I634" s="79"/>
      <c r="J634" s="98" t="s">
        <v>2807</v>
      </c>
      <c r="K634" s="98" t="s">
        <v>2108</v>
      </c>
      <c r="L634" s="98" t="s">
        <v>2808</v>
      </c>
      <c r="M634" s="98" t="s">
        <v>2809</v>
      </c>
      <c r="N634" s="98" t="s">
        <v>2810</v>
      </c>
      <c r="O634" s="98" t="s">
        <v>2811</v>
      </c>
      <c r="P634" s="98" t="s">
        <v>2812</v>
      </c>
      <c r="Q634" s="190" t="s">
        <v>74</v>
      </c>
      <c r="R634" s="190" t="s">
        <v>74</v>
      </c>
      <c r="S634" s="98">
        <f>2-(SUM(IF(J634="NA",1,0),IF(K634="NA",1,0)))</f>
        <v>2</v>
      </c>
      <c r="T634" s="98">
        <f>7-SUM(IF(L634="NA",1,0),IF(M634="NA",1,0),IF(N634="NA",1,0),IF(O634="NA",1,0),IF(P634="NA",1,0),IF(Q634="NA",1,0),IF(R634="NA",1,0))</f>
        <v>7</v>
      </c>
      <c r="U634" s="98">
        <f>SUM(S634:T634)</f>
        <v>9</v>
      </c>
      <c r="V634" s="83" t="s">
        <v>2277</v>
      </c>
      <c r="W634" s="79" t="s">
        <v>4766</v>
      </c>
      <c r="X634" s="79" t="s">
        <v>1788</v>
      </c>
      <c r="Y634" s="79" t="s">
        <v>3984</v>
      </c>
      <c r="Z634" s="96"/>
      <c r="AA634"/>
      <c r="AB634"/>
    </row>
    <row r="635" spans="1:28" s="84" customFormat="1" x14ac:dyDescent="0.2">
      <c r="A635" s="84">
        <v>941</v>
      </c>
      <c r="B635" s="150"/>
      <c r="C635" s="150"/>
      <c r="D635" s="150"/>
      <c r="E635" s="150"/>
      <c r="F635" s="86"/>
      <c r="G635" s="181" t="s">
        <v>5945</v>
      </c>
      <c r="H635" s="181" t="s">
        <v>5945</v>
      </c>
      <c r="I635" s="181"/>
      <c r="J635" s="187" t="s">
        <v>5957</v>
      </c>
      <c r="K635" s="98" t="s">
        <v>23</v>
      </c>
      <c r="L635" s="187" t="s">
        <v>5969</v>
      </c>
      <c r="M635" s="187" t="s">
        <v>5993</v>
      </c>
      <c r="N635" s="189" t="s">
        <v>23</v>
      </c>
      <c r="O635" s="187" t="s">
        <v>5981</v>
      </c>
      <c r="P635" s="98" t="s">
        <v>23</v>
      </c>
      <c r="Q635" s="98" t="s">
        <v>23</v>
      </c>
      <c r="R635" s="98" t="s">
        <v>23</v>
      </c>
      <c r="S635" s="98">
        <f>2-(SUM(IF(J635="NA",1,0),IF(K635="NA",1,0)))</f>
        <v>1</v>
      </c>
      <c r="T635" s="98">
        <f>7-SUM(IF(L635="NA",1,0),IF(M635="NA",1,0),IF(N635="NA",1,0),IF(O635="NA",1,0),IF(P635="NA",1,0),IF(Q635="NA",1,0),IF(R635="NA",1,0))</f>
        <v>3</v>
      </c>
      <c r="U635" s="98">
        <f>SUM(S635:T635)</f>
        <v>4</v>
      </c>
      <c r="V635" s="150" t="s">
        <v>2437</v>
      </c>
      <c r="W635" s="79" t="s">
        <v>4766</v>
      </c>
      <c r="X635" s="79" t="s">
        <v>1788</v>
      </c>
      <c r="Y635" s="79" t="s">
        <v>3979</v>
      </c>
      <c r="Z635" s="150"/>
      <c r="AA635"/>
      <c r="AB635"/>
    </row>
    <row r="636" spans="1:28" s="84" customFormat="1" x14ac:dyDescent="0.2">
      <c r="A636" s="84">
        <v>591</v>
      </c>
      <c r="B636" s="79">
        <v>165</v>
      </c>
      <c r="C636" s="79">
        <v>619</v>
      </c>
      <c r="D636" s="79">
        <v>718</v>
      </c>
      <c r="E636" s="79" t="s">
        <v>2510</v>
      </c>
      <c r="F636" s="80" t="s">
        <v>2511</v>
      </c>
      <c r="G636" s="118" t="s">
        <v>2511</v>
      </c>
      <c r="H636" s="118" t="s">
        <v>2511</v>
      </c>
      <c r="I636" s="118"/>
      <c r="J636" s="98" t="s">
        <v>2512</v>
      </c>
      <c r="K636" s="98" t="s">
        <v>23</v>
      </c>
      <c r="L636" s="98" t="s">
        <v>2513</v>
      </c>
      <c r="M636" s="98" t="s">
        <v>2514</v>
      </c>
      <c r="N636" s="98" t="s">
        <v>2515</v>
      </c>
      <c r="O636" s="98" t="s">
        <v>2516</v>
      </c>
      <c r="P636" s="98" t="s">
        <v>23</v>
      </c>
      <c r="Q636" s="98" t="s">
        <v>23</v>
      </c>
      <c r="R636" s="98" t="s">
        <v>23</v>
      </c>
      <c r="S636" s="98">
        <f>2-(SUM(IF(J636="NA",1,0),IF(K636="NA",1,0)))</f>
        <v>1</v>
      </c>
      <c r="T636" s="98">
        <f>7-SUM(IF(L636="NA",1,0),IF(M636="NA",1,0),IF(N636="NA",1,0),IF(O636="NA",1,0),IF(P636="NA",1,0),IF(Q636="NA",1,0),IF(R636="NA",1,0))</f>
        <v>4</v>
      </c>
      <c r="U636" s="98">
        <f>SUM(S636:T636)</f>
        <v>5</v>
      </c>
      <c r="V636" s="83" t="s">
        <v>2437</v>
      </c>
      <c r="W636" s="79" t="s">
        <v>4766</v>
      </c>
      <c r="X636" s="79" t="s">
        <v>1788</v>
      </c>
      <c r="Y636" s="79" t="s">
        <v>3979</v>
      </c>
      <c r="Z636" s="96"/>
      <c r="AA636"/>
      <c r="AB636"/>
    </row>
    <row r="637" spans="1:28" s="84" customFormat="1" x14ac:dyDescent="0.2">
      <c r="A637" s="84">
        <v>592</v>
      </c>
      <c r="B637" s="79">
        <v>166</v>
      </c>
      <c r="C637" s="79">
        <v>520</v>
      </c>
      <c r="D637" s="79">
        <v>618</v>
      </c>
      <c r="E637" s="79" t="s">
        <v>2517</v>
      </c>
      <c r="F637" s="80" t="s">
        <v>2517</v>
      </c>
      <c r="G637" s="117" t="s">
        <v>2517</v>
      </c>
      <c r="H637" s="117" t="s">
        <v>2517</v>
      </c>
      <c r="I637" s="117"/>
      <c r="J637" s="98" t="s">
        <v>2518</v>
      </c>
      <c r="K637" s="98" t="s">
        <v>23</v>
      </c>
      <c r="L637" s="98" t="s">
        <v>2519</v>
      </c>
      <c r="M637" s="98" t="s">
        <v>2520</v>
      </c>
      <c r="N637" s="98" t="s">
        <v>2521</v>
      </c>
      <c r="O637" s="98" t="s">
        <v>2522</v>
      </c>
      <c r="P637" s="98" t="s">
        <v>23</v>
      </c>
      <c r="Q637" s="98" t="s">
        <v>23</v>
      </c>
      <c r="R637" s="98" t="s">
        <v>23</v>
      </c>
      <c r="S637" s="98">
        <f>2-(SUM(IF(J637="NA",1,0),IF(K637="NA",1,0)))</f>
        <v>1</v>
      </c>
      <c r="T637" s="98">
        <f>7-SUM(IF(L637="NA",1,0),IF(M637="NA",1,0),IF(N637="NA",1,0),IF(O637="NA",1,0),IF(P637="NA",1,0),IF(Q637="NA",1,0),IF(R637="NA",1,0))</f>
        <v>4</v>
      </c>
      <c r="U637" s="98">
        <f>SUM(S637:T637)</f>
        <v>5</v>
      </c>
      <c r="V637" s="83" t="s">
        <v>2437</v>
      </c>
      <c r="W637" s="79" t="s">
        <v>4766</v>
      </c>
      <c r="X637" s="79" t="s">
        <v>1788</v>
      </c>
      <c r="Y637" s="79" t="s">
        <v>3979</v>
      </c>
      <c r="Z637" s="96"/>
      <c r="AA637"/>
      <c r="AB637"/>
    </row>
    <row r="638" spans="1:28" s="84" customFormat="1" x14ac:dyDescent="0.2">
      <c r="A638" s="84">
        <v>46</v>
      </c>
      <c r="B638" s="79">
        <v>5</v>
      </c>
      <c r="C638" s="79">
        <v>70</v>
      </c>
      <c r="D638" s="79">
        <v>138</v>
      </c>
      <c r="E638" s="79" t="s">
        <v>1801</v>
      </c>
      <c r="F638" s="80" t="s">
        <v>1801</v>
      </c>
      <c r="G638" s="79" t="s">
        <v>5692</v>
      </c>
      <c r="H638" s="79" t="s">
        <v>5692</v>
      </c>
      <c r="I638" s="79"/>
      <c r="J638" s="98" t="s">
        <v>1802</v>
      </c>
      <c r="K638" s="98" t="s">
        <v>23</v>
      </c>
      <c r="L638" s="98" t="s">
        <v>1803</v>
      </c>
      <c r="M638" s="98" t="s">
        <v>1804</v>
      </c>
      <c r="N638" s="98" t="s">
        <v>23</v>
      </c>
      <c r="O638" s="98" t="s">
        <v>1805</v>
      </c>
      <c r="P638" s="98" t="s">
        <v>23</v>
      </c>
      <c r="Q638" s="98" t="s">
        <v>23</v>
      </c>
      <c r="R638" s="98" t="s">
        <v>23</v>
      </c>
      <c r="S638" s="98">
        <f>2-(SUM(IF(J638="NA",1,0),IF(K638="NA",1,0)))</f>
        <v>1</v>
      </c>
      <c r="T638" s="98">
        <f>7-SUM(IF(L638="NA",1,0),IF(M638="NA",1,0),IF(N638="NA",1,0),IF(O638="NA",1,0),IF(P638="NA",1,0),IF(Q638="NA",1,0),IF(R638="NA",1,0))</f>
        <v>3</v>
      </c>
      <c r="U638" s="98">
        <f>SUM(S638:T638)</f>
        <v>4</v>
      </c>
      <c r="V638" s="79"/>
      <c r="W638" s="79" t="s">
        <v>4766</v>
      </c>
      <c r="X638" s="79" t="s">
        <v>1788</v>
      </c>
      <c r="Y638" s="79" t="s">
        <v>3976</v>
      </c>
      <c r="Z638" s="96"/>
      <c r="AA638"/>
      <c r="AB638"/>
    </row>
    <row r="639" spans="1:28" s="84" customFormat="1" x14ac:dyDescent="0.2">
      <c r="A639" s="84">
        <v>593</v>
      </c>
      <c r="B639" s="79">
        <v>94</v>
      </c>
      <c r="C639" s="79">
        <v>521</v>
      </c>
      <c r="D639" s="79">
        <v>619</v>
      </c>
      <c r="E639" s="79" t="s">
        <v>2106</v>
      </c>
      <c r="F639" s="80" t="s">
        <v>2106</v>
      </c>
      <c r="G639" s="79" t="s">
        <v>2106</v>
      </c>
      <c r="H639" s="79" t="s">
        <v>2106</v>
      </c>
      <c r="I639" s="79"/>
      <c r="J639" s="98" t="s">
        <v>2107</v>
      </c>
      <c r="K639" s="98" t="s">
        <v>4613</v>
      </c>
      <c r="L639" s="98" t="s">
        <v>2109</v>
      </c>
      <c r="M639" s="98" t="s">
        <v>2110</v>
      </c>
      <c r="N639" s="98" t="s">
        <v>2111</v>
      </c>
      <c r="O639" s="98" t="s">
        <v>2112</v>
      </c>
      <c r="P639" s="98" t="s">
        <v>2113</v>
      </c>
      <c r="Q639" s="98" t="s">
        <v>23</v>
      </c>
      <c r="R639" s="98" t="s">
        <v>23</v>
      </c>
      <c r="S639" s="98">
        <f>2-(SUM(IF(J639="NA",1,0),IF(K639="NA",1,0)))</f>
        <v>2</v>
      </c>
      <c r="T639" s="98">
        <f>7-SUM(IF(L639="NA",1,0),IF(M639="NA",1,0),IF(N639="NA",1,0),IF(O639="NA",1,0),IF(P639="NA",1,0),IF(Q639="NA",1,0),IF(R639="NA",1,0))</f>
        <v>5</v>
      </c>
      <c r="U639" s="98">
        <f>SUM(S639:T639)</f>
        <v>7</v>
      </c>
      <c r="V639" s="83" t="s">
        <v>1969</v>
      </c>
      <c r="W639" s="79" t="s">
        <v>4766</v>
      </c>
      <c r="X639" s="79" t="s">
        <v>1788</v>
      </c>
      <c r="Y639" s="79" t="s">
        <v>3977</v>
      </c>
      <c r="Z639" s="96"/>
      <c r="AA639"/>
      <c r="AB639"/>
    </row>
    <row r="640" spans="1:28" s="84" customFormat="1" x14ac:dyDescent="0.2">
      <c r="A640" s="84">
        <v>595</v>
      </c>
      <c r="B640" s="79">
        <v>209</v>
      </c>
      <c r="C640" s="79">
        <v>523</v>
      </c>
      <c r="D640" s="79">
        <v>621</v>
      </c>
      <c r="E640" s="79" t="s">
        <v>2700</v>
      </c>
      <c r="F640" s="80" t="s">
        <v>2700</v>
      </c>
      <c r="G640" s="79" t="s">
        <v>2700</v>
      </c>
      <c r="H640" s="79" t="s">
        <v>2700</v>
      </c>
      <c r="I640" s="79" t="s">
        <v>7690</v>
      </c>
      <c r="J640" s="187" t="s">
        <v>6046</v>
      </c>
      <c r="K640" s="98" t="s">
        <v>23</v>
      </c>
      <c r="L640" s="187" t="s">
        <v>6047</v>
      </c>
      <c r="M640" s="187" t="s">
        <v>6048</v>
      </c>
      <c r="N640" s="187" t="s">
        <v>6049</v>
      </c>
      <c r="O640" s="187" t="s">
        <v>6050</v>
      </c>
      <c r="P640" s="98" t="s">
        <v>23</v>
      </c>
      <c r="Q640" s="98" t="s">
        <v>23</v>
      </c>
      <c r="R640" s="98" t="s">
        <v>23</v>
      </c>
      <c r="S640" s="98">
        <f>2-(SUM(IF(J640="NA",1,0),IF(K640="NA",1,0)))</f>
        <v>1</v>
      </c>
      <c r="T640" s="98">
        <f>7-SUM(IF(L640="NA",1,0),IF(M640="NA",1,0),IF(N640="NA",1,0),IF(O640="NA",1,0),IF(P640="NA",1,0),IF(Q640="NA",1,0),IF(R640="NA",1,0))</f>
        <v>4</v>
      </c>
      <c r="U640" s="98">
        <f>SUM(S640:T640)</f>
        <v>5</v>
      </c>
      <c r="V640" s="83" t="s">
        <v>2277</v>
      </c>
      <c r="W640" s="79" t="s">
        <v>4766</v>
      </c>
      <c r="X640" s="79" t="s">
        <v>1788</v>
      </c>
      <c r="Y640" s="79" t="s">
        <v>3984</v>
      </c>
      <c r="Z640" s="109" t="s">
        <v>5790</v>
      </c>
      <c r="AA640"/>
      <c r="AB640"/>
    </row>
    <row r="641" spans="1:28" s="84" customFormat="1" x14ac:dyDescent="0.2">
      <c r="A641" s="84">
        <v>596</v>
      </c>
      <c r="B641" s="79">
        <v>332</v>
      </c>
      <c r="C641" s="79">
        <v>524</v>
      </c>
      <c r="D641" s="79">
        <v>622</v>
      </c>
      <c r="E641" s="79" t="s">
        <v>3161</v>
      </c>
      <c r="F641" s="80" t="s">
        <v>3161</v>
      </c>
      <c r="G641" s="79" t="s">
        <v>3161</v>
      </c>
      <c r="H641" s="79" t="s">
        <v>3161</v>
      </c>
      <c r="I641" s="79"/>
      <c r="J641" s="190" t="s">
        <v>74</v>
      </c>
      <c r="K641" s="98" t="s">
        <v>23</v>
      </c>
      <c r="L641" s="98" t="s">
        <v>3162</v>
      </c>
      <c r="M641" s="98" t="s">
        <v>23</v>
      </c>
      <c r="N641" s="98" t="s">
        <v>23</v>
      </c>
      <c r="O641" s="98" t="s">
        <v>23</v>
      </c>
      <c r="P641" s="98" t="s">
        <v>23</v>
      </c>
      <c r="Q641" s="98" t="s">
        <v>23</v>
      </c>
      <c r="R641" s="98" t="s">
        <v>23</v>
      </c>
      <c r="S641" s="98">
        <f>2-(SUM(IF(J641="NA",1,0),IF(K641="NA",1,0)))</f>
        <v>1</v>
      </c>
      <c r="T641" s="98">
        <f>7-SUM(IF(L641="NA",1,0),IF(M641="NA",1,0),IF(N641="NA",1,0),IF(O641="NA",1,0),IF(P641="NA",1,0),IF(Q641="NA",1,0),IF(R641="NA",1,0))</f>
        <v>1</v>
      </c>
      <c r="U641" s="98">
        <f>SUM(S641:T641)</f>
        <v>2</v>
      </c>
      <c r="V641" s="79"/>
      <c r="W641" s="79" t="s">
        <v>4766</v>
      </c>
      <c r="X641" s="79" t="s">
        <v>1788</v>
      </c>
      <c r="Y641" s="79" t="s">
        <v>3985</v>
      </c>
      <c r="Z641" s="96"/>
      <c r="AA641"/>
      <c r="AB641"/>
    </row>
    <row r="642" spans="1:28" s="84" customFormat="1" x14ac:dyDescent="0.2">
      <c r="A642" s="84">
        <v>597</v>
      </c>
      <c r="B642" s="79"/>
      <c r="C642" s="79"/>
      <c r="D642" s="79"/>
      <c r="E642" s="79" t="s">
        <v>4640</v>
      </c>
      <c r="F642" s="81" t="s">
        <v>4640</v>
      </c>
      <c r="G642" s="79" t="s">
        <v>4640</v>
      </c>
      <c r="H642" s="79" t="s">
        <v>4640</v>
      </c>
      <c r="I642" s="79"/>
      <c r="J642" s="187" t="s">
        <v>6051</v>
      </c>
      <c r="K642" s="199" t="s">
        <v>2476</v>
      </c>
      <c r="L642" s="187" t="s">
        <v>6052</v>
      </c>
      <c r="M642" s="187" t="s">
        <v>6053</v>
      </c>
      <c r="N642" s="187" t="s">
        <v>6054</v>
      </c>
      <c r="O642" s="187" t="s">
        <v>6055</v>
      </c>
      <c r="P642" s="199" t="s">
        <v>2476</v>
      </c>
      <c r="Q642" s="199" t="s">
        <v>2476</v>
      </c>
      <c r="R642" s="199" t="s">
        <v>2476</v>
      </c>
      <c r="S642" s="98">
        <f>2-(SUM(IF(J642="NA",1,0),IF(K642="NA",1,0)))</f>
        <v>2</v>
      </c>
      <c r="T642" s="98">
        <f>7-SUM(IF(L642="NA",1,0),IF(M642="NA",1,0),IF(N642="NA",1,0),IF(O642="NA",1,0),IF(P642="NA",1,0),IF(Q642="NA",1,0),IF(R642="NA",1,0))</f>
        <v>7</v>
      </c>
      <c r="U642" s="98">
        <f>SUM(S642:T642)</f>
        <v>9</v>
      </c>
      <c r="V642" s="79"/>
      <c r="W642" s="79" t="s">
        <v>4766</v>
      </c>
      <c r="X642" s="79" t="s">
        <v>1788</v>
      </c>
      <c r="Y642" s="79" t="s">
        <v>3984</v>
      </c>
      <c r="Z642" s="109" t="s">
        <v>5790</v>
      </c>
      <c r="AA642"/>
      <c r="AB642"/>
    </row>
    <row r="643" spans="1:28" s="84" customFormat="1" x14ac:dyDescent="0.2">
      <c r="A643" s="84">
        <v>598</v>
      </c>
      <c r="B643" s="79">
        <v>273</v>
      </c>
      <c r="C643" s="79">
        <v>525</v>
      </c>
      <c r="D643" s="79">
        <v>625</v>
      </c>
      <c r="E643" s="79" t="s">
        <v>2898</v>
      </c>
      <c r="F643" s="80" t="s">
        <v>2898</v>
      </c>
      <c r="G643" s="118" t="s">
        <v>5720</v>
      </c>
      <c r="H643" s="118" t="s">
        <v>5720</v>
      </c>
      <c r="I643" s="118"/>
      <c r="J643" s="187" t="s">
        <v>6056</v>
      </c>
      <c r="K643" s="199" t="s">
        <v>2476</v>
      </c>
      <c r="L643" s="187" t="s">
        <v>6057</v>
      </c>
      <c r="M643" s="187" t="s">
        <v>6058</v>
      </c>
      <c r="N643" s="187" t="s">
        <v>6059</v>
      </c>
      <c r="O643" s="187" t="s">
        <v>6060</v>
      </c>
      <c r="P643" s="199" t="s">
        <v>2476</v>
      </c>
      <c r="Q643" s="199" t="s">
        <v>2476</v>
      </c>
      <c r="R643" s="199" t="s">
        <v>2476</v>
      </c>
      <c r="S643" s="98">
        <f>2-(SUM(IF(J643="NA",1,0),IF(K643="NA",1,0)))</f>
        <v>2</v>
      </c>
      <c r="T643" s="98">
        <f>7-SUM(IF(L643="NA",1,0),IF(M643="NA",1,0),IF(N643="NA",1,0),IF(O643="NA",1,0),IF(P643="NA",1,0),IF(Q643="NA",1,0),IF(R643="NA",1,0))</f>
        <v>7</v>
      </c>
      <c r="U643" s="98">
        <f>SUM(S643:T643)</f>
        <v>9</v>
      </c>
      <c r="V643" s="83" t="s">
        <v>2437</v>
      </c>
      <c r="W643" s="79" t="s">
        <v>4766</v>
      </c>
      <c r="X643" s="79" t="s">
        <v>1788</v>
      </c>
      <c r="Y643" s="79" t="s">
        <v>3985</v>
      </c>
      <c r="Z643" s="109" t="s">
        <v>5790</v>
      </c>
      <c r="AA643"/>
      <c r="AB643"/>
    </row>
    <row r="644" spans="1:28" s="84" customFormat="1" x14ac:dyDescent="0.2">
      <c r="A644" s="84">
        <v>599</v>
      </c>
      <c r="B644" s="79">
        <v>290</v>
      </c>
      <c r="C644" s="79">
        <v>526</v>
      </c>
      <c r="D644" s="79">
        <v>626</v>
      </c>
      <c r="E644" s="79" t="s">
        <v>2944</v>
      </c>
      <c r="F644" s="80" t="s">
        <v>2944</v>
      </c>
      <c r="G644" s="117" t="s">
        <v>2944</v>
      </c>
      <c r="H644" s="117" t="s">
        <v>2944</v>
      </c>
      <c r="I644" s="117"/>
      <c r="J644" s="199" t="s">
        <v>2476</v>
      </c>
      <c r="K644" s="199" t="s">
        <v>2476</v>
      </c>
      <c r="L644" s="199" t="s">
        <v>2476</v>
      </c>
      <c r="M644" s="199" t="s">
        <v>2476</v>
      </c>
      <c r="N644" s="199" t="s">
        <v>2476</v>
      </c>
      <c r="O644" s="98" t="s">
        <v>23</v>
      </c>
      <c r="P644" s="98" t="s">
        <v>23</v>
      </c>
      <c r="Q644" s="98" t="s">
        <v>23</v>
      </c>
      <c r="R644" s="98" t="s">
        <v>23</v>
      </c>
      <c r="S644" s="98">
        <f>2-(SUM(IF(J644="NA",1,0),IF(K644="NA",1,0)))</f>
        <v>2</v>
      </c>
      <c r="T644" s="98">
        <f>7-SUM(IF(L644="NA",1,0),IF(M644="NA",1,0),IF(N644="NA",1,0),IF(O644="NA",1,0),IF(P644="NA",1,0),IF(Q644="NA",1,0),IF(R644="NA",1,0))</f>
        <v>3</v>
      </c>
      <c r="U644" s="98">
        <f>SUM(S644:T644)</f>
        <v>5</v>
      </c>
      <c r="V644" s="83" t="s">
        <v>2437</v>
      </c>
      <c r="W644" s="79" t="s">
        <v>4766</v>
      </c>
      <c r="X644" s="79" t="s">
        <v>1788</v>
      </c>
      <c r="Y644" s="79" t="s">
        <v>3985</v>
      </c>
      <c r="Z644" s="109" t="s">
        <v>5803</v>
      </c>
      <c r="AA644"/>
      <c r="AB644"/>
    </row>
    <row r="645" spans="1:28" s="84" customFormat="1" x14ac:dyDescent="0.2">
      <c r="A645" s="84">
        <v>49</v>
      </c>
      <c r="B645" s="79">
        <v>8</v>
      </c>
      <c r="C645" s="79">
        <v>73</v>
      </c>
      <c r="D645" s="79">
        <v>141</v>
      </c>
      <c r="E645" s="79" t="s">
        <v>1815</v>
      </c>
      <c r="F645" s="80" t="s">
        <v>1815</v>
      </c>
      <c r="G645" s="79" t="s">
        <v>5693</v>
      </c>
      <c r="H645" s="79" t="s">
        <v>5693</v>
      </c>
      <c r="I645" s="79"/>
      <c r="J645" s="98" t="s">
        <v>1816</v>
      </c>
      <c r="K645" s="98" t="s">
        <v>1817</v>
      </c>
      <c r="L645" s="98" t="s">
        <v>1818</v>
      </c>
      <c r="M645" s="98" t="s">
        <v>1819</v>
      </c>
      <c r="N645" s="98" t="s">
        <v>23</v>
      </c>
      <c r="O645" s="98" t="s">
        <v>1820</v>
      </c>
      <c r="P645" s="190" t="s">
        <v>74</v>
      </c>
      <c r="Q645" s="98" t="s">
        <v>1821</v>
      </c>
      <c r="R645" s="98" t="s">
        <v>1822</v>
      </c>
      <c r="S645" s="98">
        <f>2-(SUM(IF(J645="NA",1,0),IF(K645="NA",1,0)))</f>
        <v>2</v>
      </c>
      <c r="T645" s="98">
        <f>7-SUM(IF(L645="NA",1,0),IF(M645="NA",1,0),IF(N645="NA",1,0),IF(O645="NA",1,0),IF(P645="NA",1,0),IF(Q645="NA",1,0),IF(R645="NA",1,0))</f>
        <v>6</v>
      </c>
      <c r="U645" s="98">
        <f>SUM(S645:T645)</f>
        <v>8</v>
      </c>
      <c r="V645" s="79"/>
      <c r="W645" s="79" t="s">
        <v>4766</v>
      </c>
      <c r="X645" s="79" t="s">
        <v>1788</v>
      </c>
      <c r="Y645" s="79" t="s">
        <v>3976</v>
      </c>
      <c r="Z645" s="96"/>
      <c r="AA645"/>
      <c r="AB645"/>
    </row>
    <row r="646" spans="1:28" s="84" customFormat="1" x14ac:dyDescent="0.2">
      <c r="A646" s="84">
        <v>51</v>
      </c>
      <c r="B646" s="79">
        <v>32</v>
      </c>
      <c r="C646" s="79">
        <v>367</v>
      </c>
      <c r="D646" s="79">
        <v>447</v>
      </c>
      <c r="E646" s="79" t="s">
        <v>1845</v>
      </c>
      <c r="F646" s="80" t="s">
        <v>1846</v>
      </c>
      <c r="G646" s="79" t="s">
        <v>5707</v>
      </c>
      <c r="H646" s="79" t="s">
        <v>5707</v>
      </c>
      <c r="I646" s="79"/>
      <c r="J646" s="190" t="s">
        <v>1832</v>
      </c>
      <c r="K646" s="98" t="s">
        <v>23</v>
      </c>
      <c r="L646" s="190" t="s">
        <v>1832</v>
      </c>
      <c r="M646" s="98" t="s">
        <v>1847</v>
      </c>
      <c r="N646" s="98" t="s">
        <v>1848</v>
      </c>
      <c r="O646" s="98" t="s">
        <v>1849</v>
      </c>
      <c r="P646" s="98" t="s">
        <v>23</v>
      </c>
      <c r="Q646" s="98" t="s">
        <v>23</v>
      </c>
      <c r="R646" s="98" t="s">
        <v>1850</v>
      </c>
      <c r="S646" s="98">
        <f>2-(SUM(IF(J646="NA",1,0),IF(K646="NA",1,0)))</f>
        <v>1</v>
      </c>
      <c r="T646" s="98">
        <f>7-SUM(IF(L646="NA",1,0),IF(M646="NA",1,0),IF(N646="NA",1,0),IF(O646="NA",1,0),IF(P646="NA",1,0),IF(Q646="NA",1,0),IF(R646="NA",1,0))</f>
        <v>5</v>
      </c>
      <c r="U646" s="98">
        <f>SUM(S646:T646)</f>
        <v>6</v>
      </c>
      <c r="V646" s="79"/>
      <c r="W646" s="79" t="s">
        <v>4766</v>
      </c>
      <c r="X646" s="79" t="s">
        <v>1788</v>
      </c>
      <c r="Y646" s="79" t="s">
        <v>3976</v>
      </c>
      <c r="Z646" s="96"/>
      <c r="AA646"/>
      <c r="AB646"/>
    </row>
    <row r="647" spans="1:28" s="84" customFormat="1" ht="30" x14ac:dyDescent="0.2">
      <c r="A647" s="84">
        <v>512</v>
      </c>
      <c r="B647" s="79">
        <v>185</v>
      </c>
      <c r="C647" s="79">
        <v>610</v>
      </c>
      <c r="D647" s="79">
        <v>709</v>
      </c>
      <c r="E647" s="79" t="s">
        <v>2639</v>
      </c>
      <c r="F647" s="271" t="s">
        <v>2640</v>
      </c>
      <c r="G647" s="79" t="s">
        <v>6158</v>
      </c>
      <c r="H647" s="79" t="s">
        <v>6158</v>
      </c>
      <c r="I647" s="79"/>
      <c r="J647" s="98" t="s">
        <v>2641</v>
      </c>
      <c r="K647" s="98" t="s">
        <v>23</v>
      </c>
      <c r="L647" s="98" t="s">
        <v>2642</v>
      </c>
      <c r="M647" s="98" t="s">
        <v>2643</v>
      </c>
      <c r="N647" s="98" t="s">
        <v>23</v>
      </c>
      <c r="O647" s="98" t="s">
        <v>23</v>
      </c>
      <c r="P647" s="98" t="s">
        <v>23</v>
      </c>
      <c r="Q647" s="98" t="s">
        <v>2644</v>
      </c>
      <c r="R647" s="98" t="s">
        <v>2645</v>
      </c>
      <c r="S647" s="98">
        <f>2-(SUM(IF(J647="NA",1,0),IF(K647="NA",1,0)))</f>
        <v>1</v>
      </c>
      <c r="T647" s="98">
        <f>7-SUM(IF(L647="NA",1,0),IF(M647="NA",1,0),IF(N647="NA",1,0),IF(O647="NA",1,0),IF(P647="NA",1,0),IF(Q647="NA",1,0),IF(R647="NA",1,0))</f>
        <v>4</v>
      </c>
      <c r="U647" s="98">
        <f>SUM(S647:T647)</f>
        <v>5</v>
      </c>
      <c r="V647" s="79"/>
      <c r="W647" s="79" t="s">
        <v>4766</v>
      </c>
      <c r="X647" s="79" t="s">
        <v>1788</v>
      </c>
      <c r="Y647" s="79" t="s">
        <v>3982</v>
      </c>
      <c r="Z647" s="112" t="s">
        <v>5794</v>
      </c>
      <c r="AA647"/>
      <c r="AB647"/>
    </row>
    <row r="648" spans="1:28" s="84" customFormat="1" x14ac:dyDescent="0.2">
      <c r="A648" s="84">
        <v>52</v>
      </c>
      <c r="B648" s="79">
        <v>1</v>
      </c>
      <c r="C648" s="79">
        <v>75</v>
      </c>
      <c r="D648" s="79">
        <v>144</v>
      </c>
      <c r="E648" s="79" t="s">
        <v>1784</v>
      </c>
      <c r="F648" s="80" t="s">
        <v>1784</v>
      </c>
      <c r="G648" s="117" t="s">
        <v>5733</v>
      </c>
      <c r="H648" s="117" t="s">
        <v>5733</v>
      </c>
      <c r="I648" s="117"/>
      <c r="J648" s="98" t="s">
        <v>1785</v>
      </c>
      <c r="K648" s="98" t="s">
        <v>23</v>
      </c>
      <c r="L648" s="98" t="s">
        <v>1786</v>
      </c>
      <c r="M648" s="98" t="s">
        <v>23</v>
      </c>
      <c r="N648" s="98" t="s">
        <v>23</v>
      </c>
      <c r="O648" s="98" t="s">
        <v>1787</v>
      </c>
      <c r="P648" s="98" t="s">
        <v>23</v>
      </c>
      <c r="Q648" s="98" t="s">
        <v>23</v>
      </c>
      <c r="R648" s="98" t="s">
        <v>23</v>
      </c>
      <c r="S648" s="98">
        <f>2-(SUM(IF(J648="NA",1,0),IF(K648="NA",1,0)))</f>
        <v>1</v>
      </c>
      <c r="T648" s="98">
        <f>7-SUM(IF(L648="NA",1,0),IF(M648="NA",1,0),IF(N648="NA",1,0),IF(O648="NA",1,0),IF(P648="NA",1,0),IF(Q648="NA",1,0),IF(R648="NA",1,0))</f>
        <v>2</v>
      </c>
      <c r="U648" s="98">
        <f>SUM(S648:T648)</f>
        <v>3</v>
      </c>
      <c r="V648" s="79"/>
      <c r="W648" s="79" t="s">
        <v>4766</v>
      </c>
      <c r="X648" s="79" t="s">
        <v>1788</v>
      </c>
      <c r="Y648" s="79" t="s">
        <v>3976</v>
      </c>
      <c r="Z648" s="96"/>
      <c r="AA648"/>
      <c r="AB648"/>
    </row>
    <row r="649" spans="1:28" s="84" customFormat="1" x14ac:dyDescent="0.2">
      <c r="A649" s="84">
        <v>39</v>
      </c>
      <c r="B649" s="79">
        <v>13</v>
      </c>
      <c r="C649" s="79">
        <v>28</v>
      </c>
      <c r="D649" s="79">
        <v>51</v>
      </c>
      <c r="E649" s="79" t="s">
        <v>1830</v>
      </c>
      <c r="F649" s="80" t="s">
        <v>1831</v>
      </c>
      <c r="G649" s="117" t="s">
        <v>5690</v>
      </c>
      <c r="H649" s="117" t="s">
        <v>5690</v>
      </c>
      <c r="I649" s="117"/>
      <c r="J649" s="190" t="s">
        <v>1832</v>
      </c>
      <c r="K649" s="98" t="s">
        <v>23</v>
      </c>
      <c r="L649" s="190" t="s">
        <v>1832</v>
      </c>
      <c r="M649" s="190" t="s">
        <v>1832</v>
      </c>
      <c r="N649" s="98" t="s">
        <v>23</v>
      </c>
      <c r="O649" s="190" t="s">
        <v>1832</v>
      </c>
      <c r="P649" s="98" t="s">
        <v>23</v>
      </c>
      <c r="Q649" s="98" t="s">
        <v>23</v>
      </c>
      <c r="R649" s="98" t="s">
        <v>23</v>
      </c>
      <c r="S649" s="98">
        <f>2-(SUM(IF(J649="NA",1,0),IF(K649="NA",1,0)))</f>
        <v>1</v>
      </c>
      <c r="T649" s="98">
        <f>7-SUM(IF(L649="NA",1,0),IF(M649="NA",1,0),IF(N649="NA",1,0),IF(O649="NA",1,0),IF(P649="NA",1,0),IF(Q649="NA",1,0),IF(R649="NA",1,0))</f>
        <v>3</v>
      </c>
      <c r="U649" s="98">
        <f>SUM(S649:T649)</f>
        <v>4</v>
      </c>
      <c r="V649" s="79"/>
      <c r="W649" s="79" t="s">
        <v>4766</v>
      </c>
      <c r="X649" s="79" t="s">
        <v>1788</v>
      </c>
      <c r="Y649" s="79" t="s">
        <v>3976</v>
      </c>
      <c r="Z649" s="96"/>
      <c r="AA649"/>
      <c r="AB649"/>
    </row>
    <row r="650" spans="1:28" s="84" customFormat="1" x14ac:dyDescent="0.2">
      <c r="A650" s="84">
        <v>45</v>
      </c>
      <c r="B650" s="79">
        <v>7</v>
      </c>
      <c r="C650" s="79">
        <v>69</v>
      </c>
      <c r="D650" s="79">
        <v>137</v>
      </c>
      <c r="E650" s="79" t="s">
        <v>1806</v>
      </c>
      <c r="F650" s="82" t="s">
        <v>1806</v>
      </c>
      <c r="G650" s="118" t="s">
        <v>5729</v>
      </c>
      <c r="H650" s="118" t="s">
        <v>5729</v>
      </c>
      <c r="I650" s="118"/>
      <c r="J650" s="98" t="s">
        <v>1807</v>
      </c>
      <c r="K650" s="98" t="s">
        <v>1808</v>
      </c>
      <c r="L650" s="98" t="s">
        <v>1809</v>
      </c>
      <c r="M650" s="98" t="s">
        <v>1810</v>
      </c>
      <c r="N650" s="98" t="s">
        <v>23</v>
      </c>
      <c r="O650" s="98" t="s">
        <v>1811</v>
      </c>
      <c r="P650" s="98" t="s">
        <v>1812</v>
      </c>
      <c r="Q650" s="98" t="s">
        <v>1813</v>
      </c>
      <c r="R650" s="98" t="s">
        <v>1814</v>
      </c>
      <c r="S650" s="98">
        <f>2-(SUM(IF(J650="NA",1,0),IF(K650="NA",1,0)))</f>
        <v>2</v>
      </c>
      <c r="T650" s="98">
        <f>7-SUM(IF(L650="NA",1,0),IF(M650="NA",1,0),IF(N650="NA",1,0),IF(O650="NA",1,0),IF(P650="NA",1,0),IF(Q650="NA",1,0),IF(R650="NA",1,0))</f>
        <v>6</v>
      </c>
      <c r="U650" s="98">
        <f>SUM(S650:T650)</f>
        <v>8</v>
      </c>
      <c r="V650" s="79"/>
      <c r="W650" s="79" t="s">
        <v>4766</v>
      </c>
      <c r="X650" s="79" t="s">
        <v>1788</v>
      </c>
      <c r="Y650" s="79" t="s">
        <v>3976</v>
      </c>
      <c r="Z650" s="96"/>
      <c r="AA650"/>
      <c r="AB650"/>
    </row>
    <row r="651" spans="1:28" s="84" customFormat="1" x14ac:dyDescent="0.2">
      <c r="A651" s="84">
        <v>32</v>
      </c>
      <c r="B651" s="79">
        <v>10</v>
      </c>
      <c r="C651" s="79">
        <v>65</v>
      </c>
      <c r="D651" s="79">
        <v>132</v>
      </c>
      <c r="E651" s="79" t="s">
        <v>1823</v>
      </c>
      <c r="F651" s="80" t="s">
        <v>1823</v>
      </c>
      <c r="G651" s="117" t="s">
        <v>5687</v>
      </c>
      <c r="H651" s="117" t="s">
        <v>5687</v>
      </c>
      <c r="I651" s="117"/>
      <c r="J651" s="98" t="s">
        <v>1824</v>
      </c>
      <c r="K651" s="98" t="s">
        <v>23</v>
      </c>
      <c r="L651" s="98" t="s">
        <v>1825</v>
      </c>
      <c r="M651" s="194" t="s">
        <v>102</v>
      </c>
      <c r="N651" s="98" t="s">
        <v>1826</v>
      </c>
      <c r="O651" s="98" t="s">
        <v>1827</v>
      </c>
      <c r="P651" s="98" t="s">
        <v>23</v>
      </c>
      <c r="Q651" s="98" t="s">
        <v>1828</v>
      </c>
      <c r="R651" s="98" t="s">
        <v>1829</v>
      </c>
      <c r="S651" s="98">
        <f>2-(SUM(IF(J651="NA",1,0),IF(K651="NA",1,0)))</f>
        <v>1</v>
      </c>
      <c r="T651" s="98">
        <f>7-SUM(IF(L651="NA",1,0),IF(M651="NA",1,0),IF(N651="NA",1,0),IF(O651="NA",1,0),IF(P651="NA",1,0),IF(Q651="NA",1,0),IF(R651="NA",1,0))</f>
        <v>6</v>
      </c>
      <c r="U651" s="98">
        <f>SUM(S651:T651)</f>
        <v>7</v>
      </c>
      <c r="V651" s="79"/>
      <c r="W651" s="79" t="s">
        <v>4766</v>
      </c>
      <c r="X651" s="79" t="s">
        <v>1788</v>
      </c>
      <c r="Y651" s="79" t="s">
        <v>3976</v>
      </c>
      <c r="Z651" s="96"/>
      <c r="AA651"/>
      <c r="AB651"/>
    </row>
    <row r="652" spans="1:28" s="84" customFormat="1" x14ac:dyDescent="0.2">
      <c r="A652" s="84">
        <v>695</v>
      </c>
      <c r="B652" s="79">
        <v>150</v>
      </c>
      <c r="C652" s="79">
        <v>631</v>
      </c>
      <c r="D652" s="79">
        <v>730</v>
      </c>
      <c r="E652" s="79" t="s">
        <v>2430</v>
      </c>
      <c r="F652" s="80" t="s">
        <v>2430</v>
      </c>
      <c r="G652" s="79" t="s">
        <v>6150</v>
      </c>
      <c r="H652" s="79" t="s">
        <v>6150</v>
      </c>
      <c r="I652" s="79"/>
      <c r="J652" s="98" t="s">
        <v>23</v>
      </c>
      <c r="K652" s="190" t="s">
        <v>2431</v>
      </c>
      <c r="L652" s="190" t="s">
        <v>2431</v>
      </c>
      <c r="M652" s="98" t="s">
        <v>23</v>
      </c>
      <c r="N652" s="98" t="s">
        <v>23</v>
      </c>
      <c r="O652" s="190" t="s">
        <v>2431</v>
      </c>
      <c r="P652" s="98" t="s">
        <v>23</v>
      </c>
      <c r="Q652" s="98" t="s">
        <v>23</v>
      </c>
      <c r="R652" s="98" t="s">
        <v>23</v>
      </c>
      <c r="S652" s="98">
        <f>2-(SUM(IF(J652="NA",1,0),IF(K652="NA",1,0)))</f>
        <v>1</v>
      </c>
      <c r="T652" s="98">
        <f>7-SUM(IF(L652="NA",1,0),IF(M652="NA",1,0),IF(N652="NA",1,0),IF(O652="NA",1,0),IF(P652="NA",1,0),IF(Q652="NA",1,0),IF(R652="NA",1,0))</f>
        <v>2</v>
      </c>
      <c r="U652" s="98">
        <f>SUM(S652:T652)</f>
        <v>3</v>
      </c>
      <c r="V652" s="83" t="s">
        <v>2158</v>
      </c>
      <c r="W652" s="79" t="s">
        <v>4766</v>
      </c>
      <c r="X652" s="79" t="s">
        <v>1788</v>
      </c>
      <c r="Y652" s="79" t="s">
        <v>3978</v>
      </c>
      <c r="Z652" s="96"/>
      <c r="AA652"/>
      <c r="AB652"/>
    </row>
    <row r="653" spans="1:28" s="84" customFormat="1" x14ac:dyDescent="0.2">
      <c r="A653" s="84">
        <v>600</v>
      </c>
      <c r="B653" s="79">
        <v>148</v>
      </c>
      <c r="C653" s="79">
        <v>527</v>
      </c>
      <c r="D653" s="79">
        <v>627</v>
      </c>
      <c r="E653" s="79" t="s">
        <v>2420</v>
      </c>
      <c r="F653" s="80" t="s">
        <v>2421</v>
      </c>
      <c r="G653" s="79" t="s">
        <v>2421</v>
      </c>
      <c r="H653" s="79" t="s">
        <v>2421</v>
      </c>
      <c r="I653" s="79"/>
      <c r="J653" s="98" t="s">
        <v>2422</v>
      </c>
      <c r="K653" s="98" t="s">
        <v>23</v>
      </c>
      <c r="L653" s="98" t="s">
        <v>2423</v>
      </c>
      <c r="M653" s="98" t="s">
        <v>23</v>
      </c>
      <c r="N653" s="98" t="s">
        <v>23</v>
      </c>
      <c r="O653" s="98" t="s">
        <v>23</v>
      </c>
      <c r="P653" s="98" t="s">
        <v>23</v>
      </c>
      <c r="Q653" s="98" t="s">
        <v>23</v>
      </c>
      <c r="R653" s="98" t="s">
        <v>23</v>
      </c>
      <c r="S653" s="98">
        <f>2-(SUM(IF(J653="NA",1,0),IF(K653="NA",1,0)))</f>
        <v>1</v>
      </c>
      <c r="T653" s="98">
        <f>7-SUM(IF(L653="NA",1,0),IF(M653="NA",1,0),IF(N653="NA",1,0),IF(O653="NA",1,0),IF(P653="NA",1,0),IF(Q653="NA",1,0),IF(R653="NA",1,0))</f>
        <v>1</v>
      </c>
      <c r="U653" s="98">
        <f>SUM(S653:T653)</f>
        <v>2</v>
      </c>
      <c r="V653" s="83" t="s">
        <v>2158</v>
      </c>
      <c r="W653" s="79" t="s">
        <v>4766</v>
      </c>
      <c r="X653" s="79" t="s">
        <v>1788</v>
      </c>
      <c r="Y653" s="79" t="s">
        <v>3978</v>
      </c>
      <c r="Z653" s="96"/>
      <c r="AA653"/>
      <c r="AB653"/>
    </row>
    <row r="654" spans="1:28" s="84" customFormat="1" ht="60" x14ac:dyDescent="0.2">
      <c r="A654" s="84">
        <v>684</v>
      </c>
      <c r="B654" s="79">
        <v>267</v>
      </c>
      <c r="C654" s="79">
        <v>453</v>
      </c>
      <c r="D654" s="79">
        <v>551</v>
      </c>
      <c r="E654" s="79" t="s">
        <v>2877</v>
      </c>
      <c r="F654" s="80" t="s">
        <v>2877</v>
      </c>
      <c r="G654" s="117" t="s">
        <v>6290</v>
      </c>
      <c r="H654" s="208" t="s">
        <v>6538</v>
      </c>
      <c r="I654" s="208"/>
      <c r="J654" s="278" t="s">
        <v>6085</v>
      </c>
      <c r="K654" s="279" t="s">
        <v>2476</v>
      </c>
      <c r="L654" s="278" t="s">
        <v>6086</v>
      </c>
      <c r="M654" s="278" t="s">
        <v>6087</v>
      </c>
      <c r="N654" s="278" t="s">
        <v>6088</v>
      </c>
      <c r="O654" s="278" t="s">
        <v>6089</v>
      </c>
      <c r="P654" s="279" t="s">
        <v>2476</v>
      </c>
      <c r="Q654" s="199" t="s">
        <v>2476</v>
      </c>
      <c r="R654" s="199" t="s">
        <v>2476</v>
      </c>
      <c r="S654" s="98">
        <f>2-(SUM(IF(J654="NA",1,0),IF(K654="NA",1,0)))</f>
        <v>2</v>
      </c>
      <c r="T654" s="98">
        <f>7-SUM(IF(L654="NA",1,0),IF(M654="NA",1,0),IF(N654="NA",1,0),IF(O654="NA",1,0),IF(P654="NA",1,0),IF(Q654="NA",1,0),IF(R654="NA",1,0))</f>
        <v>7</v>
      </c>
      <c r="U654" s="98">
        <f>SUM(S654:T654)</f>
        <v>9</v>
      </c>
      <c r="V654" s="83" t="s">
        <v>2437</v>
      </c>
      <c r="W654" s="79" t="s">
        <v>4766</v>
      </c>
      <c r="X654" s="79" t="s">
        <v>1788</v>
      </c>
      <c r="Y654" s="79" t="s">
        <v>3985</v>
      </c>
      <c r="Z654" s="108" t="s">
        <v>6172</v>
      </c>
      <c r="AA654"/>
      <c r="AB654"/>
    </row>
    <row r="655" spans="1:28" s="84" customFormat="1" x14ac:dyDescent="0.2">
      <c r="A655" s="84">
        <v>601</v>
      </c>
      <c r="B655" s="79">
        <v>143</v>
      </c>
      <c r="C655" s="79">
        <v>530</v>
      </c>
      <c r="D655" s="79">
        <v>630</v>
      </c>
      <c r="E655" s="79" t="s">
        <v>2391</v>
      </c>
      <c r="F655" s="80" t="s">
        <v>2392</v>
      </c>
      <c r="G655" s="79" t="s">
        <v>2392</v>
      </c>
      <c r="H655" s="79" t="s">
        <v>2392</v>
      </c>
      <c r="I655" s="79"/>
      <c r="J655" s="98" t="s">
        <v>2393</v>
      </c>
      <c r="K655" s="98" t="s">
        <v>23</v>
      </c>
      <c r="L655" s="98" t="s">
        <v>2394</v>
      </c>
      <c r="M655" s="98" t="s">
        <v>23</v>
      </c>
      <c r="N655" s="98" t="s">
        <v>23</v>
      </c>
      <c r="O655" s="98" t="s">
        <v>23</v>
      </c>
      <c r="P655" s="98" t="s">
        <v>23</v>
      </c>
      <c r="Q655" s="98" t="s">
        <v>2395</v>
      </c>
      <c r="R655" s="98" t="s">
        <v>2396</v>
      </c>
      <c r="S655" s="98">
        <f>2-(SUM(IF(J655="NA",1,0),IF(K655="NA",1,0)))</f>
        <v>1</v>
      </c>
      <c r="T655" s="98">
        <f>7-SUM(IF(L655="NA",1,0),IF(M655="NA",1,0),IF(N655="NA",1,0),IF(O655="NA",1,0),IF(P655="NA",1,0),IF(Q655="NA",1,0),IF(R655="NA",1,0))</f>
        <v>3</v>
      </c>
      <c r="U655" s="98">
        <f>SUM(S655:T655)</f>
        <v>4</v>
      </c>
      <c r="V655" s="83" t="s">
        <v>2158</v>
      </c>
      <c r="W655" s="79" t="s">
        <v>4766</v>
      </c>
      <c r="X655" s="79" t="s">
        <v>1788</v>
      </c>
      <c r="Y655" s="79" t="s">
        <v>3978</v>
      </c>
      <c r="Z655" s="96"/>
      <c r="AA655"/>
      <c r="AB655"/>
    </row>
    <row r="656" spans="1:28" s="84" customFormat="1" x14ac:dyDescent="0.2">
      <c r="A656" s="84">
        <v>602</v>
      </c>
      <c r="B656" s="79">
        <v>328</v>
      </c>
      <c r="C656" s="79">
        <v>531</v>
      </c>
      <c r="D656" s="79">
        <v>631</v>
      </c>
      <c r="E656" s="79" t="s">
        <v>3136</v>
      </c>
      <c r="F656" s="80" t="s">
        <v>3136</v>
      </c>
      <c r="G656" s="79" t="s">
        <v>3136</v>
      </c>
      <c r="H656" s="79" t="s">
        <v>3136</v>
      </c>
      <c r="I656" s="79"/>
      <c r="J656" s="98" t="s">
        <v>3137</v>
      </c>
      <c r="K656" s="98" t="s">
        <v>23</v>
      </c>
      <c r="L656" s="98" t="s">
        <v>3138</v>
      </c>
      <c r="M656" s="98" t="s">
        <v>3139</v>
      </c>
      <c r="N656" s="98" t="s">
        <v>3140</v>
      </c>
      <c r="O656" s="98" t="s">
        <v>3141</v>
      </c>
      <c r="P656" s="98" t="s">
        <v>23</v>
      </c>
      <c r="Q656" s="190" t="s">
        <v>74</v>
      </c>
      <c r="R656" s="98" t="s">
        <v>23</v>
      </c>
      <c r="S656" s="98">
        <f>2-(SUM(IF(J656="NA",1,0),IF(K656="NA",1,0)))</f>
        <v>1</v>
      </c>
      <c r="T656" s="98">
        <f>7-SUM(IF(L656="NA",1,0),IF(M656="NA",1,0),IF(N656="NA",1,0),IF(O656="NA",1,0),IF(P656="NA",1,0),IF(Q656="NA",1,0),IF(R656="NA",1,0))</f>
        <v>5</v>
      </c>
      <c r="U656" s="98">
        <f>SUM(S656:T656)</f>
        <v>6</v>
      </c>
      <c r="V656" s="79"/>
      <c r="W656" s="79" t="s">
        <v>4766</v>
      </c>
      <c r="X656" s="79" t="s">
        <v>1788</v>
      </c>
      <c r="Y656" s="79" t="s">
        <v>3985</v>
      </c>
      <c r="Z656" s="96"/>
      <c r="AA656"/>
      <c r="AB656"/>
    </row>
    <row r="657" spans="1:28" s="84" customFormat="1" x14ac:dyDescent="0.2">
      <c r="A657" s="84">
        <v>603</v>
      </c>
      <c r="B657" s="79">
        <v>311</v>
      </c>
      <c r="C657" s="79">
        <v>532</v>
      </c>
      <c r="D657" s="79">
        <v>632</v>
      </c>
      <c r="E657" s="79" t="s">
        <v>3050</v>
      </c>
      <c r="F657" s="80" t="s">
        <v>3050</v>
      </c>
      <c r="G657" s="79" t="s">
        <v>3050</v>
      </c>
      <c r="H657" s="79" t="s">
        <v>3050</v>
      </c>
      <c r="I657" s="79"/>
      <c r="J657" s="107" t="s">
        <v>3051</v>
      </c>
      <c r="K657" s="107" t="s">
        <v>23</v>
      </c>
      <c r="L657" s="107" t="s">
        <v>3052</v>
      </c>
      <c r="M657" s="107" t="s">
        <v>3053</v>
      </c>
      <c r="N657" s="107" t="s">
        <v>3054</v>
      </c>
      <c r="O657" s="107" t="s">
        <v>3055</v>
      </c>
      <c r="P657" s="107" t="s">
        <v>23</v>
      </c>
      <c r="Q657" s="98" t="s">
        <v>23</v>
      </c>
      <c r="R657" s="98" t="s">
        <v>23</v>
      </c>
      <c r="S657" s="98">
        <f>2-(SUM(IF(J657="NA",1,0),IF(K657="NA",1,0)))</f>
        <v>1</v>
      </c>
      <c r="T657" s="98">
        <f>7-SUM(IF(L657="NA",1,0),IF(M657="NA",1,0),IF(N657="NA",1,0),IF(O657="NA",1,0),IF(P657="NA",1,0),IF(Q657="NA",1,0),IF(R657="NA",1,0))</f>
        <v>4</v>
      </c>
      <c r="U657" s="98">
        <f>SUM(S657:T657)</f>
        <v>5</v>
      </c>
      <c r="V657" s="79"/>
      <c r="W657" s="79" t="s">
        <v>4766</v>
      </c>
      <c r="X657" s="79" t="s">
        <v>1788</v>
      </c>
      <c r="Y657" s="79" t="s">
        <v>3985</v>
      </c>
      <c r="Z657" s="96"/>
      <c r="AA657"/>
      <c r="AB657"/>
    </row>
    <row r="658" spans="1:28" s="84" customFormat="1" x14ac:dyDescent="0.2">
      <c r="A658" s="84">
        <v>506</v>
      </c>
      <c r="B658" s="79">
        <v>184</v>
      </c>
      <c r="C658" s="79">
        <v>447</v>
      </c>
      <c r="D658" s="79">
        <v>545</v>
      </c>
      <c r="E658" s="79" t="s">
        <v>2633</v>
      </c>
      <c r="F658" s="80" t="s">
        <v>2633</v>
      </c>
      <c r="G658" s="79" t="s">
        <v>5838</v>
      </c>
      <c r="H658" s="79" t="s">
        <v>5838</v>
      </c>
      <c r="I658" s="79"/>
      <c r="J658" s="98" t="s">
        <v>2634</v>
      </c>
      <c r="K658" s="199" t="s">
        <v>2476</v>
      </c>
      <c r="L658" s="98" t="s">
        <v>2635</v>
      </c>
      <c r="M658" s="98" t="s">
        <v>2636</v>
      </c>
      <c r="N658" s="98" t="s">
        <v>2637</v>
      </c>
      <c r="O658" s="98" t="s">
        <v>2638</v>
      </c>
      <c r="P658" s="199" t="s">
        <v>2476</v>
      </c>
      <c r="Q658" s="199" t="s">
        <v>2476</v>
      </c>
      <c r="R658" s="199" t="s">
        <v>2476</v>
      </c>
      <c r="S658" s="98">
        <f>2-(SUM(IF(J658="NA",1,0),IF(K658="NA",1,0)))</f>
        <v>2</v>
      </c>
      <c r="T658" s="98">
        <f>7-SUM(IF(L658="NA",1,0),IF(M658="NA",1,0),IF(N658="NA",1,0),IF(O658="NA",1,0),IF(P658="NA",1,0),IF(Q658="NA",1,0),IF(R658="NA",1,0))</f>
        <v>7</v>
      </c>
      <c r="U658" s="98">
        <f>SUM(S658:T658)</f>
        <v>9</v>
      </c>
      <c r="V658" s="79"/>
      <c r="W658" s="79" t="s">
        <v>4766</v>
      </c>
      <c r="X658" s="79" t="s">
        <v>1788</v>
      </c>
      <c r="Y658" s="79" t="s">
        <v>3982</v>
      </c>
      <c r="Z658" s="112" t="s">
        <v>5793</v>
      </c>
      <c r="AA658"/>
      <c r="AB658"/>
    </row>
    <row r="659" spans="1:28" s="84" customFormat="1" x14ac:dyDescent="0.2">
      <c r="A659" s="84">
        <v>604</v>
      </c>
      <c r="B659" s="79">
        <v>302</v>
      </c>
      <c r="C659" s="79">
        <v>533</v>
      </c>
      <c r="D659" s="79">
        <v>633</v>
      </c>
      <c r="E659" s="79" t="s">
        <v>2993</v>
      </c>
      <c r="F659" s="80" t="s">
        <v>2993</v>
      </c>
      <c r="G659" s="79" t="s">
        <v>2993</v>
      </c>
      <c r="H659" s="79" t="s">
        <v>2993</v>
      </c>
      <c r="I659" s="79"/>
      <c r="J659" s="98" t="s">
        <v>2994</v>
      </c>
      <c r="K659" s="98" t="s">
        <v>23</v>
      </c>
      <c r="L659" s="98" t="s">
        <v>2995</v>
      </c>
      <c r="M659" s="98" t="s">
        <v>2996</v>
      </c>
      <c r="N659" s="98" t="s">
        <v>2997</v>
      </c>
      <c r="O659" s="98" t="s">
        <v>2998</v>
      </c>
      <c r="P659" s="98" t="s">
        <v>23</v>
      </c>
      <c r="Q659" s="98" t="s">
        <v>23</v>
      </c>
      <c r="R659" s="98" t="s">
        <v>23</v>
      </c>
      <c r="S659" s="98">
        <f>2-(SUM(IF(J659="NA",1,0),IF(K659="NA",1,0)))</f>
        <v>1</v>
      </c>
      <c r="T659" s="98">
        <f>7-SUM(IF(L659="NA",1,0),IF(M659="NA",1,0),IF(N659="NA",1,0),IF(O659="NA",1,0),IF(P659="NA",1,0),IF(Q659="NA",1,0),IF(R659="NA",1,0))</f>
        <v>4</v>
      </c>
      <c r="U659" s="98">
        <f>SUM(S659:T659)</f>
        <v>5</v>
      </c>
      <c r="V659" s="79"/>
      <c r="W659" s="79" t="s">
        <v>4766</v>
      </c>
      <c r="X659" s="79" t="s">
        <v>1788</v>
      </c>
      <c r="Y659" s="79" t="s">
        <v>3985</v>
      </c>
      <c r="Z659" s="96"/>
      <c r="AA659"/>
      <c r="AB659"/>
    </row>
    <row r="660" spans="1:28" s="84" customFormat="1" x14ac:dyDescent="0.2">
      <c r="A660" s="84">
        <v>605</v>
      </c>
      <c r="B660" s="79">
        <v>249</v>
      </c>
      <c r="C660" s="79">
        <v>534</v>
      </c>
      <c r="D660" s="79">
        <v>634</v>
      </c>
      <c r="E660" s="79" t="s">
        <v>2800</v>
      </c>
      <c r="F660" s="80" t="s">
        <v>2800</v>
      </c>
      <c r="G660" s="79" t="s">
        <v>2800</v>
      </c>
      <c r="H660" s="79" t="s">
        <v>2800</v>
      </c>
      <c r="I660" s="79"/>
      <c r="J660" s="98" t="s">
        <v>2801</v>
      </c>
      <c r="K660" s="98" t="s">
        <v>23</v>
      </c>
      <c r="L660" s="98" t="s">
        <v>2802</v>
      </c>
      <c r="M660" s="98" t="s">
        <v>2803</v>
      </c>
      <c r="N660" s="98" t="s">
        <v>2804</v>
      </c>
      <c r="O660" s="98" t="s">
        <v>2805</v>
      </c>
      <c r="P660" s="98" t="s">
        <v>23</v>
      </c>
      <c r="Q660" s="98" t="s">
        <v>23</v>
      </c>
      <c r="R660" s="98" t="s">
        <v>23</v>
      </c>
      <c r="S660" s="98">
        <f>2-(SUM(IF(J660="NA",1,0),IF(K660="NA",1,0)))</f>
        <v>1</v>
      </c>
      <c r="T660" s="98">
        <f>7-SUM(IF(L660="NA",1,0),IF(M660="NA",1,0),IF(N660="NA",1,0),IF(O660="NA",1,0),IF(P660="NA",1,0),IF(Q660="NA",1,0),IF(R660="NA",1,0))</f>
        <v>4</v>
      </c>
      <c r="U660" s="98">
        <f>SUM(S660:T660)</f>
        <v>5</v>
      </c>
      <c r="V660" s="83" t="s">
        <v>2277</v>
      </c>
      <c r="W660" s="79" t="s">
        <v>4766</v>
      </c>
      <c r="X660" s="79" t="s">
        <v>1788</v>
      </c>
      <c r="Y660" s="79" t="s">
        <v>3984</v>
      </c>
      <c r="Z660" s="96"/>
      <c r="AA660"/>
      <c r="AB660"/>
    </row>
    <row r="661" spans="1:28" s="84" customFormat="1" x14ac:dyDescent="0.2">
      <c r="A661" s="84">
        <v>606</v>
      </c>
      <c r="B661" s="79">
        <v>287</v>
      </c>
      <c r="C661" s="79">
        <v>536</v>
      </c>
      <c r="D661" s="79">
        <v>636</v>
      </c>
      <c r="E661" s="79" t="s">
        <v>2932</v>
      </c>
      <c r="F661" s="271" t="s">
        <v>2932</v>
      </c>
      <c r="G661" s="79" t="s">
        <v>2932</v>
      </c>
      <c r="H661" s="79" t="s">
        <v>2932</v>
      </c>
      <c r="I661" s="79"/>
      <c r="J661" s="98" t="s">
        <v>2933</v>
      </c>
      <c r="K661" s="98" t="s">
        <v>2934</v>
      </c>
      <c r="L661" s="98" t="s">
        <v>2935</v>
      </c>
      <c r="M661" s="98" t="s">
        <v>23</v>
      </c>
      <c r="N661" s="98" t="s">
        <v>23</v>
      </c>
      <c r="O661" s="98" t="s">
        <v>23</v>
      </c>
      <c r="P661" s="98" t="s">
        <v>23</v>
      </c>
      <c r="Q661" s="190" t="s">
        <v>74</v>
      </c>
      <c r="R661" s="190" t="s">
        <v>74</v>
      </c>
      <c r="S661" s="98">
        <f>2-(SUM(IF(J661="NA",1,0),IF(K661="NA",1,0)))</f>
        <v>2</v>
      </c>
      <c r="T661" s="98">
        <f>7-SUM(IF(L661="NA",1,0),IF(M661="NA",1,0),IF(N661="NA",1,0),IF(O661="NA",1,0),IF(P661="NA",1,0),IF(Q661="NA",1,0),IF(R661="NA",1,0))</f>
        <v>3</v>
      </c>
      <c r="U661" s="98">
        <f>SUM(S661:T661)</f>
        <v>5</v>
      </c>
      <c r="V661" s="79"/>
      <c r="W661" s="79" t="s">
        <v>4766</v>
      </c>
      <c r="X661" s="79" t="s">
        <v>1788</v>
      </c>
      <c r="Y661" s="79" t="s">
        <v>3985</v>
      </c>
      <c r="Z661" s="96"/>
      <c r="AA661"/>
      <c r="AB661"/>
    </row>
    <row r="662" spans="1:28" s="84" customFormat="1" x14ac:dyDescent="0.2">
      <c r="A662" s="84">
        <v>607</v>
      </c>
      <c r="B662" s="79">
        <v>212</v>
      </c>
      <c r="C662" s="79">
        <v>537</v>
      </c>
      <c r="D662" s="79">
        <v>637</v>
      </c>
      <c r="E662" s="79" t="s">
        <v>2710</v>
      </c>
      <c r="F662" s="80" t="s">
        <v>2710</v>
      </c>
      <c r="G662" s="79" t="s">
        <v>2710</v>
      </c>
      <c r="H662" s="79" t="s">
        <v>2710</v>
      </c>
      <c r="I662" s="79"/>
      <c r="J662" s="98" t="s">
        <v>2711</v>
      </c>
      <c r="K662" s="98" t="s">
        <v>23</v>
      </c>
      <c r="L662" s="98" t="s">
        <v>2712</v>
      </c>
      <c r="M662" s="98" t="s">
        <v>2713</v>
      </c>
      <c r="N662" s="98" t="s">
        <v>2714</v>
      </c>
      <c r="O662" s="98" t="s">
        <v>2715</v>
      </c>
      <c r="P662" s="98" t="s">
        <v>23</v>
      </c>
      <c r="Q662" s="98" t="s">
        <v>23</v>
      </c>
      <c r="R662" s="98" t="s">
        <v>23</v>
      </c>
      <c r="S662" s="98">
        <f>2-(SUM(IF(J662="NA",1,0),IF(K662="NA",1,0)))</f>
        <v>1</v>
      </c>
      <c r="T662" s="98">
        <f>7-SUM(IF(L662="NA",1,0),IF(M662="NA",1,0),IF(N662="NA",1,0),IF(O662="NA",1,0),IF(P662="NA",1,0),IF(Q662="NA",1,0),IF(R662="NA",1,0))</f>
        <v>4</v>
      </c>
      <c r="U662" s="98">
        <f>SUM(S662:T662)</f>
        <v>5</v>
      </c>
      <c r="V662" s="83" t="s">
        <v>2277</v>
      </c>
      <c r="W662" s="79" t="s">
        <v>4766</v>
      </c>
      <c r="X662" s="79" t="s">
        <v>1788</v>
      </c>
      <c r="Y662" s="79" t="s">
        <v>3984</v>
      </c>
      <c r="Z662" s="96"/>
      <c r="AA662"/>
      <c r="AB662"/>
    </row>
    <row r="663" spans="1:28" s="84" customFormat="1" x14ac:dyDescent="0.2">
      <c r="A663" s="84">
        <v>608</v>
      </c>
      <c r="B663" s="79">
        <v>297</v>
      </c>
      <c r="C663" s="79">
        <v>538</v>
      </c>
      <c r="D663" s="79">
        <v>638</v>
      </c>
      <c r="E663" s="79" t="s">
        <v>2970</v>
      </c>
      <c r="F663" s="80" t="s">
        <v>2970</v>
      </c>
      <c r="G663" s="79" t="s">
        <v>2970</v>
      </c>
      <c r="H663" s="79" t="s">
        <v>2970</v>
      </c>
      <c r="I663" s="79"/>
      <c r="J663" s="98" t="s">
        <v>2971</v>
      </c>
      <c r="K663" s="190" t="s">
        <v>74</v>
      </c>
      <c r="L663" s="98" t="s">
        <v>2972</v>
      </c>
      <c r="M663" s="98" t="s">
        <v>2973</v>
      </c>
      <c r="N663" s="98" t="s">
        <v>2974</v>
      </c>
      <c r="O663" s="98" t="s">
        <v>2975</v>
      </c>
      <c r="P663" s="98" t="s">
        <v>23</v>
      </c>
      <c r="Q663" s="190" t="s">
        <v>74</v>
      </c>
      <c r="R663" s="98" t="s">
        <v>23</v>
      </c>
      <c r="S663" s="98">
        <f>2-(SUM(IF(J663="NA",1,0),IF(K663="NA",1,0)))</f>
        <v>2</v>
      </c>
      <c r="T663" s="98">
        <f>7-SUM(IF(L663="NA",1,0),IF(M663="NA",1,0),IF(N663="NA",1,0),IF(O663="NA",1,0),IF(P663="NA",1,0),IF(Q663="NA",1,0),IF(R663="NA",1,0))</f>
        <v>5</v>
      </c>
      <c r="U663" s="98">
        <f>SUM(S663:T663)</f>
        <v>7</v>
      </c>
      <c r="V663" s="79"/>
      <c r="W663" s="79" t="s">
        <v>4766</v>
      </c>
      <c r="X663" s="79" t="s">
        <v>1788</v>
      </c>
      <c r="Y663" s="79" t="s">
        <v>3985</v>
      </c>
      <c r="Z663" s="96"/>
      <c r="AA663"/>
      <c r="AB663"/>
    </row>
    <row r="664" spans="1:28" s="84" customFormat="1" x14ac:dyDescent="0.2">
      <c r="A664" s="84">
        <v>609</v>
      </c>
      <c r="B664" s="79"/>
      <c r="C664" s="79">
        <v>539</v>
      </c>
      <c r="D664" s="79"/>
      <c r="E664" s="79" t="s">
        <v>3259</v>
      </c>
      <c r="F664" s="82" t="s">
        <v>3259</v>
      </c>
      <c r="G664" s="117" t="s">
        <v>3259</v>
      </c>
      <c r="H664" s="117" t="s">
        <v>3259</v>
      </c>
      <c r="I664" s="117"/>
      <c r="J664" s="98" t="s">
        <v>3260</v>
      </c>
      <c r="K664" s="98" t="s">
        <v>23</v>
      </c>
      <c r="L664" s="98" t="s">
        <v>4628</v>
      </c>
      <c r="M664" s="98" t="s">
        <v>23</v>
      </c>
      <c r="N664" s="98" t="s">
        <v>23</v>
      </c>
      <c r="O664" s="98" t="s">
        <v>23</v>
      </c>
      <c r="P664" s="98" t="s">
        <v>23</v>
      </c>
      <c r="Q664" s="98" t="s">
        <v>23</v>
      </c>
      <c r="R664" s="98" t="s">
        <v>3261</v>
      </c>
      <c r="S664" s="98">
        <f>2-(SUM(IF(J664="NA",1,0),IF(K664="NA",1,0)))</f>
        <v>1</v>
      </c>
      <c r="T664" s="98">
        <f>7-SUM(IF(L664="NA",1,0),IF(M664="NA",1,0),IF(N664="NA",1,0),IF(O664="NA",1,0),IF(P664="NA",1,0),IF(Q664="NA",1,0),IF(R664="NA",1,0))</f>
        <v>2</v>
      </c>
      <c r="U664" s="98">
        <f>SUM(S664:T664)</f>
        <v>3</v>
      </c>
      <c r="V664" s="79"/>
      <c r="W664" s="79" t="s">
        <v>4766</v>
      </c>
      <c r="X664" s="79" t="s">
        <v>1788</v>
      </c>
      <c r="Y664" s="79" t="s">
        <v>3978</v>
      </c>
      <c r="Z664" s="96"/>
      <c r="AA664"/>
      <c r="AB664"/>
    </row>
    <row r="665" spans="1:28" s="84" customFormat="1" x14ac:dyDescent="0.2">
      <c r="A665" s="84">
        <v>610</v>
      </c>
      <c r="B665" s="79">
        <v>125</v>
      </c>
      <c r="C665" s="79">
        <v>540</v>
      </c>
      <c r="D665" s="79">
        <v>639</v>
      </c>
      <c r="E665" s="79" t="s">
        <v>2278</v>
      </c>
      <c r="F665" s="80" t="s">
        <v>2278</v>
      </c>
      <c r="G665" s="118" t="s">
        <v>5860</v>
      </c>
      <c r="H665" s="118" t="s">
        <v>5860</v>
      </c>
      <c r="I665" s="118"/>
      <c r="J665" s="98" t="s">
        <v>2279</v>
      </c>
      <c r="K665" s="98" t="s">
        <v>2280</v>
      </c>
      <c r="L665" s="98" t="s">
        <v>2281</v>
      </c>
      <c r="M665" s="98" t="s">
        <v>23</v>
      </c>
      <c r="N665" s="98" t="s">
        <v>23</v>
      </c>
      <c r="O665" s="98" t="s">
        <v>2282</v>
      </c>
      <c r="P665" s="98" t="s">
        <v>23</v>
      </c>
      <c r="Q665" s="98" t="s">
        <v>23</v>
      </c>
      <c r="R665" s="98" t="s">
        <v>23</v>
      </c>
      <c r="S665" s="98">
        <f>2-(SUM(IF(J665="NA",1,0),IF(K665="NA",1,0)))</f>
        <v>2</v>
      </c>
      <c r="T665" s="98">
        <f>7-SUM(IF(L665="NA",1,0),IF(M665="NA",1,0),IF(N665="NA",1,0),IF(O665="NA",1,0),IF(P665="NA",1,0),IF(Q665="NA",1,0),IF(R665="NA",1,0))</f>
        <v>2</v>
      </c>
      <c r="U665" s="98">
        <f>SUM(S665:T665)</f>
        <v>4</v>
      </c>
      <c r="V665" s="83" t="s">
        <v>2158</v>
      </c>
      <c r="W665" s="79" t="s">
        <v>4766</v>
      </c>
      <c r="X665" s="79" t="s">
        <v>1788</v>
      </c>
      <c r="Y665" s="79" t="s">
        <v>3978</v>
      </c>
      <c r="Z665" s="96"/>
      <c r="AA665"/>
      <c r="AB665"/>
    </row>
    <row r="666" spans="1:28" s="84" customFormat="1" x14ac:dyDescent="0.2">
      <c r="A666" s="84">
        <v>611</v>
      </c>
      <c r="B666" s="79">
        <v>114</v>
      </c>
      <c r="C666" s="79">
        <v>541</v>
      </c>
      <c r="D666" s="79">
        <v>640</v>
      </c>
      <c r="E666" s="79" t="s">
        <v>2220</v>
      </c>
      <c r="F666" s="80" t="s">
        <v>2221</v>
      </c>
      <c r="G666" s="79" t="s">
        <v>2221</v>
      </c>
      <c r="H666" s="79" t="s">
        <v>2221</v>
      </c>
      <c r="I666" s="79"/>
      <c r="J666" s="98" t="s">
        <v>2222</v>
      </c>
      <c r="K666" s="98" t="s">
        <v>23</v>
      </c>
      <c r="L666" s="98" t="s">
        <v>2223</v>
      </c>
      <c r="M666" s="98" t="s">
        <v>2224</v>
      </c>
      <c r="N666" s="98" t="s">
        <v>23</v>
      </c>
      <c r="O666" s="98" t="s">
        <v>23</v>
      </c>
      <c r="P666" s="98" t="s">
        <v>23</v>
      </c>
      <c r="Q666" s="98" t="s">
        <v>2225</v>
      </c>
      <c r="R666" s="98" t="s">
        <v>2226</v>
      </c>
      <c r="S666" s="98">
        <f>2-(SUM(IF(J666="NA",1,0),IF(K666="NA",1,0)))</f>
        <v>1</v>
      </c>
      <c r="T666" s="98">
        <f>7-SUM(IF(L666="NA",1,0),IF(M666="NA",1,0),IF(N666="NA",1,0),IF(O666="NA",1,0),IF(P666="NA",1,0),IF(Q666="NA",1,0),IF(R666="NA",1,0))</f>
        <v>4</v>
      </c>
      <c r="U666" s="98">
        <f>SUM(S666:T666)</f>
        <v>5</v>
      </c>
      <c r="V666" s="83" t="s">
        <v>2158</v>
      </c>
      <c r="W666" s="79" t="s">
        <v>4766</v>
      </c>
      <c r="X666" s="79" t="s">
        <v>1788</v>
      </c>
      <c r="Y666" s="79" t="s">
        <v>3978</v>
      </c>
      <c r="Z666" s="96"/>
      <c r="AA666"/>
      <c r="AB666"/>
    </row>
    <row r="667" spans="1:28" s="84" customFormat="1" x14ac:dyDescent="0.2">
      <c r="A667" s="84">
        <v>612</v>
      </c>
      <c r="B667" s="79">
        <v>89</v>
      </c>
      <c r="C667" s="79">
        <v>542</v>
      </c>
      <c r="D667" s="79">
        <v>641</v>
      </c>
      <c r="E667" s="79" t="s">
        <v>2081</v>
      </c>
      <c r="F667" s="80" t="s">
        <v>2081</v>
      </c>
      <c r="G667" s="79" t="s">
        <v>2081</v>
      </c>
      <c r="H667" s="79" t="s">
        <v>2081</v>
      </c>
      <c r="I667" s="79"/>
      <c r="J667" s="98" t="s">
        <v>2082</v>
      </c>
      <c r="K667" s="98" t="s">
        <v>23</v>
      </c>
      <c r="L667" s="98" t="s">
        <v>2083</v>
      </c>
      <c r="M667" s="98" t="s">
        <v>2084</v>
      </c>
      <c r="N667" s="98" t="s">
        <v>2085</v>
      </c>
      <c r="O667" s="98" t="s">
        <v>2086</v>
      </c>
      <c r="P667" s="98" t="s">
        <v>23</v>
      </c>
      <c r="Q667" s="98" t="s">
        <v>23</v>
      </c>
      <c r="R667" s="98" t="s">
        <v>23</v>
      </c>
      <c r="S667" s="98">
        <f>2-(SUM(IF(J667="NA",1,0),IF(K667="NA",1,0)))</f>
        <v>1</v>
      </c>
      <c r="T667" s="98">
        <f>7-SUM(IF(L667="NA",1,0),IF(M667="NA",1,0),IF(N667="NA",1,0),IF(O667="NA",1,0),IF(P667="NA",1,0),IF(Q667="NA",1,0),IF(R667="NA",1,0))</f>
        <v>4</v>
      </c>
      <c r="U667" s="98">
        <f>SUM(S667:T667)</f>
        <v>5</v>
      </c>
      <c r="V667" s="83" t="s">
        <v>1969</v>
      </c>
      <c r="W667" s="79" t="s">
        <v>4766</v>
      </c>
      <c r="X667" s="79" t="s">
        <v>1788</v>
      </c>
      <c r="Y667" s="79" t="s">
        <v>3977</v>
      </c>
      <c r="Z667" s="96"/>
      <c r="AA667"/>
      <c r="AB667"/>
    </row>
    <row r="668" spans="1:28" s="84" customFormat="1" x14ac:dyDescent="0.2">
      <c r="A668" s="84">
        <v>613</v>
      </c>
      <c r="B668" s="79">
        <v>256</v>
      </c>
      <c r="C668" s="79">
        <v>543</v>
      </c>
      <c r="D668" s="79">
        <v>642</v>
      </c>
      <c r="E668" s="79" t="s">
        <v>2835</v>
      </c>
      <c r="F668" s="80" t="s">
        <v>2835</v>
      </c>
      <c r="G668" s="117" t="s">
        <v>2835</v>
      </c>
      <c r="H668" s="117" t="s">
        <v>2835</v>
      </c>
      <c r="I668" s="117"/>
      <c r="J668" s="98" t="s">
        <v>2836</v>
      </c>
      <c r="K668" s="98" t="s">
        <v>2837</v>
      </c>
      <c r="L668" s="98" t="s">
        <v>2838</v>
      </c>
      <c r="M668" s="98" t="s">
        <v>2839</v>
      </c>
      <c r="N668" s="98" t="s">
        <v>23</v>
      </c>
      <c r="O668" s="98" t="s">
        <v>2840</v>
      </c>
      <c r="P668" s="98" t="s">
        <v>2841</v>
      </c>
      <c r="Q668" s="98" t="s">
        <v>23</v>
      </c>
      <c r="R668" s="98" t="s">
        <v>23</v>
      </c>
      <c r="S668" s="98">
        <f>2-(SUM(IF(J668="NA",1,0),IF(K668="NA",1,0)))</f>
        <v>2</v>
      </c>
      <c r="T668" s="98">
        <f>7-SUM(IF(L668="NA",1,0),IF(M668="NA",1,0),IF(N668="NA",1,0),IF(O668="NA",1,0),IF(P668="NA",1,0),IF(Q668="NA",1,0),IF(R668="NA",1,0))</f>
        <v>4</v>
      </c>
      <c r="U668" s="98">
        <f>SUM(S668:T668)</f>
        <v>6</v>
      </c>
      <c r="V668" s="79"/>
      <c r="W668" s="79" t="s">
        <v>4766</v>
      </c>
      <c r="X668" s="79" t="s">
        <v>1788</v>
      </c>
      <c r="Y668" s="79" t="s">
        <v>3985</v>
      </c>
      <c r="Z668" s="96"/>
      <c r="AA668"/>
      <c r="AB668"/>
    </row>
    <row r="669" spans="1:28" s="84" customFormat="1" x14ac:dyDescent="0.2">
      <c r="A669" s="84">
        <v>614</v>
      </c>
      <c r="B669" s="79">
        <v>255</v>
      </c>
      <c r="C669" s="79">
        <v>544</v>
      </c>
      <c r="D669" s="79">
        <v>643</v>
      </c>
      <c r="E669" s="79" t="s">
        <v>2829</v>
      </c>
      <c r="F669" s="80" t="s">
        <v>2829</v>
      </c>
      <c r="G669" s="118" t="s">
        <v>2829</v>
      </c>
      <c r="H669" s="118" t="s">
        <v>2829</v>
      </c>
      <c r="I669" s="118"/>
      <c r="J669" s="98" t="s">
        <v>2830</v>
      </c>
      <c r="K669" s="190" t="s">
        <v>74</v>
      </c>
      <c r="L669" s="98" t="s">
        <v>2831</v>
      </c>
      <c r="M669" s="98" t="s">
        <v>2832</v>
      </c>
      <c r="N669" s="98" t="s">
        <v>2833</v>
      </c>
      <c r="O669" s="98" t="s">
        <v>2834</v>
      </c>
      <c r="P669" s="98" t="s">
        <v>23</v>
      </c>
      <c r="Q669" s="190" t="s">
        <v>74</v>
      </c>
      <c r="R669" s="190" t="s">
        <v>74</v>
      </c>
      <c r="S669" s="98">
        <f>2-(SUM(IF(J669="NA",1,0),IF(K669="NA",1,0)))</f>
        <v>2</v>
      </c>
      <c r="T669" s="98">
        <f>7-SUM(IF(L669="NA",1,0),IF(M669="NA",1,0),IF(N669="NA",1,0),IF(O669="NA",1,0),IF(P669="NA",1,0),IF(Q669="NA",1,0),IF(R669="NA",1,0))</f>
        <v>6</v>
      </c>
      <c r="U669" s="98">
        <f>SUM(S669:T669)</f>
        <v>8</v>
      </c>
      <c r="V669" s="79"/>
      <c r="W669" s="79" t="s">
        <v>4766</v>
      </c>
      <c r="X669" s="79" t="s">
        <v>1788</v>
      </c>
      <c r="Y669" s="79" t="s">
        <v>3985</v>
      </c>
      <c r="Z669" s="96"/>
      <c r="AA669"/>
      <c r="AB669"/>
    </row>
    <row r="670" spans="1:28" s="84" customFormat="1" x14ac:dyDescent="0.2">
      <c r="A670" s="84">
        <v>615</v>
      </c>
      <c r="B670" s="79">
        <v>254</v>
      </c>
      <c r="C670" s="79">
        <v>545</v>
      </c>
      <c r="D670" s="79">
        <v>644</v>
      </c>
      <c r="E670" s="79" t="s">
        <v>2823</v>
      </c>
      <c r="F670" s="80" t="s">
        <v>2823</v>
      </c>
      <c r="G670" s="117" t="s">
        <v>2823</v>
      </c>
      <c r="H670" s="117" t="s">
        <v>2823</v>
      </c>
      <c r="I670" s="117"/>
      <c r="J670" s="98" t="s">
        <v>2824</v>
      </c>
      <c r="K670" s="98" t="s">
        <v>23</v>
      </c>
      <c r="L670" s="98" t="s">
        <v>2825</v>
      </c>
      <c r="M670" s="98" t="s">
        <v>2826</v>
      </c>
      <c r="N670" s="98" t="s">
        <v>2827</v>
      </c>
      <c r="O670" s="98" t="s">
        <v>2828</v>
      </c>
      <c r="P670" s="98" t="s">
        <v>23</v>
      </c>
      <c r="Q670" s="98" t="s">
        <v>23</v>
      </c>
      <c r="R670" s="98" t="s">
        <v>23</v>
      </c>
      <c r="S670" s="98">
        <f>2-(SUM(IF(J670="NA",1,0),IF(K670="NA",1,0)))</f>
        <v>1</v>
      </c>
      <c r="T670" s="98">
        <f>7-SUM(IF(L670="NA",1,0),IF(M670="NA",1,0),IF(N670="NA",1,0),IF(O670="NA",1,0),IF(P670="NA",1,0),IF(Q670="NA",1,0),IF(R670="NA",1,0))</f>
        <v>4</v>
      </c>
      <c r="U670" s="98">
        <f>SUM(S670:T670)</f>
        <v>5</v>
      </c>
      <c r="V670" s="79"/>
      <c r="W670" s="79" t="s">
        <v>4766</v>
      </c>
      <c r="X670" s="79" t="s">
        <v>1788</v>
      </c>
      <c r="Y670" s="79" t="s">
        <v>3985</v>
      </c>
      <c r="Z670" s="96"/>
      <c r="AA670"/>
      <c r="AB670"/>
    </row>
    <row r="671" spans="1:28" s="84" customFormat="1" x14ac:dyDescent="0.2">
      <c r="A671" s="84">
        <v>616</v>
      </c>
      <c r="B671" s="79">
        <v>253</v>
      </c>
      <c r="C671" s="79">
        <v>546</v>
      </c>
      <c r="D671" s="79">
        <v>645</v>
      </c>
      <c r="E671" s="79" t="s">
        <v>2817</v>
      </c>
      <c r="F671" s="80" t="s">
        <v>2817</v>
      </c>
      <c r="G671" s="117" t="s">
        <v>2817</v>
      </c>
      <c r="H671" s="117" t="s">
        <v>2817</v>
      </c>
      <c r="I671" s="117"/>
      <c r="J671" s="98" t="s">
        <v>2818</v>
      </c>
      <c r="K671" s="98" t="s">
        <v>23</v>
      </c>
      <c r="L671" s="98" t="s">
        <v>2819</v>
      </c>
      <c r="M671" s="98" t="s">
        <v>2820</v>
      </c>
      <c r="N671" s="98" t="s">
        <v>2821</v>
      </c>
      <c r="O671" s="98" t="s">
        <v>2822</v>
      </c>
      <c r="P671" s="98" t="s">
        <v>23</v>
      </c>
      <c r="Q671" s="98" t="s">
        <v>23</v>
      </c>
      <c r="R671" s="98" t="s">
        <v>23</v>
      </c>
      <c r="S671" s="98">
        <f>2-(SUM(IF(J671="NA",1,0),IF(K671="NA",1,0)))</f>
        <v>1</v>
      </c>
      <c r="T671" s="98">
        <f>7-SUM(IF(L671="NA",1,0),IF(M671="NA",1,0),IF(N671="NA",1,0),IF(O671="NA",1,0),IF(P671="NA",1,0),IF(Q671="NA",1,0),IF(R671="NA",1,0))</f>
        <v>4</v>
      </c>
      <c r="U671" s="98">
        <f>SUM(S671:T671)</f>
        <v>5</v>
      </c>
      <c r="V671" s="79"/>
      <c r="W671" s="79" t="s">
        <v>4766</v>
      </c>
      <c r="X671" s="79" t="s">
        <v>1788</v>
      </c>
      <c r="Y671" s="79" t="s">
        <v>3985</v>
      </c>
      <c r="Z671" s="96"/>
      <c r="AA671"/>
      <c r="AB671"/>
    </row>
    <row r="672" spans="1:28" s="84" customFormat="1" x14ac:dyDescent="0.2">
      <c r="A672" s="84">
        <v>617</v>
      </c>
      <c r="B672" s="79">
        <v>170</v>
      </c>
      <c r="C672" s="79">
        <v>380</v>
      </c>
      <c r="D672" s="79">
        <v>473</v>
      </c>
      <c r="E672" s="79" t="s">
        <v>2546</v>
      </c>
      <c r="F672" s="80" t="s">
        <v>2546</v>
      </c>
      <c r="G672" s="118" t="s">
        <v>2547</v>
      </c>
      <c r="H672" s="118" t="s">
        <v>2547</v>
      </c>
      <c r="I672" s="118"/>
      <c r="J672" s="276" t="s">
        <v>2548</v>
      </c>
      <c r="K672" s="276" t="s">
        <v>2549</v>
      </c>
      <c r="L672" s="276" t="s">
        <v>2550</v>
      </c>
      <c r="M672" s="276" t="s">
        <v>2551</v>
      </c>
      <c r="N672" s="276" t="s">
        <v>2552</v>
      </c>
      <c r="O672" s="276" t="s">
        <v>2553</v>
      </c>
      <c r="P672" s="98" t="s">
        <v>23</v>
      </c>
      <c r="Q672" s="190" t="s">
        <v>74</v>
      </c>
      <c r="R672" s="190" t="s">
        <v>74</v>
      </c>
      <c r="S672" s="98">
        <f>2-(SUM(IF(J672="NA",1,0),IF(K672="NA",1,0)))</f>
        <v>2</v>
      </c>
      <c r="T672" s="98">
        <f>7-SUM(IF(L672="NA",1,0),IF(M672="NA",1,0),IF(N672="NA",1,0),IF(O672="NA",1,0),IF(P672="NA",1,0),IF(Q672="NA",1,0),IF(R672="NA",1,0))</f>
        <v>6</v>
      </c>
      <c r="U672" s="98">
        <f>SUM(S672:T672)</f>
        <v>8</v>
      </c>
      <c r="V672" s="83" t="s">
        <v>1969</v>
      </c>
      <c r="W672" s="79" t="s">
        <v>4766</v>
      </c>
      <c r="X672" s="79" t="s">
        <v>1788</v>
      </c>
      <c r="Y672" s="79" t="s">
        <v>3980</v>
      </c>
      <c r="Z672" s="96" t="s">
        <v>2554</v>
      </c>
      <c r="AA672"/>
      <c r="AB672"/>
    </row>
    <row r="673" spans="1:28" s="84" customFormat="1" x14ac:dyDescent="0.2">
      <c r="A673" s="84">
        <v>618</v>
      </c>
      <c r="B673" s="79">
        <v>168</v>
      </c>
      <c r="C673" s="79">
        <v>547</v>
      </c>
      <c r="D673" s="79">
        <v>646</v>
      </c>
      <c r="E673" s="79" t="s">
        <v>2531</v>
      </c>
      <c r="F673" s="80" t="s">
        <v>2531</v>
      </c>
      <c r="G673" s="117" t="s">
        <v>2531</v>
      </c>
      <c r="H673" s="117" t="s">
        <v>2531</v>
      </c>
      <c r="I673" s="117"/>
      <c r="J673" s="98" t="s">
        <v>2532</v>
      </c>
      <c r="K673" s="98" t="s">
        <v>23</v>
      </c>
      <c r="L673" s="98" t="s">
        <v>2533</v>
      </c>
      <c r="M673" s="98" t="s">
        <v>2534</v>
      </c>
      <c r="N673" s="98" t="s">
        <v>2535</v>
      </c>
      <c r="O673" s="98" t="s">
        <v>2536</v>
      </c>
      <c r="P673" s="98" t="s">
        <v>23</v>
      </c>
      <c r="Q673" s="98" t="s">
        <v>23</v>
      </c>
      <c r="R673" s="98" t="s">
        <v>23</v>
      </c>
      <c r="S673" s="98">
        <f>2-(SUM(IF(J673="NA",1,0),IF(K673="NA",1,0)))</f>
        <v>1</v>
      </c>
      <c r="T673" s="98">
        <f>7-SUM(IF(L673="NA",1,0),IF(M673="NA",1,0),IF(N673="NA",1,0),IF(O673="NA",1,0),IF(P673="NA",1,0),IF(Q673="NA",1,0),IF(R673="NA",1,0))</f>
        <v>4</v>
      </c>
      <c r="U673" s="98">
        <f>SUM(S673:T673)</f>
        <v>5</v>
      </c>
      <c r="V673" s="83" t="s">
        <v>1969</v>
      </c>
      <c r="W673" s="79" t="s">
        <v>4766</v>
      </c>
      <c r="X673" s="79" t="s">
        <v>1788</v>
      </c>
      <c r="Y673" s="79" t="s">
        <v>3980</v>
      </c>
      <c r="Z673" s="96"/>
      <c r="AA673"/>
      <c r="AB673"/>
    </row>
    <row r="674" spans="1:28" s="84" customFormat="1" x14ac:dyDescent="0.2">
      <c r="A674" s="84">
        <v>619</v>
      </c>
      <c r="B674" s="79">
        <v>81</v>
      </c>
      <c r="C674" s="79">
        <v>548</v>
      </c>
      <c r="D674" s="79">
        <v>647</v>
      </c>
      <c r="E674" s="79" t="s">
        <v>2034</v>
      </c>
      <c r="F674" s="80" t="s">
        <v>2034</v>
      </c>
      <c r="G674" s="118" t="s">
        <v>2034</v>
      </c>
      <c r="H674" s="118" t="s">
        <v>2034</v>
      </c>
      <c r="I674" s="118"/>
      <c r="J674" s="103" t="s">
        <v>2035</v>
      </c>
      <c r="K674" s="98" t="s">
        <v>2036</v>
      </c>
      <c r="L674" s="103" t="s">
        <v>2037</v>
      </c>
      <c r="M674" s="98" t="s">
        <v>2038</v>
      </c>
      <c r="N674" s="98" t="s">
        <v>2039</v>
      </c>
      <c r="O674" s="103" t="s">
        <v>2040</v>
      </c>
      <c r="P674" s="98" t="s">
        <v>2041</v>
      </c>
      <c r="Q674" s="98" t="s">
        <v>23</v>
      </c>
      <c r="R674" s="98" t="s">
        <v>23</v>
      </c>
      <c r="S674" s="98">
        <f>2-(SUM(IF(J674="NA",1,0),IF(K674="NA",1,0)))</f>
        <v>2</v>
      </c>
      <c r="T674" s="98">
        <f>7-SUM(IF(L674="NA",1,0),IF(M674="NA",1,0),IF(N674="NA",1,0),IF(O674="NA",1,0),IF(P674="NA",1,0),IF(Q674="NA",1,0),IF(R674="NA",1,0))</f>
        <v>5</v>
      </c>
      <c r="U674" s="98">
        <f>SUM(S674:T674)</f>
        <v>7</v>
      </c>
      <c r="V674" s="83" t="s">
        <v>1969</v>
      </c>
      <c r="W674" s="79" t="s">
        <v>4766</v>
      </c>
      <c r="X674" s="79" t="s">
        <v>1788</v>
      </c>
      <c r="Y674" s="79" t="s">
        <v>3977</v>
      </c>
      <c r="Z674" s="96"/>
      <c r="AA674"/>
      <c r="AB674"/>
    </row>
    <row r="675" spans="1:28" s="84" customFormat="1" x14ac:dyDescent="0.2">
      <c r="A675" s="84">
        <v>620</v>
      </c>
      <c r="B675" s="79">
        <v>70</v>
      </c>
      <c r="C675" s="79">
        <v>549</v>
      </c>
      <c r="D675" s="79">
        <v>648</v>
      </c>
      <c r="E675" s="79" t="s">
        <v>1963</v>
      </c>
      <c r="F675" s="80" t="s">
        <v>1963</v>
      </c>
      <c r="G675" s="117" t="s">
        <v>1963</v>
      </c>
      <c r="H675" s="117" t="s">
        <v>1963</v>
      </c>
      <c r="I675" s="117"/>
      <c r="J675" s="107" t="s">
        <v>1964</v>
      </c>
      <c r="K675" s="107" t="s">
        <v>23</v>
      </c>
      <c r="L675" s="107" t="s">
        <v>1965</v>
      </c>
      <c r="M675" s="107" t="s">
        <v>1966</v>
      </c>
      <c r="N675" s="107" t="s">
        <v>1967</v>
      </c>
      <c r="O675" s="107" t="s">
        <v>1968</v>
      </c>
      <c r="P675" s="98" t="s">
        <v>23</v>
      </c>
      <c r="Q675" s="98" t="s">
        <v>23</v>
      </c>
      <c r="R675" s="98" t="s">
        <v>23</v>
      </c>
      <c r="S675" s="98">
        <f>2-(SUM(IF(J675="NA",1,0),IF(K675="NA",1,0)))</f>
        <v>1</v>
      </c>
      <c r="T675" s="98">
        <f>7-SUM(IF(L675="NA",1,0),IF(M675="NA",1,0),IF(N675="NA",1,0),IF(O675="NA",1,0),IF(P675="NA",1,0),IF(Q675="NA",1,0),IF(R675="NA",1,0))</f>
        <v>4</v>
      </c>
      <c r="U675" s="98">
        <f>SUM(S675:T675)</f>
        <v>5</v>
      </c>
      <c r="V675" s="83" t="s">
        <v>1969</v>
      </c>
      <c r="W675" s="79" t="s">
        <v>4766</v>
      </c>
      <c r="X675" s="79" t="s">
        <v>1788</v>
      </c>
      <c r="Y675" s="79" t="s">
        <v>3977</v>
      </c>
      <c r="Z675" s="96"/>
      <c r="AA675"/>
      <c r="AB675"/>
    </row>
    <row r="676" spans="1:28" s="84" customFormat="1" x14ac:dyDescent="0.2">
      <c r="A676" s="84">
        <v>621</v>
      </c>
      <c r="B676" s="79">
        <v>72</v>
      </c>
      <c r="C676" s="79">
        <v>474</v>
      </c>
      <c r="D676" s="79">
        <v>572</v>
      </c>
      <c r="E676" s="79" t="s">
        <v>1976</v>
      </c>
      <c r="F676" s="80" t="s">
        <v>1976</v>
      </c>
      <c r="G676" s="117" t="s">
        <v>1977</v>
      </c>
      <c r="H676" s="117" t="s">
        <v>1977</v>
      </c>
      <c r="I676" s="117"/>
      <c r="J676" s="98" t="s">
        <v>1978</v>
      </c>
      <c r="K676" s="98" t="s">
        <v>23</v>
      </c>
      <c r="L676" s="98" t="s">
        <v>1979</v>
      </c>
      <c r="M676" s="98" t="s">
        <v>1980</v>
      </c>
      <c r="N676" s="98" t="s">
        <v>1981</v>
      </c>
      <c r="O676" s="98" t="s">
        <v>1982</v>
      </c>
      <c r="P676" s="98" t="s">
        <v>23</v>
      </c>
      <c r="Q676" s="98" t="s">
        <v>23</v>
      </c>
      <c r="R676" s="98" t="s">
        <v>23</v>
      </c>
      <c r="S676" s="98">
        <f>2-(SUM(IF(J676="NA",1,0),IF(K676="NA",1,0)))</f>
        <v>1</v>
      </c>
      <c r="T676" s="98">
        <f>7-SUM(IF(L676="NA",1,0),IF(M676="NA",1,0),IF(N676="NA",1,0),IF(O676="NA",1,0),IF(P676="NA",1,0),IF(Q676="NA",1,0),IF(R676="NA",1,0))</f>
        <v>4</v>
      </c>
      <c r="U676" s="98">
        <f>SUM(S676:T676)</f>
        <v>5</v>
      </c>
      <c r="V676" s="83" t="s">
        <v>1969</v>
      </c>
      <c r="W676" s="79" t="s">
        <v>4766</v>
      </c>
      <c r="X676" s="79" t="s">
        <v>1788</v>
      </c>
      <c r="Y676" s="79" t="s">
        <v>3977</v>
      </c>
      <c r="Z676" s="104" t="s">
        <v>1983</v>
      </c>
      <c r="AA676"/>
      <c r="AB676"/>
    </row>
    <row r="677" spans="1:28" s="84" customFormat="1" x14ac:dyDescent="0.2">
      <c r="A677" s="84">
        <v>624</v>
      </c>
      <c r="B677" s="79">
        <v>258</v>
      </c>
      <c r="C677" s="79">
        <v>598</v>
      </c>
      <c r="D677" s="79">
        <v>697</v>
      </c>
      <c r="E677" s="79" t="s">
        <v>2848</v>
      </c>
      <c r="F677" s="80" t="s">
        <v>2848</v>
      </c>
      <c r="G677" s="117" t="s">
        <v>2849</v>
      </c>
      <c r="H677" s="117" t="s">
        <v>2849</v>
      </c>
      <c r="I677" s="117"/>
      <c r="J677" s="127" t="s">
        <v>4616</v>
      </c>
      <c r="K677" s="98" t="s">
        <v>2851</v>
      </c>
      <c r="L677" s="98" t="s">
        <v>2852</v>
      </c>
      <c r="M677" s="98" t="s">
        <v>23</v>
      </c>
      <c r="N677" s="98" t="s">
        <v>23</v>
      </c>
      <c r="O677" s="98" t="s">
        <v>2853</v>
      </c>
      <c r="P677" s="98" t="s">
        <v>23</v>
      </c>
      <c r="Q677" s="98" t="s">
        <v>23</v>
      </c>
      <c r="R677" s="98" t="s">
        <v>23</v>
      </c>
      <c r="S677" s="98">
        <f>2-(SUM(IF(J677="NA",1,0),IF(K677="NA",1,0)))</f>
        <v>2</v>
      </c>
      <c r="T677" s="98">
        <f>7-SUM(IF(L677="NA",1,0),IF(M677="NA",1,0),IF(N677="NA",1,0),IF(O677="NA",1,0),IF(P677="NA",1,0),IF(Q677="NA",1,0),IF(R677="NA",1,0))</f>
        <v>2</v>
      </c>
      <c r="U677" s="98">
        <f>SUM(S677:T677)</f>
        <v>4</v>
      </c>
      <c r="V677" s="83" t="s">
        <v>2437</v>
      </c>
      <c r="W677" s="79" t="s">
        <v>4766</v>
      </c>
      <c r="X677" s="79" t="s">
        <v>1788</v>
      </c>
      <c r="Y677" s="79" t="s">
        <v>3985</v>
      </c>
      <c r="Z677" s="96"/>
      <c r="AA677"/>
      <c r="AB677"/>
    </row>
    <row r="678" spans="1:28" s="84" customFormat="1" x14ac:dyDescent="0.2">
      <c r="A678" s="84">
        <v>622</v>
      </c>
      <c r="B678" s="79">
        <v>260</v>
      </c>
      <c r="C678" s="79">
        <v>550</v>
      </c>
      <c r="D678" s="79">
        <v>649</v>
      </c>
      <c r="E678" s="79" t="s">
        <v>2855</v>
      </c>
      <c r="F678" s="80" t="s">
        <v>2855</v>
      </c>
      <c r="G678" s="118" t="s">
        <v>4684</v>
      </c>
      <c r="H678" s="118" t="s">
        <v>4684</v>
      </c>
      <c r="I678" s="118"/>
      <c r="J678" s="187" t="s">
        <v>6061</v>
      </c>
      <c r="K678" s="199" t="s">
        <v>2476</v>
      </c>
      <c r="L678" s="187" t="s">
        <v>6062</v>
      </c>
      <c r="M678" s="187" t="s">
        <v>6063</v>
      </c>
      <c r="N678" s="187" t="s">
        <v>6064</v>
      </c>
      <c r="O678" s="187" t="s">
        <v>6065</v>
      </c>
      <c r="P678" s="199" t="s">
        <v>2476</v>
      </c>
      <c r="Q678" s="98" t="s">
        <v>6066</v>
      </c>
      <c r="R678" s="98" t="s">
        <v>6067</v>
      </c>
      <c r="S678" s="98">
        <f>2-(SUM(IF(J678="NA",1,0),IF(K678="NA",1,0)))</f>
        <v>2</v>
      </c>
      <c r="T678" s="98">
        <f>7-SUM(IF(L678="NA",1,0),IF(M678="NA",1,0),IF(N678="NA",1,0),IF(O678="NA",1,0),IF(P678="NA",1,0),IF(Q678="NA",1,0),IF(R678="NA",1,0))</f>
        <v>7</v>
      </c>
      <c r="U678" s="98">
        <f>SUM(S678:T678)</f>
        <v>9</v>
      </c>
      <c r="V678" s="83" t="s">
        <v>2437</v>
      </c>
      <c r="W678" s="79" t="s">
        <v>4766</v>
      </c>
      <c r="X678" s="79" t="s">
        <v>1788</v>
      </c>
      <c r="Y678" s="79" t="s">
        <v>3985</v>
      </c>
      <c r="Z678" s="109" t="s">
        <v>5790</v>
      </c>
      <c r="AA678"/>
      <c r="AB678"/>
    </row>
    <row r="679" spans="1:28" s="84" customFormat="1" x14ac:dyDescent="0.2">
      <c r="A679" s="84">
        <v>623</v>
      </c>
      <c r="B679" s="79">
        <v>261</v>
      </c>
      <c r="C679" s="79">
        <v>551</v>
      </c>
      <c r="D679" s="79">
        <v>650</v>
      </c>
      <c r="E679" s="79" t="s">
        <v>2856</v>
      </c>
      <c r="F679" s="80" t="s">
        <v>2856</v>
      </c>
      <c r="G679" s="117" t="s">
        <v>4683</v>
      </c>
      <c r="H679" s="117" t="s">
        <v>4683</v>
      </c>
      <c r="I679" s="117"/>
      <c r="J679" s="187" t="s">
        <v>6068</v>
      </c>
      <c r="K679" s="199" t="s">
        <v>2476</v>
      </c>
      <c r="L679" s="187" t="s">
        <v>6069</v>
      </c>
      <c r="M679" s="187" t="s">
        <v>6070</v>
      </c>
      <c r="N679" s="187" t="s">
        <v>6071</v>
      </c>
      <c r="O679" s="187" t="s">
        <v>6072</v>
      </c>
      <c r="P679" s="199" t="s">
        <v>2476</v>
      </c>
      <c r="Q679" s="199" t="s">
        <v>2476</v>
      </c>
      <c r="R679" s="199" t="s">
        <v>2476</v>
      </c>
      <c r="S679" s="98">
        <f>2-(SUM(IF(J679="NA",1,0),IF(K679="NA",1,0)))</f>
        <v>2</v>
      </c>
      <c r="T679" s="98">
        <f>7-SUM(IF(L679="NA",1,0),IF(M679="NA",1,0),IF(N679="NA",1,0),IF(O679="NA",1,0),IF(P679="NA",1,0),IF(Q679="NA",1,0),IF(R679="NA",1,0))</f>
        <v>7</v>
      </c>
      <c r="U679" s="98">
        <f>SUM(S679:T679)</f>
        <v>9</v>
      </c>
      <c r="V679" s="83" t="s">
        <v>2437</v>
      </c>
      <c r="W679" s="79" t="s">
        <v>4766</v>
      </c>
      <c r="X679" s="79" t="s">
        <v>1788</v>
      </c>
      <c r="Y679" s="79" t="s">
        <v>3985</v>
      </c>
      <c r="Z679" s="109" t="s">
        <v>5790</v>
      </c>
      <c r="AA679"/>
      <c r="AB679"/>
    </row>
    <row r="680" spans="1:28" s="84" customFormat="1" x14ac:dyDescent="0.2">
      <c r="A680" s="84">
        <v>37</v>
      </c>
      <c r="B680" s="79">
        <v>3</v>
      </c>
      <c r="C680" s="79">
        <v>66</v>
      </c>
      <c r="D680" s="79">
        <v>133</v>
      </c>
      <c r="E680" s="79" t="s">
        <v>1789</v>
      </c>
      <c r="F680" s="80" t="s">
        <v>1789</v>
      </c>
      <c r="G680" s="79" t="s">
        <v>5688</v>
      </c>
      <c r="H680" s="79" t="s">
        <v>5688</v>
      </c>
      <c r="I680" s="79"/>
      <c r="J680" s="98" t="s">
        <v>1790</v>
      </c>
      <c r="K680" s="98" t="s">
        <v>1791</v>
      </c>
      <c r="L680" s="98" t="s">
        <v>1792</v>
      </c>
      <c r="M680" s="98" t="s">
        <v>23</v>
      </c>
      <c r="N680" s="98" t="s">
        <v>23</v>
      </c>
      <c r="O680" s="98" t="s">
        <v>23</v>
      </c>
      <c r="P680" s="98" t="s">
        <v>23</v>
      </c>
      <c r="Q680" s="98" t="s">
        <v>23</v>
      </c>
      <c r="R680" s="98" t="s">
        <v>23</v>
      </c>
      <c r="S680" s="98">
        <f>2-(SUM(IF(J680="NA",1,0),IF(K680="NA",1,0)))</f>
        <v>2</v>
      </c>
      <c r="T680" s="98">
        <f>7-SUM(IF(L680="NA",1,0),IF(M680="NA",1,0),IF(N680="NA",1,0),IF(O680="NA",1,0),IF(P680="NA",1,0),IF(Q680="NA",1,0),IF(R680="NA",1,0))</f>
        <v>1</v>
      </c>
      <c r="U680" s="98">
        <f>SUM(S680:T680)</f>
        <v>3</v>
      </c>
      <c r="V680" s="79"/>
      <c r="W680" s="79" t="s">
        <v>4766</v>
      </c>
      <c r="X680" s="79" t="s">
        <v>1788</v>
      </c>
      <c r="Y680" s="79" t="s">
        <v>3976</v>
      </c>
      <c r="Z680" s="96"/>
      <c r="AA680"/>
      <c r="AB680"/>
    </row>
    <row r="681" spans="1:28" s="84" customFormat="1" x14ac:dyDescent="0.2">
      <c r="A681" s="84">
        <v>626</v>
      </c>
      <c r="B681" s="79">
        <v>339</v>
      </c>
      <c r="C681" s="79">
        <v>553</v>
      </c>
      <c r="D681" s="79">
        <v>652</v>
      </c>
      <c r="E681" s="79" t="s">
        <v>3202</v>
      </c>
      <c r="F681" s="80" t="s">
        <v>3202</v>
      </c>
      <c r="G681" s="79" t="s">
        <v>3202</v>
      </c>
      <c r="H681" s="79" t="s">
        <v>3202</v>
      </c>
      <c r="I681" s="79"/>
      <c r="J681" s="98" t="s">
        <v>3203</v>
      </c>
      <c r="K681" s="98" t="s">
        <v>23</v>
      </c>
      <c r="L681" s="98" t="s">
        <v>3204</v>
      </c>
      <c r="M681" s="276" t="s">
        <v>3205</v>
      </c>
      <c r="N681" s="276" t="s">
        <v>3206</v>
      </c>
      <c r="O681" s="98" t="s">
        <v>3207</v>
      </c>
      <c r="P681" s="98" t="s">
        <v>23</v>
      </c>
      <c r="Q681" s="190" t="s">
        <v>74</v>
      </c>
      <c r="R681" s="98" t="s">
        <v>23</v>
      </c>
      <c r="S681" s="98">
        <f>2-(SUM(IF(J681="NA",1,0),IF(K681="NA",1,0)))</f>
        <v>1</v>
      </c>
      <c r="T681" s="98">
        <f>7-SUM(IF(L681="NA",1,0),IF(M681="NA",1,0),IF(N681="NA",1,0),IF(O681="NA",1,0),IF(P681="NA",1,0),IF(Q681="NA",1,0),IF(R681="NA",1,0))</f>
        <v>5</v>
      </c>
      <c r="U681" s="98">
        <f>SUM(S681:T681)</f>
        <v>6</v>
      </c>
      <c r="V681" s="79"/>
      <c r="W681" s="79" t="s">
        <v>4766</v>
      </c>
      <c r="X681" s="79" t="s">
        <v>1788</v>
      </c>
      <c r="Y681" s="79" t="s">
        <v>3985</v>
      </c>
      <c r="Z681" s="96"/>
      <c r="AA681"/>
      <c r="AB681"/>
    </row>
    <row r="682" spans="1:28" s="84" customFormat="1" x14ac:dyDescent="0.2">
      <c r="A682" s="84">
        <v>627</v>
      </c>
      <c r="B682" s="79">
        <v>330</v>
      </c>
      <c r="C682" s="79">
        <v>554</v>
      </c>
      <c r="D682" s="79">
        <v>653</v>
      </c>
      <c r="E682" s="79" t="s">
        <v>3148</v>
      </c>
      <c r="F682" s="80" t="s">
        <v>3148</v>
      </c>
      <c r="G682" s="79" t="s">
        <v>3148</v>
      </c>
      <c r="H682" s="79" t="s">
        <v>3148</v>
      </c>
      <c r="I682" s="79"/>
      <c r="J682" s="98" t="s">
        <v>3149</v>
      </c>
      <c r="K682" s="190" t="s">
        <v>74</v>
      </c>
      <c r="L682" s="98" t="s">
        <v>3150</v>
      </c>
      <c r="M682" s="98" t="s">
        <v>3151</v>
      </c>
      <c r="N682" s="98" t="s">
        <v>3152</v>
      </c>
      <c r="O682" s="98" t="s">
        <v>3153</v>
      </c>
      <c r="P682" s="190" t="s">
        <v>74</v>
      </c>
      <c r="Q682" s="190" t="s">
        <v>74</v>
      </c>
      <c r="R682" s="190" t="s">
        <v>74</v>
      </c>
      <c r="S682" s="98">
        <f>2-(SUM(IF(J682="NA",1,0),IF(K682="NA",1,0)))</f>
        <v>2</v>
      </c>
      <c r="T682" s="98">
        <f>7-SUM(IF(L682="NA",1,0),IF(M682="NA",1,0),IF(N682="NA",1,0),IF(O682="NA",1,0),IF(P682="NA",1,0),IF(Q682="NA",1,0),IF(R682="NA",1,0))</f>
        <v>7</v>
      </c>
      <c r="U682" s="98">
        <f>SUM(S682:T682)</f>
        <v>9</v>
      </c>
      <c r="V682" s="79"/>
      <c r="W682" s="79" t="s">
        <v>4766</v>
      </c>
      <c r="X682" s="79" t="s">
        <v>1788</v>
      </c>
      <c r="Y682" s="79" t="s">
        <v>3985</v>
      </c>
      <c r="Z682" s="96"/>
      <c r="AA682"/>
      <c r="AB682"/>
    </row>
    <row r="683" spans="1:28" s="84" customFormat="1" x14ac:dyDescent="0.2">
      <c r="A683" s="84">
        <v>47</v>
      </c>
      <c r="B683" s="79">
        <v>61</v>
      </c>
      <c r="C683" s="79">
        <v>71</v>
      </c>
      <c r="D683" s="79">
        <v>139</v>
      </c>
      <c r="E683" s="79" t="s">
        <v>1941</v>
      </c>
      <c r="F683" s="80" t="s">
        <v>1941</v>
      </c>
      <c r="G683" s="79" t="s">
        <v>5711</v>
      </c>
      <c r="H683" s="79" t="s">
        <v>5711</v>
      </c>
      <c r="I683" s="79"/>
      <c r="J683" s="98" t="s">
        <v>1942</v>
      </c>
      <c r="K683" s="98" t="s">
        <v>1943</v>
      </c>
      <c r="L683" s="98" t="s">
        <v>1944</v>
      </c>
      <c r="M683" s="194" t="s">
        <v>1911</v>
      </c>
      <c r="N683" s="98" t="s">
        <v>23</v>
      </c>
      <c r="O683" s="98" t="s">
        <v>1945</v>
      </c>
      <c r="P683" s="98" t="s">
        <v>1946</v>
      </c>
      <c r="Q683" s="98" t="s">
        <v>23</v>
      </c>
      <c r="R683" s="98" t="s">
        <v>23</v>
      </c>
      <c r="S683" s="98">
        <f>2-(SUM(IF(J683="NA",1,0),IF(K683="NA",1,0)))</f>
        <v>2</v>
      </c>
      <c r="T683" s="98">
        <f>7-SUM(IF(L683="NA",1,0),IF(M683="NA",1,0),IF(N683="NA",1,0),IF(O683="NA",1,0),IF(P683="NA",1,0),IF(Q683="NA",1,0),IF(R683="NA",1,0))</f>
        <v>4</v>
      </c>
      <c r="U683" s="98">
        <f>SUM(S683:T683)</f>
        <v>6</v>
      </c>
      <c r="V683" s="79"/>
      <c r="W683" s="79" t="s">
        <v>4766</v>
      </c>
      <c r="X683" s="79" t="s">
        <v>1788</v>
      </c>
      <c r="Y683" s="79" t="s">
        <v>3976</v>
      </c>
      <c r="Z683" s="96"/>
      <c r="AA683"/>
      <c r="AB683"/>
    </row>
    <row r="684" spans="1:28" s="84" customFormat="1" x14ac:dyDescent="0.2">
      <c r="A684" s="84">
        <v>48</v>
      </c>
      <c r="B684" s="79">
        <v>45</v>
      </c>
      <c r="C684" s="79">
        <v>72</v>
      </c>
      <c r="D684" s="79">
        <v>140</v>
      </c>
      <c r="E684" s="79" t="s">
        <v>1899</v>
      </c>
      <c r="F684" s="80" t="s">
        <v>1899</v>
      </c>
      <c r="G684" s="79" t="s">
        <v>5709</v>
      </c>
      <c r="H684" s="79" t="s">
        <v>5709</v>
      </c>
      <c r="I684" s="79"/>
      <c r="J684" s="98" t="s">
        <v>1900</v>
      </c>
      <c r="K684" s="98" t="s">
        <v>23</v>
      </c>
      <c r="L684" s="98" t="s">
        <v>1901</v>
      </c>
      <c r="M684" s="107" t="s">
        <v>1902</v>
      </c>
      <c r="N684" s="107" t="s">
        <v>23</v>
      </c>
      <c r="O684" s="98" t="s">
        <v>1903</v>
      </c>
      <c r="P684" s="98" t="s">
        <v>23</v>
      </c>
      <c r="Q684" s="98" t="s">
        <v>23</v>
      </c>
      <c r="R684" s="98" t="s">
        <v>23</v>
      </c>
      <c r="S684" s="98">
        <f>2-(SUM(IF(J684="NA",1,0),IF(K684="NA",1,0)))</f>
        <v>1</v>
      </c>
      <c r="T684" s="98">
        <f>7-SUM(IF(L684="NA",1,0),IF(M684="NA",1,0),IF(N684="NA",1,0),IF(O684="NA",1,0),IF(P684="NA",1,0),IF(Q684="NA",1,0),IF(R684="NA",1,0))</f>
        <v>3</v>
      </c>
      <c r="U684" s="98">
        <f>SUM(S684:T684)</f>
        <v>4</v>
      </c>
      <c r="V684" s="79"/>
      <c r="W684" s="79" t="s">
        <v>4766</v>
      </c>
      <c r="X684" s="79" t="s">
        <v>1788</v>
      </c>
      <c r="Y684" s="79" t="s">
        <v>3976</v>
      </c>
      <c r="Z684" s="96"/>
      <c r="AA684"/>
      <c r="AB684"/>
    </row>
    <row r="685" spans="1:28" s="84" customFormat="1" x14ac:dyDescent="0.2">
      <c r="A685" s="84">
        <v>53</v>
      </c>
      <c r="B685" s="79">
        <v>55</v>
      </c>
      <c r="C685" s="79">
        <v>76</v>
      </c>
      <c r="D685" s="79">
        <v>145</v>
      </c>
      <c r="E685" s="79" t="s">
        <v>1923</v>
      </c>
      <c r="F685" s="80" t="s">
        <v>1923</v>
      </c>
      <c r="G685" s="79" t="s">
        <v>5694</v>
      </c>
      <c r="H685" s="79" t="s">
        <v>5694</v>
      </c>
      <c r="I685" s="79"/>
      <c r="J685" s="98" t="s">
        <v>1924</v>
      </c>
      <c r="K685" s="98" t="s">
        <v>23</v>
      </c>
      <c r="L685" s="98" t="s">
        <v>1925</v>
      </c>
      <c r="M685" s="98" t="s">
        <v>1926</v>
      </c>
      <c r="N685" s="98" t="s">
        <v>23</v>
      </c>
      <c r="O685" s="98" t="s">
        <v>1927</v>
      </c>
      <c r="P685" s="98" t="s">
        <v>23</v>
      </c>
      <c r="Q685" s="98" t="s">
        <v>23</v>
      </c>
      <c r="R685" s="98" t="s">
        <v>23</v>
      </c>
      <c r="S685" s="98">
        <f>2-(SUM(IF(J685="NA",1,0),IF(K685="NA",1,0)))</f>
        <v>1</v>
      </c>
      <c r="T685" s="98">
        <f>7-SUM(IF(L685="NA",1,0),IF(M685="NA",1,0),IF(N685="NA",1,0),IF(O685="NA",1,0),IF(P685="NA",1,0),IF(Q685="NA",1,0),IF(R685="NA",1,0))</f>
        <v>3</v>
      </c>
      <c r="U685" s="98">
        <f>SUM(S685:T685)</f>
        <v>4</v>
      </c>
      <c r="V685" s="79"/>
      <c r="W685" s="79" t="s">
        <v>4766</v>
      </c>
      <c r="X685" s="79" t="s">
        <v>1788</v>
      </c>
      <c r="Y685" s="79" t="s">
        <v>3976</v>
      </c>
      <c r="Z685" s="96"/>
      <c r="AA685"/>
      <c r="AB685"/>
    </row>
    <row r="686" spans="1:28" s="84" customFormat="1" x14ac:dyDescent="0.2">
      <c r="A686" s="84">
        <v>628</v>
      </c>
      <c r="B686" s="79">
        <v>320</v>
      </c>
      <c r="C686" s="79">
        <v>555</v>
      </c>
      <c r="D686" s="79">
        <v>654</v>
      </c>
      <c r="E686" s="79" t="s">
        <v>3084</v>
      </c>
      <c r="F686" s="80" t="s">
        <v>3084</v>
      </c>
      <c r="G686" s="79" t="s">
        <v>3084</v>
      </c>
      <c r="H686" s="79" t="s">
        <v>3084</v>
      </c>
      <c r="I686" s="79"/>
      <c r="J686" s="98" t="s">
        <v>3085</v>
      </c>
      <c r="K686" s="98" t="s">
        <v>3086</v>
      </c>
      <c r="L686" s="98" t="s">
        <v>3087</v>
      </c>
      <c r="M686" s="98" t="s">
        <v>3088</v>
      </c>
      <c r="N686" s="98" t="s">
        <v>3089</v>
      </c>
      <c r="O686" s="98" t="s">
        <v>3090</v>
      </c>
      <c r="P686" s="98" t="s">
        <v>23</v>
      </c>
      <c r="Q686" s="190" t="s">
        <v>74</v>
      </c>
      <c r="R686" s="190" t="s">
        <v>74</v>
      </c>
      <c r="S686" s="98">
        <f>2-(SUM(IF(J686="NA",1,0),IF(K686="NA",1,0)))</f>
        <v>2</v>
      </c>
      <c r="T686" s="98">
        <f>7-SUM(IF(L686="NA",1,0),IF(M686="NA",1,0),IF(N686="NA",1,0),IF(O686="NA",1,0),IF(P686="NA",1,0),IF(Q686="NA",1,0),IF(R686="NA",1,0))</f>
        <v>6</v>
      </c>
      <c r="U686" s="98">
        <f>SUM(S686:T686)</f>
        <v>8</v>
      </c>
      <c r="V686" s="79"/>
      <c r="W686" s="79" t="s">
        <v>4766</v>
      </c>
      <c r="X686" s="79" t="s">
        <v>1788</v>
      </c>
      <c r="Y686" s="79" t="s">
        <v>3985</v>
      </c>
      <c r="Z686" s="96"/>
      <c r="AA686"/>
      <c r="AB686"/>
    </row>
    <row r="687" spans="1:28" s="84" customFormat="1" x14ac:dyDescent="0.2">
      <c r="A687" s="84">
        <v>54</v>
      </c>
      <c r="B687" s="79">
        <v>48</v>
      </c>
      <c r="C687" s="79">
        <v>77</v>
      </c>
      <c r="D687" s="79">
        <v>147</v>
      </c>
      <c r="E687" s="79" t="s">
        <v>1904</v>
      </c>
      <c r="F687" s="80" t="s">
        <v>1904</v>
      </c>
      <c r="G687" s="118" t="s">
        <v>5731</v>
      </c>
      <c r="H687" s="118" t="s">
        <v>5731</v>
      </c>
      <c r="I687" s="118" t="s">
        <v>7952</v>
      </c>
      <c r="J687" s="98" t="s">
        <v>1905</v>
      </c>
      <c r="K687" s="98" t="s">
        <v>23</v>
      </c>
      <c r="L687" s="98" t="s">
        <v>1906</v>
      </c>
      <c r="M687" s="194" t="s">
        <v>102</v>
      </c>
      <c r="N687" s="194" t="s">
        <v>102</v>
      </c>
      <c r="O687" s="98" t="s">
        <v>1907</v>
      </c>
      <c r="P687" s="98" t="s">
        <v>23</v>
      </c>
      <c r="Q687" s="98" t="s">
        <v>23</v>
      </c>
      <c r="R687" s="98" t="s">
        <v>23</v>
      </c>
      <c r="S687" s="98">
        <f>2-(SUM(IF(J687="NA",1,0),IF(K687="NA",1,0)))</f>
        <v>1</v>
      </c>
      <c r="T687" s="98">
        <f>7-SUM(IF(L687="NA",1,0),IF(M687="NA",1,0),IF(N687="NA",1,0),IF(O687="NA",1,0),IF(P687="NA",1,0),IF(Q687="NA",1,0),IF(R687="NA",1,0))</f>
        <v>4</v>
      </c>
      <c r="U687" s="98">
        <f>SUM(S687:T687)</f>
        <v>5</v>
      </c>
      <c r="V687" s="79"/>
      <c r="W687" s="79" t="s">
        <v>4766</v>
      </c>
      <c r="X687" s="79" t="s">
        <v>1788</v>
      </c>
      <c r="Y687" s="79" t="s">
        <v>3976</v>
      </c>
      <c r="Z687" s="96"/>
      <c r="AA687"/>
      <c r="AB687"/>
    </row>
    <row r="688" spans="1:28" s="84" customFormat="1" x14ac:dyDescent="0.2">
      <c r="A688" s="84">
        <v>55</v>
      </c>
      <c r="B688" s="79">
        <v>38</v>
      </c>
      <c r="C688" s="79">
        <v>78</v>
      </c>
      <c r="D688" s="79">
        <v>148</v>
      </c>
      <c r="E688" s="79" t="s">
        <v>1861</v>
      </c>
      <c r="F688" s="80" t="s">
        <v>1861</v>
      </c>
      <c r="G688" s="117" t="s">
        <v>5732</v>
      </c>
      <c r="H688" s="117" t="s">
        <v>5732</v>
      </c>
      <c r="I688" s="117" t="s">
        <v>7953</v>
      </c>
      <c r="J688" s="98" t="s">
        <v>1862</v>
      </c>
      <c r="K688" s="98" t="s">
        <v>23</v>
      </c>
      <c r="L688" s="98" t="s">
        <v>1863</v>
      </c>
      <c r="M688" s="98" t="s">
        <v>23</v>
      </c>
      <c r="N688" s="98" t="s">
        <v>1864</v>
      </c>
      <c r="O688" s="98" t="s">
        <v>1865</v>
      </c>
      <c r="P688" s="98" t="s">
        <v>23</v>
      </c>
      <c r="Q688" s="98" t="s">
        <v>23</v>
      </c>
      <c r="R688" s="98" t="s">
        <v>1866</v>
      </c>
      <c r="S688" s="98">
        <f>2-(SUM(IF(J688="NA",1,0),IF(K688="NA",1,0)))</f>
        <v>1</v>
      </c>
      <c r="T688" s="98">
        <f>7-SUM(IF(L688="NA",1,0),IF(M688="NA",1,0),IF(N688="NA",1,0),IF(O688="NA",1,0),IF(P688="NA",1,0),IF(Q688="NA",1,0),IF(R688="NA",1,0))</f>
        <v>4</v>
      </c>
      <c r="U688" s="98">
        <f>SUM(S688:T688)</f>
        <v>5</v>
      </c>
      <c r="V688" s="79"/>
      <c r="W688" s="79" t="s">
        <v>4766</v>
      </c>
      <c r="X688" s="79" t="s">
        <v>1788</v>
      </c>
      <c r="Y688" s="79" t="s">
        <v>3976</v>
      </c>
      <c r="Z688" s="96"/>
      <c r="AA688"/>
      <c r="AB688"/>
    </row>
    <row r="689" spans="1:28" s="84" customFormat="1" x14ac:dyDescent="0.2">
      <c r="A689" s="84">
        <v>56</v>
      </c>
      <c r="B689" s="79"/>
      <c r="C689" s="79"/>
      <c r="D689" s="79"/>
      <c r="E689" s="79" t="s">
        <v>4308</v>
      </c>
      <c r="F689" s="80" t="s">
        <v>4497</v>
      </c>
      <c r="G689" s="79" t="s">
        <v>5699</v>
      </c>
      <c r="H689" s="79" t="s">
        <v>5699</v>
      </c>
      <c r="I689" s="79"/>
      <c r="J689" s="98" t="s">
        <v>4384</v>
      </c>
      <c r="K689" s="98" t="s">
        <v>23</v>
      </c>
      <c r="L689" s="98" t="s">
        <v>4456</v>
      </c>
      <c r="M689" s="98" t="s">
        <v>23</v>
      </c>
      <c r="N689" s="98" t="s">
        <v>23</v>
      </c>
      <c r="O689" s="98" t="s">
        <v>23</v>
      </c>
      <c r="P689" s="98" t="s">
        <v>23</v>
      </c>
      <c r="Q689" s="98" t="s">
        <v>23</v>
      </c>
      <c r="R689" s="98" t="s">
        <v>23</v>
      </c>
      <c r="S689" s="98">
        <f>2-(SUM(IF(J689="NA",1,0),IF(K689="NA",1,0)))</f>
        <v>1</v>
      </c>
      <c r="T689" s="98">
        <f>7-SUM(IF(L689="NA",1,0),IF(M689="NA",1,0),IF(N689="NA",1,0),IF(O689="NA",1,0),IF(P689="NA",1,0),IF(Q689="NA",1,0),IF(R689="NA",1,0))</f>
        <v>1</v>
      </c>
      <c r="U689" s="98">
        <f>SUM(S689:T689)</f>
        <v>2</v>
      </c>
      <c r="V689" s="79"/>
      <c r="W689" s="79" t="s">
        <v>4766</v>
      </c>
      <c r="X689" s="79" t="s">
        <v>1788</v>
      </c>
      <c r="Y689" s="79" t="s">
        <v>3976</v>
      </c>
      <c r="Z689" s="108" t="s">
        <v>5763</v>
      </c>
      <c r="AA689"/>
      <c r="AB689"/>
    </row>
    <row r="690" spans="1:28" s="84" customFormat="1" x14ac:dyDescent="0.2">
      <c r="A690" s="84">
        <v>629</v>
      </c>
      <c r="B690" s="79">
        <v>325</v>
      </c>
      <c r="C690" s="79">
        <v>556</v>
      </c>
      <c r="D690" s="79">
        <v>655</v>
      </c>
      <c r="E690" s="79" t="s">
        <v>3115</v>
      </c>
      <c r="F690" s="80" t="s">
        <v>3115</v>
      </c>
      <c r="G690" s="79" t="s">
        <v>3115</v>
      </c>
      <c r="H690" s="79" t="s">
        <v>3115</v>
      </c>
      <c r="I690" s="79"/>
      <c r="J690" s="98" t="s">
        <v>3116</v>
      </c>
      <c r="K690" s="98" t="s">
        <v>3117</v>
      </c>
      <c r="L690" s="98" t="s">
        <v>3118</v>
      </c>
      <c r="M690" s="98" t="s">
        <v>3119</v>
      </c>
      <c r="N690" s="98" t="s">
        <v>3120</v>
      </c>
      <c r="O690" s="98" t="s">
        <v>3121</v>
      </c>
      <c r="P690" s="190" t="s">
        <v>74</v>
      </c>
      <c r="Q690" s="190" t="s">
        <v>74</v>
      </c>
      <c r="R690" s="190" t="s">
        <v>74</v>
      </c>
      <c r="S690" s="98">
        <f>2-(SUM(IF(J690="NA",1,0),IF(K690="NA",1,0)))</f>
        <v>2</v>
      </c>
      <c r="T690" s="98">
        <f>7-SUM(IF(L690="NA",1,0),IF(M690="NA",1,0),IF(N690="NA",1,0),IF(O690="NA",1,0),IF(P690="NA",1,0),IF(Q690="NA",1,0),IF(R690="NA",1,0))</f>
        <v>7</v>
      </c>
      <c r="U690" s="98">
        <f>SUM(S690:T690)</f>
        <v>9</v>
      </c>
      <c r="V690" s="79"/>
      <c r="W690" s="79" t="s">
        <v>4766</v>
      </c>
      <c r="X690" s="79" t="s">
        <v>1788</v>
      </c>
      <c r="Y690" s="79" t="s">
        <v>3985</v>
      </c>
      <c r="Z690" s="96"/>
      <c r="AA690"/>
      <c r="AB690"/>
    </row>
    <row r="691" spans="1:28" s="84" customFormat="1" x14ac:dyDescent="0.2">
      <c r="A691" s="84">
        <v>630</v>
      </c>
      <c r="B691" s="79">
        <v>321</v>
      </c>
      <c r="C691" s="79">
        <v>557</v>
      </c>
      <c r="D691" s="79">
        <v>656</v>
      </c>
      <c r="E691" s="79" t="s">
        <v>3091</v>
      </c>
      <c r="F691" s="80" t="s">
        <v>3091</v>
      </c>
      <c r="G691" s="79" t="s">
        <v>3091</v>
      </c>
      <c r="H691" s="79" t="s">
        <v>3091</v>
      </c>
      <c r="I691" s="79"/>
      <c r="J691" s="103" t="s">
        <v>3092</v>
      </c>
      <c r="K691" s="98" t="s">
        <v>3093</v>
      </c>
      <c r="L691" s="103" t="s">
        <v>3094</v>
      </c>
      <c r="M691" s="98" t="s">
        <v>3095</v>
      </c>
      <c r="N691" s="98" t="s">
        <v>3096</v>
      </c>
      <c r="O691" s="98" t="s">
        <v>3097</v>
      </c>
      <c r="P691" s="98" t="s">
        <v>3098</v>
      </c>
      <c r="Q691" s="98" t="s">
        <v>23</v>
      </c>
      <c r="R691" s="98" t="s">
        <v>23</v>
      </c>
      <c r="S691" s="98">
        <f>2-(SUM(IF(J691="NA",1,0),IF(K691="NA",1,0)))</f>
        <v>2</v>
      </c>
      <c r="T691" s="98">
        <f>7-SUM(IF(L691="NA",1,0),IF(M691="NA",1,0),IF(N691="NA",1,0),IF(O691="NA",1,0),IF(P691="NA",1,0),IF(Q691="NA",1,0),IF(R691="NA",1,0))</f>
        <v>5</v>
      </c>
      <c r="U691" s="98">
        <f>SUM(S691:T691)</f>
        <v>7</v>
      </c>
      <c r="V691" s="79"/>
      <c r="W691" s="79" t="s">
        <v>4766</v>
      </c>
      <c r="X691" s="79" t="s">
        <v>1788</v>
      </c>
      <c r="Y691" s="79" t="s">
        <v>3985</v>
      </c>
      <c r="Z691" s="96"/>
      <c r="AA691"/>
      <c r="AB691"/>
    </row>
    <row r="692" spans="1:28" s="84" customFormat="1" ht="30" x14ac:dyDescent="0.2">
      <c r="A692" s="84">
        <v>676</v>
      </c>
      <c r="B692" s="79">
        <v>131</v>
      </c>
      <c r="C692" s="79">
        <v>236</v>
      </c>
      <c r="D692" s="79">
        <v>311</v>
      </c>
      <c r="E692" s="79" t="s">
        <v>2320</v>
      </c>
      <c r="F692" s="271" t="s">
        <v>2320</v>
      </c>
      <c r="G692" s="79" t="s">
        <v>4685</v>
      </c>
      <c r="H692" s="79" t="s">
        <v>4685</v>
      </c>
      <c r="I692" s="79"/>
      <c r="J692" s="190" t="s">
        <v>1201</v>
      </c>
      <c r="K692" s="98" t="s">
        <v>23</v>
      </c>
      <c r="L692" s="190" t="s">
        <v>1201</v>
      </c>
      <c r="M692" s="190" t="s">
        <v>1201</v>
      </c>
      <c r="N692" s="98" t="s">
        <v>23</v>
      </c>
      <c r="O692" s="98" t="s">
        <v>23</v>
      </c>
      <c r="P692" s="98" t="s">
        <v>23</v>
      </c>
      <c r="Q692" s="190" t="s">
        <v>1201</v>
      </c>
      <c r="R692" s="190" t="s">
        <v>1201</v>
      </c>
      <c r="S692" s="98">
        <f>2-(SUM(IF(J692="NA",1,0),IF(K692="NA",1,0)))</f>
        <v>1</v>
      </c>
      <c r="T692" s="98">
        <f>7-SUM(IF(L692="NA",1,0),IF(M692="NA",1,0),IF(N692="NA",1,0),IF(O692="NA",1,0),IF(P692="NA",1,0),IF(Q692="NA",1,0),IF(R692="NA",1,0))</f>
        <v>4</v>
      </c>
      <c r="U692" s="98">
        <f>SUM(S692:T692)</f>
        <v>5</v>
      </c>
      <c r="V692" s="83" t="s">
        <v>2158</v>
      </c>
      <c r="W692" s="79" t="s">
        <v>4766</v>
      </c>
      <c r="X692" s="79" t="s">
        <v>1788</v>
      </c>
      <c r="Y692" s="79" t="s">
        <v>3978</v>
      </c>
      <c r="Z692" s="96" t="s">
        <v>4777</v>
      </c>
      <c r="AA692"/>
      <c r="AB692"/>
    </row>
    <row r="693" spans="1:28" s="84" customFormat="1" x14ac:dyDescent="0.2">
      <c r="A693" s="84">
        <v>60</v>
      </c>
      <c r="B693" s="79">
        <v>52</v>
      </c>
      <c r="C693" s="79">
        <v>81</v>
      </c>
      <c r="D693" s="79">
        <v>151</v>
      </c>
      <c r="E693" s="79" t="s">
        <v>1913</v>
      </c>
      <c r="F693" s="80" t="s">
        <v>1913</v>
      </c>
      <c r="G693" s="79" t="s">
        <v>5703</v>
      </c>
      <c r="H693" s="79" t="s">
        <v>5703</v>
      </c>
      <c r="I693" s="79"/>
      <c r="J693" s="98" t="s">
        <v>1914</v>
      </c>
      <c r="K693" s="98" t="s">
        <v>23</v>
      </c>
      <c r="L693" s="98" t="s">
        <v>1915</v>
      </c>
      <c r="M693" s="98" t="s">
        <v>1916</v>
      </c>
      <c r="N693" s="98" t="s">
        <v>23</v>
      </c>
      <c r="O693" s="98" t="s">
        <v>1917</v>
      </c>
      <c r="P693" s="98" t="s">
        <v>23</v>
      </c>
      <c r="Q693" s="98" t="s">
        <v>23</v>
      </c>
      <c r="R693" s="98" t="s">
        <v>23</v>
      </c>
      <c r="S693" s="98">
        <f>2-(SUM(IF(J693="NA",1,0),IF(K693="NA",1,0)))</f>
        <v>1</v>
      </c>
      <c r="T693" s="98">
        <f>7-SUM(IF(L693="NA",1,0),IF(M693="NA",1,0),IF(N693="NA",1,0),IF(O693="NA",1,0),IF(P693="NA",1,0),IF(Q693="NA",1,0),IF(R693="NA",1,0))</f>
        <v>3</v>
      </c>
      <c r="U693" s="98">
        <f>SUM(S693:T693)</f>
        <v>4</v>
      </c>
      <c r="V693" s="79"/>
      <c r="W693" s="79" t="s">
        <v>4766</v>
      </c>
      <c r="X693" s="79" t="s">
        <v>1788</v>
      </c>
      <c r="Y693" s="79" t="s">
        <v>3976</v>
      </c>
      <c r="Z693" s="96"/>
      <c r="AA693"/>
      <c r="AB693"/>
    </row>
    <row r="694" spans="1:28" s="84" customFormat="1" x14ac:dyDescent="0.2">
      <c r="A694" s="84">
        <v>63</v>
      </c>
      <c r="B694" s="79">
        <v>65</v>
      </c>
      <c r="C694" s="79">
        <v>24</v>
      </c>
      <c r="D694" s="79">
        <v>34</v>
      </c>
      <c r="E694" s="79" t="s">
        <v>1947</v>
      </c>
      <c r="F694" s="80" t="s">
        <v>1948</v>
      </c>
      <c r="G694" s="117" t="s">
        <v>6166</v>
      </c>
      <c r="H694" s="117" t="s">
        <v>6166</v>
      </c>
      <c r="I694" s="117"/>
      <c r="J694" s="98" t="s">
        <v>1949</v>
      </c>
      <c r="K694" s="98" t="s">
        <v>23</v>
      </c>
      <c r="L694" s="98" t="s">
        <v>1950</v>
      </c>
      <c r="M694" s="194" t="s">
        <v>1911</v>
      </c>
      <c r="N694" s="98" t="s">
        <v>23</v>
      </c>
      <c r="O694" s="98" t="s">
        <v>1951</v>
      </c>
      <c r="P694" s="98" t="s">
        <v>23</v>
      </c>
      <c r="Q694" s="98" t="s">
        <v>23</v>
      </c>
      <c r="R694" s="98" t="s">
        <v>23</v>
      </c>
      <c r="S694" s="98">
        <f>2-(SUM(IF(J694="NA",1,0),IF(K694="NA",1,0)))</f>
        <v>1</v>
      </c>
      <c r="T694" s="98">
        <f>7-SUM(IF(L694="NA",1,0),IF(M694="NA",1,0),IF(N694="NA",1,0),IF(O694="NA",1,0),IF(P694="NA",1,0),IF(Q694="NA",1,0),IF(R694="NA",1,0))</f>
        <v>3</v>
      </c>
      <c r="U694" s="98">
        <f>SUM(S694:T694)</f>
        <v>4</v>
      </c>
      <c r="V694" s="79"/>
      <c r="W694" s="79" t="s">
        <v>4766</v>
      </c>
      <c r="X694" s="79" t="s">
        <v>1788</v>
      </c>
      <c r="Y694" s="79" t="s">
        <v>3976</v>
      </c>
      <c r="Z694" s="96"/>
      <c r="AA694"/>
      <c r="AB694"/>
    </row>
    <row r="695" spans="1:28" s="84" customFormat="1" x14ac:dyDescent="0.2">
      <c r="A695" s="84">
        <v>64</v>
      </c>
      <c r="B695" s="79">
        <v>67</v>
      </c>
      <c r="C695" s="79">
        <v>23</v>
      </c>
      <c r="D695" s="79">
        <v>31</v>
      </c>
      <c r="E695" s="79" t="s">
        <v>1952</v>
      </c>
      <c r="F695" s="82" t="s">
        <v>1953</v>
      </c>
      <c r="G695" s="118" t="s">
        <v>6167</v>
      </c>
      <c r="H695" s="118" t="s">
        <v>6167</v>
      </c>
      <c r="I695" s="118"/>
      <c r="J695" s="98" t="s">
        <v>1954</v>
      </c>
      <c r="K695" s="98" t="s">
        <v>23</v>
      </c>
      <c r="L695" s="98" t="s">
        <v>1955</v>
      </c>
      <c r="M695" s="98" t="s">
        <v>1956</v>
      </c>
      <c r="N695" s="98" t="s">
        <v>23</v>
      </c>
      <c r="O695" s="98" t="s">
        <v>1957</v>
      </c>
      <c r="P695" s="98" t="s">
        <v>23</v>
      </c>
      <c r="Q695" s="98" t="s">
        <v>23</v>
      </c>
      <c r="R695" s="98" t="s">
        <v>23</v>
      </c>
      <c r="S695" s="98">
        <f>2-(SUM(IF(J695="NA",1,0),IF(K695="NA",1,0)))</f>
        <v>1</v>
      </c>
      <c r="T695" s="98">
        <f>7-SUM(IF(L695="NA",1,0),IF(M695="NA",1,0),IF(N695="NA",1,0),IF(O695="NA",1,0),IF(P695="NA",1,0),IF(Q695="NA",1,0),IF(R695="NA",1,0))</f>
        <v>3</v>
      </c>
      <c r="U695" s="98">
        <f>SUM(S695:T695)</f>
        <v>4</v>
      </c>
      <c r="V695" s="79"/>
      <c r="W695" s="79" t="s">
        <v>4766</v>
      </c>
      <c r="X695" s="79" t="s">
        <v>1788</v>
      </c>
      <c r="Y695" s="79" t="s">
        <v>3976</v>
      </c>
      <c r="Z695" s="96"/>
      <c r="AA695"/>
      <c r="AB695"/>
    </row>
    <row r="696" spans="1:28" s="84" customFormat="1" x14ac:dyDescent="0.2">
      <c r="A696" s="84">
        <v>631</v>
      </c>
      <c r="B696" s="79">
        <v>123</v>
      </c>
      <c r="C696" s="79">
        <v>504</v>
      </c>
      <c r="D696" s="79">
        <v>602</v>
      </c>
      <c r="E696" s="79" t="s">
        <v>2268</v>
      </c>
      <c r="F696" s="80" t="s">
        <v>2268</v>
      </c>
      <c r="G696" s="85" t="s">
        <v>4213</v>
      </c>
      <c r="H696" s="85" t="s">
        <v>4213</v>
      </c>
      <c r="I696" s="85"/>
      <c r="J696" s="98" t="s">
        <v>2269</v>
      </c>
      <c r="K696" s="98" t="s">
        <v>23</v>
      </c>
      <c r="L696" s="98" t="s">
        <v>2270</v>
      </c>
      <c r="M696" s="98" t="s">
        <v>2271</v>
      </c>
      <c r="N696" s="98" t="s">
        <v>2272</v>
      </c>
      <c r="O696" s="98" t="s">
        <v>2273</v>
      </c>
      <c r="P696" s="98" t="s">
        <v>23</v>
      </c>
      <c r="Q696" s="98" t="s">
        <v>23</v>
      </c>
      <c r="R696" s="98" t="s">
        <v>23</v>
      </c>
      <c r="S696" s="98">
        <f>2-(SUM(IF(J696="NA",1,0),IF(K696="NA",1,0)))</f>
        <v>1</v>
      </c>
      <c r="T696" s="98">
        <f>7-SUM(IF(L696="NA",1,0),IF(M696="NA",1,0),IF(N696="NA",1,0),IF(O696="NA",1,0),IF(P696="NA",1,0),IF(Q696="NA",1,0),IF(R696="NA",1,0))</f>
        <v>4</v>
      </c>
      <c r="U696" s="98">
        <f>SUM(S696:T696)</f>
        <v>5</v>
      </c>
      <c r="V696" s="83" t="s">
        <v>2158</v>
      </c>
      <c r="W696" s="79" t="s">
        <v>4766</v>
      </c>
      <c r="X696" s="79" t="s">
        <v>1788</v>
      </c>
      <c r="Y696" s="79" t="s">
        <v>3978</v>
      </c>
      <c r="Z696" s="102" t="s">
        <v>2274</v>
      </c>
      <c r="AA696"/>
      <c r="AB696"/>
    </row>
    <row r="697" spans="1:28" s="84" customFormat="1" x14ac:dyDescent="0.2">
      <c r="A697" s="84">
        <v>432</v>
      </c>
      <c r="B697" s="79">
        <v>322</v>
      </c>
      <c r="C697" s="79">
        <v>378</v>
      </c>
      <c r="D697" s="79">
        <v>470</v>
      </c>
      <c r="E697" s="79" t="s">
        <v>3099</v>
      </c>
      <c r="F697" s="80" t="s">
        <v>3100</v>
      </c>
      <c r="G697" s="79" t="s">
        <v>4774</v>
      </c>
      <c r="H697" s="79" t="s">
        <v>4774</v>
      </c>
      <c r="I697" s="79"/>
      <c r="J697" s="98" t="s">
        <v>3101</v>
      </c>
      <c r="K697" s="98" t="s">
        <v>3102</v>
      </c>
      <c r="L697" s="98" t="s">
        <v>3103</v>
      </c>
      <c r="M697" s="98" t="s">
        <v>3104</v>
      </c>
      <c r="N697" s="98" t="s">
        <v>3105</v>
      </c>
      <c r="O697" s="98" t="s">
        <v>3106</v>
      </c>
      <c r="P697" s="98" t="s">
        <v>23</v>
      </c>
      <c r="Q697" s="190" t="s">
        <v>74</v>
      </c>
      <c r="R697" s="190" t="s">
        <v>74</v>
      </c>
      <c r="S697" s="98">
        <f>2-(SUM(IF(J697="NA",1,0),IF(K697="NA",1,0)))</f>
        <v>2</v>
      </c>
      <c r="T697" s="98">
        <f>7-SUM(IF(L697="NA",1,0),IF(M697="NA",1,0),IF(N697="NA",1,0),IF(O697="NA",1,0),IF(P697="NA",1,0),IF(Q697="NA",1,0),IF(R697="NA",1,0))</f>
        <v>6</v>
      </c>
      <c r="U697" s="98">
        <f>SUM(S697:T697)</f>
        <v>8</v>
      </c>
      <c r="V697" s="79"/>
      <c r="W697" s="79" t="s">
        <v>4766</v>
      </c>
      <c r="X697" s="79" t="s">
        <v>1788</v>
      </c>
      <c r="Y697" s="79" t="s">
        <v>3985</v>
      </c>
      <c r="Z697" s="96"/>
      <c r="AA697"/>
      <c r="AB697"/>
    </row>
    <row r="698" spans="1:28" s="84" customFormat="1" x14ac:dyDescent="0.2">
      <c r="A698" s="84">
        <v>66</v>
      </c>
      <c r="B698" s="79">
        <v>41</v>
      </c>
      <c r="C698" s="79">
        <v>85</v>
      </c>
      <c r="D698" s="79">
        <v>155</v>
      </c>
      <c r="E698" s="79" t="s">
        <v>1882</v>
      </c>
      <c r="F698" s="80" t="s">
        <v>1882</v>
      </c>
      <c r="G698" s="79" t="s">
        <v>5700</v>
      </c>
      <c r="H698" s="79" t="s">
        <v>5700</v>
      </c>
      <c r="I698" s="79"/>
      <c r="J698" s="98" t="s">
        <v>1883</v>
      </c>
      <c r="K698" s="98" t="s">
        <v>1884</v>
      </c>
      <c r="L698" s="98" t="s">
        <v>1885</v>
      </c>
      <c r="M698" s="98" t="s">
        <v>1886</v>
      </c>
      <c r="N698" s="98" t="s">
        <v>1887</v>
      </c>
      <c r="O698" s="98" t="s">
        <v>1888</v>
      </c>
      <c r="P698" s="98" t="s">
        <v>23</v>
      </c>
      <c r="Q698" s="98" t="s">
        <v>23</v>
      </c>
      <c r="R698" s="98" t="s">
        <v>23</v>
      </c>
      <c r="S698" s="98">
        <f>2-(SUM(IF(J698="NA",1,0),IF(K698="NA",1,0)))</f>
        <v>2</v>
      </c>
      <c r="T698" s="98">
        <f>7-SUM(IF(L698="NA",1,0),IF(M698="NA",1,0),IF(N698="NA",1,0),IF(O698="NA",1,0),IF(P698="NA",1,0),IF(Q698="NA",1,0),IF(R698="NA",1,0))</f>
        <v>4</v>
      </c>
      <c r="U698" s="98">
        <f>SUM(S698:T698)</f>
        <v>6</v>
      </c>
      <c r="V698" s="79"/>
      <c r="W698" s="79" t="s">
        <v>4766</v>
      </c>
      <c r="X698" s="79" t="s">
        <v>1788</v>
      </c>
      <c r="Y698" s="79" t="s">
        <v>3976</v>
      </c>
      <c r="Z698" s="96"/>
      <c r="AA698"/>
      <c r="AB698"/>
    </row>
    <row r="699" spans="1:28" s="84" customFormat="1" x14ac:dyDescent="0.2">
      <c r="A699" s="84">
        <v>634</v>
      </c>
      <c r="B699" s="79">
        <v>317</v>
      </c>
      <c r="C699" s="79">
        <v>559</v>
      </c>
      <c r="D699" s="79">
        <v>658</v>
      </c>
      <c r="E699" s="79" t="s">
        <v>3074</v>
      </c>
      <c r="F699" s="80" t="s">
        <v>3074</v>
      </c>
      <c r="G699" s="117" t="s">
        <v>3074</v>
      </c>
      <c r="H699" s="117" t="s">
        <v>3074</v>
      </c>
      <c r="I699" s="117"/>
      <c r="J699" s="276" t="s">
        <v>3075</v>
      </c>
      <c r="K699" s="276" t="s">
        <v>23</v>
      </c>
      <c r="L699" s="276" t="s">
        <v>3076</v>
      </c>
      <c r="M699" s="276" t="s">
        <v>23</v>
      </c>
      <c r="N699" s="276" t="s">
        <v>23</v>
      </c>
      <c r="O699" s="276" t="s">
        <v>3077</v>
      </c>
      <c r="P699" s="98" t="s">
        <v>23</v>
      </c>
      <c r="Q699" s="98" t="s">
        <v>23</v>
      </c>
      <c r="R699" s="98" t="s">
        <v>23</v>
      </c>
      <c r="S699" s="98">
        <f>2-(SUM(IF(J699="NA",1,0),IF(K699="NA",1,0)))</f>
        <v>1</v>
      </c>
      <c r="T699" s="98">
        <f>7-SUM(IF(L699="NA",1,0),IF(M699="NA",1,0),IF(N699="NA",1,0),IF(O699="NA",1,0),IF(P699="NA",1,0),IF(Q699="NA",1,0),IF(R699="NA",1,0))</f>
        <v>2</v>
      </c>
      <c r="U699" s="98">
        <f>SUM(S699:T699)</f>
        <v>3</v>
      </c>
      <c r="V699" s="79"/>
      <c r="W699" s="79" t="s">
        <v>4766</v>
      </c>
      <c r="X699" s="79" t="s">
        <v>1788</v>
      </c>
      <c r="Y699" s="79" t="s">
        <v>3985</v>
      </c>
      <c r="Z699" s="96"/>
      <c r="AA699"/>
      <c r="AB699"/>
    </row>
    <row r="700" spans="1:28" s="84" customFormat="1" x14ac:dyDescent="0.2">
      <c r="A700" s="84">
        <v>635</v>
      </c>
      <c r="B700" s="79">
        <v>314</v>
      </c>
      <c r="C700" s="79">
        <v>560</v>
      </c>
      <c r="D700" s="79">
        <v>659</v>
      </c>
      <c r="E700" s="79" t="s">
        <v>3062</v>
      </c>
      <c r="F700" s="80" t="s">
        <v>3062</v>
      </c>
      <c r="G700" s="118" t="s">
        <v>3062</v>
      </c>
      <c r="H700" s="118" t="s">
        <v>3062</v>
      </c>
      <c r="I700" s="118"/>
      <c r="J700" s="98" t="s">
        <v>3063</v>
      </c>
      <c r="K700" s="190" t="s">
        <v>74</v>
      </c>
      <c r="L700" s="98" t="s">
        <v>3064</v>
      </c>
      <c r="M700" s="98" t="s">
        <v>3065</v>
      </c>
      <c r="N700" s="98" t="s">
        <v>3066</v>
      </c>
      <c r="O700" s="98" t="s">
        <v>3067</v>
      </c>
      <c r="P700" s="98" t="s">
        <v>23</v>
      </c>
      <c r="Q700" s="190" t="s">
        <v>74</v>
      </c>
      <c r="R700" s="98" t="s">
        <v>23</v>
      </c>
      <c r="S700" s="98">
        <f>2-(SUM(IF(J700="NA",1,0),IF(K700="NA",1,0)))</f>
        <v>2</v>
      </c>
      <c r="T700" s="98">
        <f>7-SUM(IF(L700="NA",1,0),IF(M700="NA",1,0),IF(N700="NA",1,0),IF(O700="NA",1,0),IF(P700="NA",1,0),IF(Q700="NA",1,0),IF(R700="NA",1,0))</f>
        <v>5</v>
      </c>
      <c r="U700" s="98">
        <f>SUM(S700:T700)</f>
        <v>7</v>
      </c>
      <c r="V700" s="79"/>
      <c r="W700" s="79" t="s">
        <v>4766</v>
      </c>
      <c r="X700" s="79" t="s">
        <v>1788</v>
      </c>
      <c r="Y700" s="79" t="s">
        <v>3985</v>
      </c>
      <c r="Z700" s="96"/>
      <c r="AA700"/>
      <c r="AB700"/>
    </row>
    <row r="701" spans="1:28" s="84" customFormat="1" x14ac:dyDescent="0.2">
      <c r="A701" s="84">
        <v>636</v>
      </c>
      <c r="B701" s="79">
        <v>84</v>
      </c>
      <c r="C701" s="79">
        <v>561</v>
      </c>
      <c r="D701" s="79">
        <v>660</v>
      </c>
      <c r="E701" s="79" t="s">
        <v>2054</v>
      </c>
      <c r="F701" s="80" t="s">
        <v>2054</v>
      </c>
      <c r="G701" s="117" t="s">
        <v>2054</v>
      </c>
      <c r="H701" s="117" t="s">
        <v>2054</v>
      </c>
      <c r="I701" s="117"/>
      <c r="J701" s="98" t="s">
        <v>2055</v>
      </c>
      <c r="K701" s="98" t="s">
        <v>23</v>
      </c>
      <c r="L701" s="98" t="s">
        <v>2056</v>
      </c>
      <c r="M701" s="98" t="s">
        <v>2057</v>
      </c>
      <c r="N701" s="98" t="s">
        <v>2058</v>
      </c>
      <c r="O701" s="98" t="s">
        <v>2059</v>
      </c>
      <c r="P701" s="98" t="s">
        <v>23</v>
      </c>
      <c r="Q701" s="98" t="s">
        <v>23</v>
      </c>
      <c r="R701" s="98" t="s">
        <v>23</v>
      </c>
      <c r="S701" s="98">
        <f>2-(SUM(IF(J701="NA",1,0),IF(K701="NA",1,0)))</f>
        <v>1</v>
      </c>
      <c r="T701" s="98">
        <f>7-SUM(IF(L701="NA",1,0),IF(M701="NA",1,0),IF(N701="NA",1,0),IF(O701="NA",1,0),IF(P701="NA",1,0),IF(Q701="NA",1,0),IF(R701="NA",1,0))</f>
        <v>4</v>
      </c>
      <c r="U701" s="98">
        <f>SUM(S701:T701)</f>
        <v>5</v>
      </c>
      <c r="V701" s="83" t="s">
        <v>1969</v>
      </c>
      <c r="W701" s="79" t="s">
        <v>4766</v>
      </c>
      <c r="X701" s="79" t="s">
        <v>1788</v>
      </c>
      <c r="Y701" s="79" t="s">
        <v>3977</v>
      </c>
      <c r="Z701" s="96"/>
      <c r="AA701"/>
      <c r="AB701"/>
    </row>
    <row r="702" spans="1:28" s="84" customFormat="1" x14ac:dyDescent="0.2">
      <c r="A702" s="84">
        <v>637</v>
      </c>
      <c r="B702" s="79">
        <v>88</v>
      </c>
      <c r="C702" s="79">
        <v>562</v>
      </c>
      <c r="D702" s="79">
        <v>661</v>
      </c>
      <c r="E702" s="79" t="s">
        <v>2075</v>
      </c>
      <c r="F702" s="80" t="s">
        <v>2075</v>
      </c>
      <c r="G702" s="118" t="s">
        <v>2075</v>
      </c>
      <c r="H702" s="118" t="s">
        <v>2075</v>
      </c>
      <c r="I702" s="118"/>
      <c r="J702" s="107" t="s">
        <v>2076</v>
      </c>
      <c r="K702" s="107" t="s">
        <v>23</v>
      </c>
      <c r="L702" s="107" t="s">
        <v>2077</v>
      </c>
      <c r="M702" s="107" t="s">
        <v>2078</v>
      </c>
      <c r="N702" s="107" t="s">
        <v>2079</v>
      </c>
      <c r="O702" s="107" t="s">
        <v>2080</v>
      </c>
      <c r="P702" s="98" t="s">
        <v>23</v>
      </c>
      <c r="Q702" s="98" t="s">
        <v>23</v>
      </c>
      <c r="R702" s="98" t="s">
        <v>23</v>
      </c>
      <c r="S702" s="98">
        <f>2-(SUM(IF(J702="NA",1,0),IF(K702="NA",1,0)))</f>
        <v>1</v>
      </c>
      <c r="T702" s="98">
        <f>7-SUM(IF(L702="NA",1,0),IF(M702="NA",1,0),IF(N702="NA",1,0),IF(O702="NA",1,0),IF(P702="NA",1,0),IF(Q702="NA",1,0),IF(R702="NA",1,0))</f>
        <v>4</v>
      </c>
      <c r="U702" s="98">
        <f>SUM(S702:T702)</f>
        <v>5</v>
      </c>
      <c r="V702" s="83" t="s">
        <v>1969</v>
      </c>
      <c r="W702" s="79" t="s">
        <v>4766</v>
      </c>
      <c r="X702" s="79" t="s">
        <v>1788</v>
      </c>
      <c r="Y702" s="79" t="s">
        <v>3977</v>
      </c>
      <c r="Z702" s="96"/>
      <c r="AA702"/>
      <c r="AB702"/>
    </row>
    <row r="703" spans="1:28" s="84" customFormat="1" x14ac:dyDescent="0.2">
      <c r="A703" s="84">
        <v>638</v>
      </c>
      <c r="E703" s="79" t="s">
        <v>4566</v>
      </c>
      <c r="F703" s="81" t="s">
        <v>4566</v>
      </c>
      <c r="G703" s="79" t="s">
        <v>4566</v>
      </c>
      <c r="H703" s="79" t="s">
        <v>4566</v>
      </c>
      <c r="I703" s="79"/>
      <c r="J703" s="98" t="s">
        <v>4575</v>
      </c>
      <c r="K703" s="98" t="s">
        <v>23</v>
      </c>
      <c r="L703" s="98" t="s">
        <v>4583</v>
      </c>
      <c r="M703" s="98" t="s">
        <v>4594</v>
      </c>
      <c r="N703" s="98" t="s">
        <v>23</v>
      </c>
      <c r="O703" s="98" t="s">
        <v>23</v>
      </c>
      <c r="P703" s="98" t="s">
        <v>23</v>
      </c>
      <c r="Q703" s="98" t="s">
        <v>4593</v>
      </c>
      <c r="R703" s="98" t="s">
        <v>4592</v>
      </c>
      <c r="S703" s="98">
        <f>2-(SUM(IF(J703="NA",1,0),IF(K703="NA",1,0)))</f>
        <v>1</v>
      </c>
      <c r="T703" s="98">
        <f>7-SUM(IF(L703="NA",1,0),IF(M703="NA",1,0),IF(N703="NA",1,0),IF(O703="NA",1,0),IF(P703="NA",1,0),IF(Q703="NA",1,0),IF(R703="NA",1,0))</f>
        <v>4</v>
      </c>
      <c r="U703" s="98">
        <f>SUM(S703:T703)</f>
        <v>5</v>
      </c>
      <c r="W703" s="79" t="s">
        <v>4766</v>
      </c>
      <c r="X703" s="79" t="s">
        <v>1788</v>
      </c>
      <c r="Y703" s="84" t="s">
        <v>3979</v>
      </c>
      <c r="AA703"/>
      <c r="AB703"/>
    </row>
    <row r="704" spans="1:28" s="84" customFormat="1" x14ac:dyDescent="0.2">
      <c r="A704" s="84">
        <v>639</v>
      </c>
      <c r="B704" s="79">
        <v>177</v>
      </c>
      <c r="C704" s="79">
        <v>563</v>
      </c>
      <c r="D704" s="79">
        <v>662</v>
      </c>
      <c r="E704" s="79" t="s">
        <v>2591</v>
      </c>
      <c r="F704" s="80" t="s">
        <v>2591</v>
      </c>
      <c r="G704" s="79" t="s">
        <v>2591</v>
      </c>
      <c r="H704" s="79" t="s">
        <v>2591</v>
      </c>
      <c r="I704" s="79"/>
      <c r="J704" s="98" t="s">
        <v>2592</v>
      </c>
      <c r="K704" s="98" t="s">
        <v>23</v>
      </c>
      <c r="L704" s="98" t="s">
        <v>2593</v>
      </c>
      <c r="M704" s="98" t="s">
        <v>2594</v>
      </c>
      <c r="N704" s="98" t="s">
        <v>2595</v>
      </c>
      <c r="O704" s="98" t="s">
        <v>2596</v>
      </c>
      <c r="P704" s="98" t="s">
        <v>23</v>
      </c>
      <c r="Q704" s="98" t="s">
        <v>23</v>
      </c>
      <c r="R704" s="98" t="s">
        <v>23</v>
      </c>
      <c r="S704" s="98">
        <f>2-(SUM(IF(J704="NA",1,0),IF(K704="NA",1,0)))</f>
        <v>1</v>
      </c>
      <c r="T704" s="98">
        <f>7-SUM(IF(L704="NA",1,0),IF(M704="NA",1,0),IF(N704="NA",1,0),IF(O704="NA",1,0),IF(P704="NA",1,0),IF(Q704="NA",1,0),IF(R704="NA",1,0))</f>
        <v>4</v>
      </c>
      <c r="U704" s="98">
        <f>SUM(S704:T704)</f>
        <v>5</v>
      </c>
      <c r="V704" s="83" t="s">
        <v>1969</v>
      </c>
      <c r="W704" s="79" t="s">
        <v>4766</v>
      </c>
      <c r="X704" s="79" t="s">
        <v>1788</v>
      </c>
      <c r="Y704" s="79" t="s">
        <v>3980</v>
      </c>
      <c r="Z704" s="96"/>
      <c r="AA704"/>
      <c r="AB704"/>
    </row>
    <row r="705" spans="1:28" s="84" customFormat="1" x14ac:dyDescent="0.2">
      <c r="A705" s="84">
        <v>942</v>
      </c>
      <c r="B705" s="150"/>
      <c r="C705" s="150"/>
      <c r="D705" s="150"/>
      <c r="E705" s="150"/>
      <c r="F705" s="86"/>
      <c r="G705" s="183" t="s">
        <v>5947</v>
      </c>
      <c r="H705" s="183" t="s">
        <v>5947</v>
      </c>
      <c r="I705" s="183"/>
      <c r="J705" s="187" t="s">
        <v>5959</v>
      </c>
      <c r="K705" s="98" t="s">
        <v>23</v>
      </c>
      <c r="L705" s="187" t="s">
        <v>5971</v>
      </c>
      <c r="M705" s="187" t="s">
        <v>5995</v>
      </c>
      <c r="N705" s="187" t="s">
        <v>6006</v>
      </c>
      <c r="O705" s="187" t="s">
        <v>5983</v>
      </c>
      <c r="P705" s="98" t="s">
        <v>23</v>
      </c>
      <c r="Q705" s="98" t="s">
        <v>23</v>
      </c>
      <c r="R705" s="98" t="s">
        <v>23</v>
      </c>
      <c r="S705" s="98">
        <f>2-(SUM(IF(J705="NA",1,0),IF(K705="NA",1,0)))</f>
        <v>1</v>
      </c>
      <c r="T705" s="98">
        <f>7-SUM(IF(L705="NA",1,0),IF(M705="NA",1,0),IF(N705="NA",1,0),IF(O705="NA",1,0),IF(P705="NA",1,0),IF(Q705="NA",1,0),IF(R705="NA",1,0))</f>
        <v>4</v>
      </c>
      <c r="U705" s="98">
        <f>SUM(S705:T705)</f>
        <v>5</v>
      </c>
      <c r="V705" s="150" t="s">
        <v>2437</v>
      </c>
      <c r="W705" s="79" t="s">
        <v>4766</v>
      </c>
      <c r="X705" s="79" t="s">
        <v>1788</v>
      </c>
      <c r="Y705" s="79" t="s">
        <v>3979</v>
      </c>
      <c r="Z705" s="150"/>
      <c r="AA705"/>
      <c r="AB705"/>
    </row>
    <row r="706" spans="1:28" s="84" customFormat="1" x14ac:dyDescent="0.2">
      <c r="A706" s="84">
        <v>943</v>
      </c>
      <c r="B706" s="150"/>
      <c r="C706" s="150"/>
      <c r="D706" s="150"/>
      <c r="E706" s="150"/>
      <c r="F706" s="86"/>
      <c r="G706" s="180" t="s">
        <v>5946</v>
      </c>
      <c r="H706" s="180" t="s">
        <v>5946</v>
      </c>
      <c r="I706" s="180"/>
      <c r="J706" s="187" t="s">
        <v>5958</v>
      </c>
      <c r="K706" s="98" t="s">
        <v>23</v>
      </c>
      <c r="L706" s="187" t="s">
        <v>5970</v>
      </c>
      <c r="M706" s="187" t="s">
        <v>5994</v>
      </c>
      <c r="N706" s="187" t="s">
        <v>6005</v>
      </c>
      <c r="O706" s="187" t="s">
        <v>5982</v>
      </c>
      <c r="P706" s="98" t="s">
        <v>23</v>
      </c>
      <c r="Q706" s="98" t="s">
        <v>23</v>
      </c>
      <c r="R706" s="98" t="s">
        <v>23</v>
      </c>
      <c r="S706" s="98">
        <f>2-(SUM(IF(J706="NA",1,0),IF(K706="NA",1,0)))</f>
        <v>1</v>
      </c>
      <c r="T706" s="98">
        <f>7-SUM(IF(L706="NA",1,0),IF(M706="NA",1,0),IF(N706="NA",1,0),IF(O706="NA",1,0),IF(P706="NA",1,0),IF(Q706="NA",1,0),IF(R706="NA",1,0))</f>
        <v>4</v>
      </c>
      <c r="U706" s="98">
        <f>SUM(S706:T706)</f>
        <v>5</v>
      </c>
      <c r="V706" s="150" t="s">
        <v>2437</v>
      </c>
      <c r="W706" s="79" t="s">
        <v>4766</v>
      </c>
      <c r="X706" s="79" t="s">
        <v>1788</v>
      </c>
      <c r="Y706" s="79" t="s">
        <v>3979</v>
      </c>
      <c r="Z706" s="150"/>
      <c r="AA706"/>
      <c r="AB706"/>
    </row>
    <row r="707" spans="1:28" s="84" customFormat="1" x14ac:dyDescent="0.2">
      <c r="A707" s="84">
        <v>640</v>
      </c>
      <c r="B707" s="79">
        <v>334</v>
      </c>
      <c r="C707" s="79">
        <v>564</v>
      </c>
      <c r="D707" s="79">
        <v>663</v>
      </c>
      <c r="E707" s="79" t="s">
        <v>3170</v>
      </c>
      <c r="F707" s="80" t="s">
        <v>3170</v>
      </c>
      <c r="G707" s="79" t="s">
        <v>3170</v>
      </c>
      <c r="H707" s="79" t="s">
        <v>3170</v>
      </c>
      <c r="I707" s="79"/>
      <c r="J707" s="98" t="s">
        <v>3171</v>
      </c>
      <c r="K707" s="98" t="s">
        <v>3172</v>
      </c>
      <c r="L707" s="98" t="s">
        <v>3173</v>
      </c>
      <c r="M707" s="98" t="s">
        <v>3174</v>
      </c>
      <c r="N707" s="98" t="s">
        <v>3175</v>
      </c>
      <c r="O707" s="98" t="s">
        <v>3176</v>
      </c>
      <c r="P707" s="190" t="s">
        <v>74</v>
      </c>
      <c r="Q707" s="190" t="s">
        <v>74</v>
      </c>
      <c r="R707" s="190" t="s">
        <v>74</v>
      </c>
      <c r="S707" s="98">
        <f>2-(SUM(IF(J707="NA",1,0),IF(K707="NA",1,0)))</f>
        <v>2</v>
      </c>
      <c r="T707" s="98">
        <f>7-SUM(IF(L707="NA",1,0),IF(M707="NA",1,0),IF(N707="NA",1,0),IF(O707="NA",1,0),IF(P707="NA",1,0),IF(Q707="NA",1,0),IF(R707="NA",1,0))</f>
        <v>7</v>
      </c>
      <c r="U707" s="98">
        <f>SUM(S707:T707)</f>
        <v>9</v>
      </c>
      <c r="V707" s="79"/>
      <c r="W707" s="79" t="s">
        <v>4766</v>
      </c>
      <c r="X707" s="79" t="s">
        <v>1788</v>
      </c>
      <c r="Y707" s="79" t="s">
        <v>3985</v>
      </c>
      <c r="Z707" s="96"/>
      <c r="AA707"/>
      <c r="AB707"/>
    </row>
    <row r="708" spans="1:28" s="84" customFormat="1" x14ac:dyDescent="0.2">
      <c r="A708" s="84">
        <v>980</v>
      </c>
      <c r="B708"/>
      <c r="C708"/>
      <c r="D708"/>
      <c r="E708"/>
      <c r="F708" s="151"/>
      <c r="G708" s="84" t="s">
        <v>6475</v>
      </c>
      <c r="H708" s="84" t="s">
        <v>6475</v>
      </c>
      <c r="J708" s="98" t="s">
        <v>6263</v>
      </c>
      <c r="K708" s="187" t="s">
        <v>23</v>
      </c>
      <c r="L708" s="98" t="s">
        <v>6268</v>
      </c>
      <c r="M708" s="187" t="s">
        <v>23</v>
      </c>
      <c r="N708" s="187" t="s">
        <v>23</v>
      </c>
      <c r="O708" s="98" t="s">
        <v>6273</v>
      </c>
      <c r="P708" s="187" t="s">
        <v>23</v>
      </c>
      <c r="Q708" s="187" t="s">
        <v>23</v>
      </c>
      <c r="R708" s="187" t="s">
        <v>23</v>
      </c>
      <c r="S708" s="98">
        <f>2-(SUM(IF(J708="NA",1,0),IF(K708="NA",1,0)))</f>
        <v>1</v>
      </c>
      <c r="T708" s="98">
        <f>7-SUM(IF(L708="NA",1,0),IF(M708="NA",1,0),IF(N708="NA",1,0),IF(O708="NA",1,0),IF(P708="NA",1,0),IF(Q708="NA",1,0),IF(R708="NA",1,0))</f>
        <v>2</v>
      </c>
      <c r="U708" s="98">
        <f>SUM(S708:T708)</f>
        <v>3</v>
      </c>
      <c r="V708"/>
      <c r="W708" s="79" t="s">
        <v>4766</v>
      </c>
      <c r="X708" s="79" t="s">
        <v>1788</v>
      </c>
      <c r="Y708" s="79" t="s">
        <v>3976</v>
      </c>
      <c r="Z708"/>
      <c r="AA708"/>
      <c r="AB708"/>
    </row>
    <row r="709" spans="1:28" s="84" customFormat="1" x14ac:dyDescent="0.2">
      <c r="A709" s="84">
        <v>944</v>
      </c>
      <c r="B709" s="150"/>
      <c r="C709" s="150"/>
      <c r="D709" s="150"/>
      <c r="E709" s="150"/>
      <c r="F709" s="86"/>
      <c r="G709" s="181" t="s">
        <v>5948</v>
      </c>
      <c r="H709" s="181" t="s">
        <v>5948</v>
      </c>
      <c r="I709" s="181"/>
      <c r="J709" s="187" t="s">
        <v>5960</v>
      </c>
      <c r="K709" s="98" t="s">
        <v>23</v>
      </c>
      <c r="L709" s="187" t="s">
        <v>5972</v>
      </c>
      <c r="M709" s="187" t="s">
        <v>5996</v>
      </c>
      <c r="N709" s="187" t="s">
        <v>6007</v>
      </c>
      <c r="O709" s="187" t="s">
        <v>5984</v>
      </c>
      <c r="P709" s="98" t="s">
        <v>23</v>
      </c>
      <c r="Q709" s="98" t="s">
        <v>23</v>
      </c>
      <c r="R709" s="98" t="s">
        <v>23</v>
      </c>
      <c r="S709" s="98">
        <f>2-(SUM(IF(J709="NA",1,0),IF(K709="NA",1,0)))</f>
        <v>1</v>
      </c>
      <c r="T709" s="98">
        <f>7-SUM(IF(L709="NA",1,0),IF(M709="NA",1,0),IF(N709="NA",1,0),IF(O709="NA",1,0),IF(P709="NA",1,0),IF(Q709="NA",1,0),IF(R709="NA",1,0))</f>
        <v>4</v>
      </c>
      <c r="U709" s="98">
        <f>SUM(S709:T709)</f>
        <v>5</v>
      </c>
      <c r="V709" s="150" t="s">
        <v>2437</v>
      </c>
      <c r="W709" s="79" t="s">
        <v>4766</v>
      </c>
      <c r="X709" s="79" t="s">
        <v>1788</v>
      </c>
      <c r="Y709" s="79" t="s">
        <v>3979</v>
      </c>
      <c r="Z709" s="150"/>
      <c r="AA709"/>
      <c r="AB709"/>
    </row>
    <row r="710" spans="1:28" s="84" customFormat="1" x14ac:dyDescent="0.2">
      <c r="A710" s="84">
        <v>641</v>
      </c>
      <c r="B710" s="79">
        <v>116</v>
      </c>
      <c r="C710" s="79">
        <v>565</v>
      </c>
      <c r="D710" s="79">
        <v>664</v>
      </c>
      <c r="E710" s="79" t="s">
        <v>2234</v>
      </c>
      <c r="F710" s="80" t="s">
        <v>2235</v>
      </c>
      <c r="G710" s="79" t="s">
        <v>2235</v>
      </c>
      <c r="H710" s="79" t="s">
        <v>2235</v>
      </c>
      <c r="I710" s="79"/>
      <c r="J710" s="98" t="s">
        <v>2236</v>
      </c>
      <c r="K710" s="98" t="s">
        <v>23</v>
      </c>
      <c r="L710" s="98" t="s">
        <v>2237</v>
      </c>
      <c r="M710" s="98" t="s">
        <v>2238</v>
      </c>
      <c r="N710" s="98" t="s">
        <v>23</v>
      </c>
      <c r="O710" s="98" t="s">
        <v>23</v>
      </c>
      <c r="P710" s="98" t="s">
        <v>23</v>
      </c>
      <c r="Q710" s="98" t="s">
        <v>2239</v>
      </c>
      <c r="R710" s="98" t="s">
        <v>2240</v>
      </c>
      <c r="S710" s="98">
        <f>2-(SUM(IF(J710="NA",1,0),IF(K710="NA",1,0)))</f>
        <v>1</v>
      </c>
      <c r="T710" s="98">
        <f>7-SUM(IF(L710="NA",1,0),IF(M710="NA",1,0),IF(N710="NA",1,0),IF(O710="NA",1,0),IF(P710="NA",1,0),IF(Q710="NA",1,0),IF(R710="NA",1,0))</f>
        <v>4</v>
      </c>
      <c r="U710" s="98">
        <f>SUM(S710:T710)</f>
        <v>5</v>
      </c>
      <c r="V710" s="83" t="s">
        <v>2158</v>
      </c>
      <c r="W710" s="79" t="s">
        <v>4766</v>
      </c>
      <c r="X710" s="79" t="s">
        <v>1788</v>
      </c>
      <c r="Y710" s="79" t="s">
        <v>3978</v>
      </c>
      <c r="Z710" s="96"/>
      <c r="AA710"/>
      <c r="AB710"/>
    </row>
    <row r="711" spans="1:28" s="84" customFormat="1" x14ac:dyDescent="0.2">
      <c r="A711" s="84">
        <v>642</v>
      </c>
      <c r="B711" s="79">
        <v>136</v>
      </c>
      <c r="C711" s="79">
        <v>567</v>
      </c>
      <c r="D711" s="79">
        <v>666</v>
      </c>
      <c r="E711" s="79" t="s">
        <v>2346</v>
      </c>
      <c r="F711" s="80" t="s">
        <v>2347</v>
      </c>
      <c r="G711" s="79" t="s">
        <v>4693</v>
      </c>
      <c r="H711" s="79" t="s">
        <v>4693</v>
      </c>
      <c r="I711" s="79"/>
      <c r="J711" s="98" t="s">
        <v>2348</v>
      </c>
      <c r="K711" s="98" t="s">
        <v>23</v>
      </c>
      <c r="L711" s="98" t="s">
        <v>2349</v>
      </c>
      <c r="M711" s="98" t="s">
        <v>2350</v>
      </c>
      <c r="N711" s="98" t="s">
        <v>23</v>
      </c>
      <c r="O711" s="98" t="s">
        <v>23</v>
      </c>
      <c r="P711" s="98" t="s">
        <v>23</v>
      </c>
      <c r="Q711" s="98" t="s">
        <v>2351</v>
      </c>
      <c r="R711" s="98" t="s">
        <v>2352</v>
      </c>
      <c r="S711" s="98">
        <f>2-(SUM(IF(J711="NA",1,0),IF(K711="NA",1,0)))</f>
        <v>1</v>
      </c>
      <c r="T711" s="98">
        <f>7-SUM(IF(L711="NA",1,0),IF(M711="NA",1,0),IF(N711="NA",1,0),IF(O711="NA",1,0),IF(P711="NA",1,0),IF(Q711="NA",1,0),IF(R711="NA",1,0))</f>
        <v>4</v>
      </c>
      <c r="U711" s="98">
        <f>SUM(S711:T711)</f>
        <v>5</v>
      </c>
      <c r="V711" s="83" t="s">
        <v>2158</v>
      </c>
      <c r="W711" s="79" t="s">
        <v>4766</v>
      </c>
      <c r="X711" s="79" t="s">
        <v>1788</v>
      </c>
      <c r="Y711" s="79" t="s">
        <v>3978</v>
      </c>
      <c r="Z711" s="96"/>
      <c r="AA711"/>
      <c r="AB711"/>
    </row>
    <row r="712" spans="1:28" s="84" customFormat="1" x14ac:dyDescent="0.2">
      <c r="A712" s="84">
        <v>643</v>
      </c>
      <c r="B712" s="79">
        <v>231</v>
      </c>
      <c r="C712" s="79">
        <v>33</v>
      </c>
      <c r="D712" s="79">
        <v>74</v>
      </c>
      <c r="E712" s="79" t="s">
        <v>2745</v>
      </c>
      <c r="F712" s="80" t="s">
        <v>2746</v>
      </c>
      <c r="G712" s="79" t="s">
        <v>2746</v>
      </c>
      <c r="H712" s="79" t="s">
        <v>2746</v>
      </c>
      <c r="I712" s="79"/>
      <c r="J712" s="190" t="s">
        <v>2277</v>
      </c>
      <c r="K712" s="98" t="s">
        <v>23</v>
      </c>
      <c r="L712" s="190" t="s">
        <v>2277</v>
      </c>
      <c r="M712" s="190" t="s">
        <v>2277</v>
      </c>
      <c r="N712" s="190" t="s">
        <v>2277</v>
      </c>
      <c r="O712" s="98" t="s">
        <v>23</v>
      </c>
      <c r="P712" s="98" t="s">
        <v>23</v>
      </c>
      <c r="Q712" s="98" t="s">
        <v>23</v>
      </c>
      <c r="R712" s="98" t="s">
        <v>23</v>
      </c>
      <c r="S712" s="98">
        <f>2-(SUM(IF(J712="NA",1,0),IF(K712="NA",1,0)))</f>
        <v>1</v>
      </c>
      <c r="T712" s="98">
        <f>7-SUM(IF(L712="NA",1,0),IF(M712="NA",1,0),IF(N712="NA",1,0),IF(O712="NA",1,0),IF(P712="NA",1,0),IF(Q712="NA",1,0),IF(R712="NA",1,0))</f>
        <v>3</v>
      </c>
      <c r="U712" s="98">
        <f>SUM(S712:T712)</f>
        <v>4</v>
      </c>
      <c r="V712" s="83" t="s">
        <v>2277</v>
      </c>
      <c r="W712" s="79" t="s">
        <v>4766</v>
      </c>
      <c r="X712" s="79" t="s">
        <v>1788</v>
      </c>
      <c r="Y712" s="79" t="s">
        <v>3984</v>
      </c>
      <c r="Z712" s="96"/>
      <c r="AA712"/>
      <c r="AB712"/>
    </row>
    <row r="713" spans="1:28" s="84" customFormat="1" x14ac:dyDescent="0.2">
      <c r="A713" s="84">
        <v>57</v>
      </c>
      <c r="B713" s="79"/>
      <c r="C713" s="79"/>
      <c r="D713" s="79"/>
      <c r="E713" s="79" t="s">
        <v>4307</v>
      </c>
      <c r="F713" s="80" t="s">
        <v>4497</v>
      </c>
      <c r="G713" s="79" t="s">
        <v>5704</v>
      </c>
      <c r="H713" s="79" t="s">
        <v>5704</v>
      </c>
      <c r="I713" s="79"/>
      <c r="J713" s="98" t="s">
        <v>4383</v>
      </c>
      <c r="K713" s="98" t="s">
        <v>23</v>
      </c>
      <c r="L713" s="98" t="s">
        <v>4455</v>
      </c>
      <c r="M713" s="98" t="s">
        <v>23</v>
      </c>
      <c r="N713" s="98" t="s">
        <v>23</v>
      </c>
      <c r="O713" s="98" t="s">
        <v>23</v>
      </c>
      <c r="P713" s="98" t="s">
        <v>23</v>
      </c>
      <c r="Q713" s="98" t="s">
        <v>23</v>
      </c>
      <c r="R713" s="98" t="s">
        <v>23</v>
      </c>
      <c r="S713" s="98">
        <f>2-(SUM(IF(J713="NA",1,0),IF(K713="NA",1,0)))</f>
        <v>1</v>
      </c>
      <c r="T713" s="98">
        <f>7-SUM(IF(L713="NA",1,0),IF(M713="NA",1,0),IF(N713="NA",1,0),IF(O713="NA",1,0),IF(P713="NA",1,0),IF(Q713="NA",1,0),IF(R713="NA",1,0))</f>
        <v>1</v>
      </c>
      <c r="U713" s="98">
        <f>SUM(S713:T713)</f>
        <v>2</v>
      </c>
      <c r="V713" s="79"/>
      <c r="W713" s="79" t="s">
        <v>4766</v>
      </c>
      <c r="X713" s="79" t="s">
        <v>1788</v>
      </c>
      <c r="Y713" s="79" t="s">
        <v>3976</v>
      </c>
      <c r="Z713" s="96"/>
      <c r="AA713"/>
      <c r="AB713"/>
    </row>
    <row r="714" spans="1:28" s="84" customFormat="1" x14ac:dyDescent="0.2">
      <c r="A714" s="84">
        <v>644</v>
      </c>
      <c r="B714" s="79">
        <v>259</v>
      </c>
      <c r="C714" s="79">
        <v>569</v>
      </c>
      <c r="D714" s="79">
        <v>668</v>
      </c>
      <c r="E714" s="79" t="s">
        <v>2854</v>
      </c>
      <c r="F714" s="271" t="s">
        <v>2854</v>
      </c>
      <c r="G714" s="79" t="s">
        <v>2854</v>
      </c>
      <c r="H714" s="79" t="s">
        <v>2854</v>
      </c>
      <c r="I714" s="79"/>
      <c r="J714" s="187" t="s">
        <v>6073</v>
      </c>
      <c r="K714" s="199" t="s">
        <v>2476</v>
      </c>
      <c r="L714" s="187" t="s">
        <v>6074</v>
      </c>
      <c r="M714" s="187" t="s">
        <v>6075</v>
      </c>
      <c r="N714" s="187" t="s">
        <v>6076</v>
      </c>
      <c r="O714" s="187" t="s">
        <v>6077</v>
      </c>
      <c r="P714" s="199" t="s">
        <v>2476</v>
      </c>
      <c r="Q714" s="199" t="s">
        <v>2476</v>
      </c>
      <c r="R714" s="199" t="s">
        <v>2476</v>
      </c>
      <c r="S714" s="98">
        <f>2-(SUM(IF(J714="NA",1,0),IF(K714="NA",1,0)))</f>
        <v>2</v>
      </c>
      <c r="T714" s="98">
        <f>7-SUM(IF(L714="NA",1,0),IF(M714="NA",1,0),IF(N714="NA",1,0),IF(O714="NA",1,0),IF(P714="NA",1,0),IF(Q714="NA",1,0),IF(R714="NA",1,0))</f>
        <v>7</v>
      </c>
      <c r="U714" s="98">
        <f>SUM(S714:T714)</f>
        <v>9</v>
      </c>
      <c r="V714" s="83" t="s">
        <v>2437</v>
      </c>
      <c r="W714" s="79" t="s">
        <v>4766</v>
      </c>
      <c r="X714" s="79" t="s">
        <v>1788</v>
      </c>
      <c r="Y714" s="79" t="s">
        <v>3985</v>
      </c>
      <c r="Z714" s="109" t="s">
        <v>5790</v>
      </c>
      <c r="AA714"/>
      <c r="AB714"/>
    </row>
    <row r="715" spans="1:28" s="84" customFormat="1" x14ac:dyDescent="0.2">
      <c r="A715" s="84">
        <v>645</v>
      </c>
      <c r="B715" s="79">
        <v>275</v>
      </c>
      <c r="C715" s="79">
        <v>570</v>
      </c>
      <c r="D715" s="79">
        <v>669</v>
      </c>
      <c r="E715" s="79" t="s">
        <v>2900</v>
      </c>
      <c r="F715" s="80" t="s">
        <v>2900</v>
      </c>
      <c r="G715" s="79" t="s">
        <v>2900</v>
      </c>
      <c r="H715" s="79" t="s">
        <v>2900</v>
      </c>
      <c r="I715" s="79"/>
      <c r="J715" s="98" t="s">
        <v>2901</v>
      </c>
      <c r="K715" s="98" t="s">
        <v>23</v>
      </c>
      <c r="L715" s="98" t="s">
        <v>2902</v>
      </c>
      <c r="M715" s="98" t="s">
        <v>23</v>
      </c>
      <c r="N715" s="98" t="s">
        <v>2903</v>
      </c>
      <c r="O715" s="98" t="s">
        <v>2904</v>
      </c>
      <c r="P715" s="98" t="s">
        <v>23</v>
      </c>
      <c r="Q715" s="98" t="s">
        <v>23</v>
      </c>
      <c r="R715" s="98" t="s">
        <v>23</v>
      </c>
      <c r="S715" s="98">
        <f>2-(SUM(IF(J715="NA",1,0),IF(K715="NA",1,0)))</f>
        <v>1</v>
      </c>
      <c r="T715" s="98">
        <f>7-SUM(IF(L715="NA",1,0),IF(M715="NA",1,0),IF(N715="NA",1,0),IF(O715="NA",1,0),IF(P715="NA",1,0),IF(Q715="NA",1,0),IF(R715="NA",1,0))</f>
        <v>3</v>
      </c>
      <c r="U715" s="98">
        <f>SUM(S715:T715)</f>
        <v>4</v>
      </c>
      <c r="V715" s="79"/>
      <c r="W715" s="79" t="s">
        <v>4766</v>
      </c>
      <c r="X715" s="79" t="s">
        <v>1788</v>
      </c>
      <c r="Y715" s="79" t="s">
        <v>3985</v>
      </c>
      <c r="Z715" s="96"/>
      <c r="AA715"/>
      <c r="AB715"/>
    </row>
    <row r="716" spans="1:28" s="84" customFormat="1" x14ac:dyDescent="0.2">
      <c r="A716" s="84">
        <v>646</v>
      </c>
      <c r="B716" s="79">
        <v>85</v>
      </c>
      <c r="C716" s="79">
        <v>571</v>
      </c>
      <c r="D716" s="79">
        <v>670</v>
      </c>
      <c r="E716" s="79" t="s">
        <v>2060</v>
      </c>
      <c r="F716" s="80" t="s">
        <v>2060</v>
      </c>
      <c r="G716" s="118" t="s">
        <v>2060</v>
      </c>
      <c r="H716" s="118" t="s">
        <v>2060</v>
      </c>
      <c r="I716" s="118"/>
      <c r="J716" s="98" t="s">
        <v>2061</v>
      </c>
      <c r="K716" s="190" t="s">
        <v>74</v>
      </c>
      <c r="L716" s="98" t="s">
        <v>2062</v>
      </c>
      <c r="M716" s="98" t="s">
        <v>2063</v>
      </c>
      <c r="N716" s="98" t="s">
        <v>2064</v>
      </c>
      <c r="O716" s="98" t="s">
        <v>2065</v>
      </c>
      <c r="P716" s="98" t="s">
        <v>23</v>
      </c>
      <c r="Q716" s="190" t="s">
        <v>74</v>
      </c>
      <c r="R716" s="190" t="s">
        <v>74</v>
      </c>
      <c r="S716" s="98">
        <f>2-(SUM(IF(J716="NA",1,0),IF(K716="NA",1,0)))</f>
        <v>2</v>
      </c>
      <c r="T716" s="98">
        <f>7-SUM(IF(L716="NA",1,0),IF(M716="NA",1,0),IF(N716="NA",1,0),IF(O716="NA",1,0),IF(P716="NA",1,0),IF(Q716="NA",1,0),IF(R716="NA",1,0))</f>
        <v>6</v>
      </c>
      <c r="U716" s="98">
        <f>SUM(S716:T716)</f>
        <v>8</v>
      </c>
      <c r="V716" s="83" t="s">
        <v>1969</v>
      </c>
      <c r="W716" s="79" t="s">
        <v>4766</v>
      </c>
      <c r="X716" s="79" t="s">
        <v>1788</v>
      </c>
      <c r="Y716" s="79" t="s">
        <v>3977</v>
      </c>
      <c r="Z716" s="96"/>
      <c r="AA716"/>
      <c r="AB716"/>
    </row>
    <row r="717" spans="1:28" s="84" customFormat="1" x14ac:dyDescent="0.2">
      <c r="A717" s="84">
        <v>647</v>
      </c>
      <c r="B717" s="79">
        <v>96</v>
      </c>
      <c r="C717" s="79">
        <v>572</v>
      </c>
      <c r="D717" s="79">
        <v>671</v>
      </c>
      <c r="E717" s="79" t="s">
        <v>2123</v>
      </c>
      <c r="F717" s="82" t="s">
        <v>2123</v>
      </c>
      <c r="G717" s="117" t="s">
        <v>2123</v>
      </c>
      <c r="H717" s="117" t="s">
        <v>2123</v>
      </c>
      <c r="I717" s="117"/>
      <c r="J717" s="98" t="s">
        <v>2124</v>
      </c>
      <c r="K717" s="98" t="s">
        <v>23</v>
      </c>
      <c r="L717" s="98" t="s">
        <v>2125</v>
      </c>
      <c r="M717" s="98" t="s">
        <v>2126</v>
      </c>
      <c r="N717" s="98" t="s">
        <v>2127</v>
      </c>
      <c r="O717" s="98" t="s">
        <v>2128</v>
      </c>
      <c r="P717" s="98" t="s">
        <v>23</v>
      </c>
      <c r="Q717" s="98" t="s">
        <v>23</v>
      </c>
      <c r="R717" s="98" t="s">
        <v>23</v>
      </c>
      <c r="S717" s="98">
        <f>2-(SUM(IF(J717="NA",1,0),IF(K717="NA",1,0)))</f>
        <v>1</v>
      </c>
      <c r="T717" s="98">
        <f>7-SUM(IF(L717="NA",1,0),IF(M717="NA",1,0),IF(N717="NA",1,0),IF(O717="NA",1,0),IF(P717="NA",1,0),IF(Q717="NA",1,0),IF(R717="NA",1,0))</f>
        <v>4</v>
      </c>
      <c r="U717" s="98">
        <f>SUM(S717:T717)</f>
        <v>5</v>
      </c>
      <c r="V717" s="83" t="s">
        <v>1969</v>
      </c>
      <c r="W717" s="79" t="s">
        <v>4766</v>
      </c>
      <c r="X717" s="79" t="s">
        <v>1788</v>
      </c>
      <c r="Y717" s="79" t="s">
        <v>3977</v>
      </c>
      <c r="Z717" s="109" t="s">
        <v>5804</v>
      </c>
      <c r="AA717"/>
      <c r="AB717"/>
    </row>
    <row r="718" spans="1:28" s="84" customFormat="1" x14ac:dyDescent="0.2">
      <c r="A718" s="84">
        <v>648</v>
      </c>
      <c r="B718" s="79">
        <v>97</v>
      </c>
      <c r="C718" s="79">
        <v>503</v>
      </c>
      <c r="D718" s="79">
        <v>601</v>
      </c>
      <c r="E718" s="79" t="s">
        <v>2129</v>
      </c>
      <c r="F718" s="80" t="s">
        <v>2129</v>
      </c>
      <c r="G718" s="117" t="s">
        <v>2130</v>
      </c>
      <c r="H718" s="117" t="s">
        <v>2130</v>
      </c>
      <c r="I718" s="117"/>
      <c r="J718" s="98" t="s">
        <v>2131</v>
      </c>
      <c r="K718" s="98" t="s">
        <v>23</v>
      </c>
      <c r="L718" s="98" t="s">
        <v>2132</v>
      </c>
      <c r="M718" s="98" t="s">
        <v>2133</v>
      </c>
      <c r="N718" s="98" t="s">
        <v>2134</v>
      </c>
      <c r="O718" s="98" t="s">
        <v>2135</v>
      </c>
      <c r="P718" s="98" t="s">
        <v>23</v>
      </c>
      <c r="Q718" s="98" t="s">
        <v>23</v>
      </c>
      <c r="R718" s="98" t="s">
        <v>23</v>
      </c>
      <c r="S718" s="98">
        <f>2-(SUM(IF(J718="NA",1,0),IF(K718="NA",1,0)))</f>
        <v>1</v>
      </c>
      <c r="T718" s="98">
        <f>7-SUM(IF(L718="NA",1,0),IF(M718="NA",1,0),IF(N718="NA",1,0),IF(O718="NA",1,0),IF(P718="NA",1,0),IF(Q718="NA",1,0),IF(R718="NA",1,0))</f>
        <v>4</v>
      </c>
      <c r="U718" s="98">
        <f>SUM(S718:T718)</f>
        <v>5</v>
      </c>
      <c r="V718" s="83" t="s">
        <v>1969</v>
      </c>
      <c r="W718" s="79" t="s">
        <v>4766</v>
      </c>
      <c r="X718" s="79" t="s">
        <v>1788</v>
      </c>
      <c r="Y718" s="79" t="s">
        <v>3977</v>
      </c>
      <c r="Z718" s="96" t="s">
        <v>2136</v>
      </c>
      <c r="AA718"/>
      <c r="AB718"/>
    </row>
    <row r="719" spans="1:28" s="84" customFormat="1" x14ac:dyDescent="0.2">
      <c r="A719" s="84">
        <v>649</v>
      </c>
      <c r="B719" s="79">
        <v>263</v>
      </c>
      <c r="C719" s="79">
        <v>573</v>
      </c>
      <c r="D719" s="79">
        <v>672</v>
      </c>
      <c r="E719" s="79" t="s">
        <v>2858</v>
      </c>
      <c r="F719" s="80" t="s">
        <v>2858</v>
      </c>
      <c r="G719" s="79" t="s">
        <v>2858</v>
      </c>
      <c r="H719" s="79" t="s">
        <v>2858</v>
      </c>
      <c r="I719" s="79"/>
      <c r="J719" s="98" t="s">
        <v>2850</v>
      </c>
      <c r="K719" s="190" t="s">
        <v>74</v>
      </c>
      <c r="L719" s="98" t="s">
        <v>2859</v>
      </c>
      <c r="M719" s="98" t="s">
        <v>2860</v>
      </c>
      <c r="N719" s="98" t="s">
        <v>2861</v>
      </c>
      <c r="O719" s="98" t="s">
        <v>2862</v>
      </c>
      <c r="P719" s="190" t="s">
        <v>74</v>
      </c>
      <c r="Q719" s="190" t="s">
        <v>74</v>
      </c>
      <c r="R719" s="190" t="s">
        <v>74</v>
      </c>
      <c r="S719" s="98">
        <f>2-(SUM(IF(J719="NA",1,0),IF(K719="NA",1,0)))</f>
        <v>2</v>
      </c>
      <c r="T719" s="98">
        <f>7-SUM(IF(L719="NA",1,0),IF(M719="NA",1,0),IF(N719="NA",1,0),IF(O719="NA",1,0),IF(P719="NA",1,0),IF(Q719="NA",1,0),IF(R719="NA",1,0))</f>
        <v>7</v>
      </c>
      <c r="U719" s="98">
        <f>SUM(S719:T719)</f>
        <v>9</v>
      </c>
      <c r="V719" s="79"/>
      <c r="W719" s="79" t="s">
        <v>4766</v>
      </c>
      <c r="X719" s="79" t="s">
        <v>1788</v>
      </c>
      <c r="Y719" s="79" t="s">
        <v>3985</v>
      </c>
      <c r="Z719" s="96"/>
      <c r="AA719"/>
      <c r="AB719"/>
    </row>
    <row r="720" spans="1:28" s="84" customFormat="1" x14ac:dyDescent="0.2">
      <c r="A720" s="84">
        <v>650</v>
      </c>
      <c r="B720" s="79"/>
      <c r="C720" s="79"/>
      <c r="D720" s="79"/>
      <c r="E720" s="79" t="s">
        <v>4258</v>
      </c>
      <c r="F720" s="80" t="s">
        <v>4497</v>
      </c>
      <c r="G720" s="79" t="s">
        <v>4258</v>
      </c>
      <c r="H720" s="79" t="s">
        <v>4258</v>
      </c>
      <c r="I720" s="79"/>
      <c r="J720" s="98" t="s">
        <v>4333</v>
      </c>
      <c r="K720" s="98" t="s">
        <v>23</v>
      </c>
      <c r="L720" s="98" t="s">
        <v>4409</v>
      </c>
      <c r="M720" s="98" t="s">
        <v>23</v>
      </c>
      <c r="N720" s="98" t="s">
        <v>23</v>
      </c>
      <c r="O720" s="98" t="s">
        <v>23</v>
      </c>
      <c r="P720" s="98" t="s">
        <v>23</v>
      </c>
      <c r="Q720" s="98" t="s">
        <v>23</v>
      </c>
      <c r="R720" s="98" t="s">
        <v>23</v>
      </c>
      <c r="S720" s="98">
        <f>2-(SUM(IF(J720="NA",1,0),IF(K720="NA",1,0)))</f>
        <v>1</v>
      </c>
      <c r="T720" s="98">
        <f>7-SUM(IF(L720="NA",1,0),IF(M720="NA",1,0),IF(N720="NA",1,0),IF(O720="NA",1,0),IF(P720="NA",1,0),IF(Q720="NA",1,0),IF(R720="NA",1,0))</f>
        <v>1</v>
      </c>
      <c r="U720" s="98">
        <f>SUM(S720:T720)</f>
        <v>2</v>
      </c>
      <c r="V720" s="79"/>
      <c r="W720" s="79" t="s">
        <v>4766</v>
      </c>
      <c r="X720" s="79" t="s">
        <v>1788</v>
      </c>
      <c r="Y720" s="79" t="s">
        <v>3976</v>
      </c>
      <c r="Z720" s="96"/>
      <c r="AA720"/>
      <c r="AB720"/>
    </row>
    <row r="721" spans="1:28" s="84" customFormat="1" x14ac:dyDescent="0.2">
      <c r="A721" s="84">
        <v>651</v>
      </c>
      <c r="E721" s="79" t="s">
        <v>4567</v>
      </c>
      <c r="F721" s="81" t="s">
        <v>4567</v>
      </c>
      <c r="G721" s="79" t="s">
        <v>5928</v>
      </c>
      <c r="H721" s="79" t="s">
        <v>5928</v>
      </c>
      <c r="I721" s="79"/>
      <c r="J721" s="98" t="s">
        <v>4576</v>
      </c>
      <c r="K721" s="98" t="s">
        <v>23</v>
      </c>
      <c r="L721" s="98" t="s">
        <v>4584</v>
      </c>
      <c r="M721" s="98" t="s">
        <v>4596</v>
      </c>
      <c r="N721" s="98" t="s">
        <v>23</v>
      </c>
      <c r="O721" s="98" t="s">
        <v>23</v>
      </c>
      <c r="P721" s="98" t="s">
        <v>23</v>
      </c>
      <c r="Q721" s="98" t="s">
        <v>23</v>
      </c>
      <c r="R721" s="98" t="s">
        <v>4595</v>
      </c>
      <c r="S721" s="98">
        <f>2-(SUM(IF(J721="NA",1,0),IF(K721="NA",1,0)))</f>
        <v>1</v>
      </c>
      <c r="T721" s="98">
        <f>7-SUM(IF(L721="NA",1,0),IF(M721="NA",1,0),IF(N721="NA",1,0),IF(O721="NA",1,0),IF(P721="NA",1,0),IF(Q721="NA",1,0),IF(R721="NA",1,0))</f>
        <v>3</v>
      </c>
      <c r="U721" s="98">
        <f>SUM(S721:T721)</f>
        <v>4</v>
      </c>
      <c r="W721" s="79" t="s">
        <v>4766</v>
      </c>
      <c r="X721" s="79" t="s">
        <v>1788</v>
      </c>
      <c r="Y721" s="84" t="s">
        <v>3978</v>
      </c>
      <c r="Z721" s="111" t="s">
        <v>5805</v>
      </c>
      <c r="AA721"/>
      <c r="AB721"/>
    </row>
    <row r="722" spans="1:28" s="84" customFormat="1" x14ac:dyDescent="0.2">
      <c r="A722" s="84">
        <v>439</v>
      </c>
      <c r="B722" s="79">
        <v>39</v>
      </c>
      <c r="C722" s="79">
        <v>388</v>
      </c>
      <c r="D722" s="79">
        <v>482</v>
      </c>
      <c r="E722" s="79" t="s">
        <v>1867</v>
      </c>
      <c r="F722" s="80" t="s">
        <v>1867</v>
      </c>
      <c r="G722" s="79" t="s">
        <v>5813</v>
      </c>
      <c r="H722" s="79" t="s">
        <v>5813</v>
      </c>
      <c r="I722" s="79"/>
      <c r="J722" s="98" t="s">
        <v>1868</v>
      </c>
      <c r="K722" s="98" t="s">
        <v>23</v>
      </c>
      <c r="L722" s="98" t="s">
        <v>1869</v>
      </c>
      <c r="M722" s="98" t="s">
        <v>1870</v>
      </c>
      <c r="N722" s="98" t="s">
        <v>1871</v>
      </c>
      <c r="O722" s="98" t="s">
        <v>1872</v>
      </c>
      <c r="P722" s="98" t="s">
        <v>23</v>
      </c>
      <c r="Q722" s="98" t="s">
        <v>1873</v>
      </c>
      <c r="R722" s="98" t="s">
        <v>1874</v>
      </c>
      <c r="S722" s="98">
        <f>2-(SUM(IF(J722="NA",1,0),IF(K722="NA",1,0)))</f>
        <v>1</v>
      </c>
      <c r="T722" s="98">
        <f>7-SUM(IF(L722="NA",1,0),IF(M722="NA",1,0),IF(N722="NA",1,0),IF(O722="NA",1,0),IF(P722="NA",1,0),IF(Q722="NA",1,0),IF(R722="NA",1,0))</f>
        <v>6</v>
      </c>
      <c r="U722" s="98">
        <f>SUM(S722:T722)</f>
        <v>7</v>
      </c>
      <c r="V722" s="79"/>
      <c r="W722" s="79" t="s">
        <v>4766</v>
      </c>
      <c r="X722" s="79" t="s">
        <v>1788</v>
      </c>
      <c r="Y722" s="79" t="s">
        <v>3976</v>
      </c>
      <c r="Z722" s="108" t="s">
        <v>5789</v>
      </c>
      <c r="AA722"/>
      <c r="AB722"/>
    </row>
    <row r="723" spans="1:28" s="84" customFormat="1" x14ac:dyDescent="0.2">
      <c r="A723" s="84">
        <v>652</v>
      </c>
      <c r="B723" s="79">
        <v>126</v>
      </c>
      <c r="C723" s="79">
        <v>575</v>
      </c>
      <c r="D723" s="79">
        <v>674</v>
      </c>
      <c r="E723" s="79" t="s">
        <v>2283</v>
      </c>
      <c r="F723" s="80" t="s">
        <v>2283</v>
      </c>
      <c r="G723" s="79" t="s">
        <v>5861</v>
      </c>
      <c r="H723" s="79" t="s">
        <v>5861</v>
      </c>
      <c r="I723" s="79"/>
      <c r="J723" s="98" t="s">
        <v>2284</v>
      </c>
      <c r="K723" s="98" t="s">
        <v>2285</v>
      </c>
      <c r="L723" s="98" t="s">
        <v>2286</v>
      </c>
      <c r="M723" s="98" t="s">
        <v>2287</v>
      </c>
      <c r="N723" s="98" t="s">
        <v>23</v>
      </c>
      <c r="O723" s="98" t="s">
        <v>2288</v>
      </c>
      <c r="P723" s="98" t="s">
        <v>23</v>
      </c>
      <c r="Q723" s="98" t="s">
        <v>2289</v>
      </c>
      <c r="R723" s="98" t="s">
        <v>2290</v>
      </c>
      <c r="S723" s="98">
        <f>2-(SUM(IF(J723="NA",1,0),IF(K723="NA",1,0)))</f>
        <v>2</v>
      </c>
      <c r="T723" s="98">
        <f>7-SUM(IF(L723="NA",1,0),IF(M723="NA",1,0),IF(N723="NA",1,0),IF(O723="NA",1,0),IF(P723="NA",1,0),IF(Q723="NA",1,0),IF(R723="NA",1,0))</f>
        <v>5</v>
      </c>
      <c r="U723" s="98">
        <f>SUM(S723:T723)</f>
        <v>7</v>
      </c>
      <c r="V723" s="83" t="s">
        <v>2158</v>
      </c>
      <c r="W723" s="79" t="s">
        <v>4766</v>
      </c>
      <c r="X723" s="79" t="s">
        <v>1788</v>
      </c>
      <c r="Y723" s="79" t="s">
        <v>3978</v>
      </c>
      <c r="Z723" s="96"/>
      <c r="AA723"/>
      <c r="AB723"/>
    </row>
    <row r="724" spans="1:28" s="84" customFormat="1" x14ac:dyDescent="0.2">
      <c r="A724" s="84">
        <v>523</v>
      </c>
      <c r="B724" s="79">
        <v>188</v>
      </c>
      <c r="C724" s="79">
        <v>462</v>
      </c>
      <c r="D724" s="79">
        <v>560</v>
      </c>
      <c r="E724" s="79" t="s">
        <v>2658</v>
      </c>
      <c r="F724" s="80" t="s">
        <v>2658</v>
      </c>
      <c r="G724" s="118" t="s">
        <v>4696</v>
      </c>
      <c r="H724" s="118" t="s">
        <v>4696</v>
      </c>
      <c r="I724" s="118"/>
      <c r="J724" s="198" t="s">
        <v>6592</v>
      </c>
      <c r="K724" s="199" t="s">
        <v>2476</v>
      </c>
      <c r="L724" s="198" t="s">
        <v>6593</v>
      </c>
      <c r="M724" s="198" t="s">
        <v>6594</v>
      </c>
      <c r="N724" s="198" t="s">
        <v>6595</v>
      </c>
      <c r="O724" s="198" t="s">
        <v>6596</v>
      </c>
      <c r="P724" s="199" t="s">
        <v>2476</v>
      </c>
      <c r="Q724" s="199" t="s">
        <v>2476</v>
      </c>
      <c r="R724" s="199" t="s">
        <v>2476</v>
      </c>
      <c r="S724" s="98">
        <f>2-(SUM(IF(J724="NA",1,0),IF(K724="NA",1,0)))</f>
        <v>2</v>
      </c>
      <c r="T724" s="98">
        <f>7-SUM(IF(L724="NA",1,0),IF(M724="NA",1,0),IF(N724="NA",1,0),IF(O724="NA",1,0),IF(P724="NA",1,0),IF(Q724="NA",1,0),IF(R724="NA",1,0))</f>
        <v>7</v>
      </c>
      <c r="U724" s="98">
        <f>SUM(S724:T724)</f>
        <v>9</v>
      </c>
      <c r="V724" s="79"/>
      <c r="W724" s="79" t="s">
        <v>4766</v>
      </c>
      <c r="X724" s="79" t="s">
        <v>1788</v>
      </c>
      <c r="Y724" s="79" t="s">
        <v>3983</v>
      </c>
      <c r="Z724" s="109" t="s">
        <v>5790</v>
      </c>
      <c r="AA724"/>
      <c r="AB724"/>
    </row>
    <row r="725" spans="1:28" s="84" customFormat="1" x14ac:dyDescent="0.2">
      <c r="A725" s="84">
        <v>653</v>
      </c>
      <c r="B725" s="79">
        <v>189</v>
      </c>
      <c r="C725" s="79">
        <v>576</v>
      </c>
      <c r="D725" s="79">
        <v>675</v>
      </c>
      <c r="E725" s="79" t="s">
        <v>2659</v>
      </c>
      <c r="F725" s="80" t="s">
        <v>2659</v>
      </c>
      <c r="G725" s="117" t="s">
        <v>2659</v>
      </c>
      <c r="H725" s="117" t="s">
        <v>2659</v>
      </c>
      <c r="I725" s="117"/>
      <c r="J725" s="98" t="s">
        <v>2660</v>
      </c>
      <c r="K725" s="98" t="s">
        <v>2661</v>
      </c>
      <c r="L725" s="98" t="s">
        <v>2662</v>
      </c>
      <c r="M725" s="98" t="s">
        <v>2663</v>
      </c>
      <c r="N725" s="98" t="s">
        <v>2664</v>
      </c>
      <c r="O725" s="98" t="s">
        <v>2665</v>
      </c>
      <c r="P725" s="98" t="s">
        <v>2666</v>
      </c>
      <c r="Q725" s="190" t="s">
        <v>74</v>
      </c>
      <c r="R725" s="190" t="s">
        <v>74</v>
      </c>
      <c r="S725" s="98">
        <f>2-(SUM(IF(J725="NA",1,0),IF(K725="NA",1,0)))</f>
        <v>2</v>
      </c>
      <c r="T725" s="98">
        <f>7-SUM(IF(L725="NA",1,0),IF(M725="NA",1,0),IF(N725="NA",1,0),IF(O725="NA",1,0),IF(P725="NA",1,0),IF(Q725="NA",1,0),IF(R725="NA",1,0))</f>
        <v>7</v>
      </c>
      <c r="U725" s="98">
        <f>SUM(S725:T725)</f>
        <v>9</v>
      </c>
      <c r="V725" s="79"/>
      <c r="W725" s="79" t="s">
        <v>4766</v>
      </c>
      <c r="X725" s="79" t="s">
        <v>1788</v>
      </c>
      <c r="Y725" s="79" t="s">
        <v>3983</v>
      </c>
      <c r="Z725" s="96"/>
      <c r="AA725"/>
      <c r="AB725"/>
    </row>
    <row r="726" spans="1:28" s="84" customFormat="1" x14ac:dyDescent="0.2">
      <c r="A726" s="84">
        <v>524</v>
      </c>
      <c r="B726" s="79">
        <v>190</v>
      </c>
      <c r="C726" s="79">
        <v>463</v>
      </c>
      <c r="D726" s="79">
        <v>561</v>
      </c>
      <c r="E726" s="79" t="s">
        <v>2667</v>
      </c>
      <c r="F726" s="80" t="s">
        <v>2667</v>
      </c>
      <c r="G726" s="117" t="s">
        <v>4697</v>
      </c>
      <c r="H726" s="117" t="s">
        <v>4697</v>
      </c>
      <c r="I726" s="117"/>
      <c r="J726" s="98" t="s">
        <v>2668</v>
      </c>
      <c r="K726" s="190" t="s">
        <v>2476</v>
      </c>
      <c r="L726" s="98" t="s">
        <v>2669</v>
      </c>
      <c r="M726" s="98" t="s">
        <v>2670</v>
      </c>
      <c r="N726" s="98" t="s">
        <v>2671</v>
      </c>
      <c r="O726" s="98" t="s">
        <v>2672</v>
      </c>
      <c r="P726" s="98" t="s">
        <v>23</v>
      </c>
      <c r="Q726" s="98" t="s">
        <v>23</v>
      </c>
      <c r="R726" s="98" t="s">
        <v>23</v>
      </c>
      <c r="S726" s="98">
        <f>2-(SUM(IF(J726="NA",1,0),IF(K726="NA",1,0)))</f>
        <v>2</v>
      </c>
      <c r="T726" s="98">
        <f>7-SUM(IF(L726="NA",1,0),IF(M726="NA",1,0),IF(N726="NA",1,0),IF(O726="NA",1,0),IF(P726="NA",1,0),IF(Q726="NA",1,0),IF(R726="NA",1,0))</f>
        <v>4</v>
      </c>
      <c r="U726" s="98">
        <f>SUM(S726:T726)</f>
        <v>6</v>
      </c>
      <c r="V726" s="79"/>
      <c r="W726" s="79" t="s">
        <v>4766</v>
      </c>
      <c r="X726" s="79" t="s">
        <v>1788</v>
      </c>
      <c r="Y726" s="79" t="s">
        <v>3983</v>
      </c>
      <c r="Z726" s="96"/>
      <c r="AA726"/>
      <c r="AB726"/>
    </row>
    <row r="727" spans="1:28" s="84" customFormat="1" x14ac:dyDescent="0.2">
      <c r="A727" s="84">
        <v>58</v>
      </c>
      <c r="B727" s="100">
        <v>27</v>
      </c>
      <c r="C727" s="79">
        <v>79</v>
      </c>
      <c r="D727" s="100">
        <v>149</v>
      </c>
      <c r="E727" s="79" t="s">
        <v>1835</v>
      </c>
      <c r="F727" s="80" t="s">
        <v>1835</v>
      </c>
      <c r="G727" s="79" t="s">
        <v>5695</v>
      </c>
      <c r="H727" s="79" t="s">
        <v>5695</v>
      </c>
      <c r="I727" s="79"/>
      <c r="J727" s="98" t="s">
        <v>1836</v>
      </c>
      <c r="K727" s="190" t="s">
        <v>74</v>
      </c>
      <c r="L727" s="98" t="s">
        <v>1837</v>
      </c>
      <c r="M727" s="98" t="s">
        <v>1838</v>
      </c>
      <c r="N727" s="98" t="s">
        <v>23</v>
      </c>
      <c r="O727" s="98" t="s">
        <v>1839</v>
      </c>
      <c r="P727" s="98" t="s">
        <v>23</v>
      </c>
      <c r="Q727" s="190" t="s">
        <v>74</v>
      </c>
      <c r="R727" s="190" t="s">
        <v>74</v>
      </c>
      <c r="S727" s="98">
        <f>2-(SUM(IF(J727="NA",1,0),IF(K727="NA",1,0)))</f>
        <v>2</v>
      </c>
      <c r="T727" s="98">
        <f>7-SUM(IF(L727="NA",1,0),IF(M727="NA",1,0),IF(N727="NA",1,0),IF(O727="NA",1,0),IF(P727="NA",1,0),IF(Q727="NA",1,0),IF(R727="NA",1,0))</f>
        <v>5</v>
      </c>
      <c r="U727" s="98">
        <f>SUM(S727:T727)</f>
        <v>7</v>
      </c>
      <c r="V727" s="79"/>
      <c r="W727" s="79" t="s">
        <v>4766</v>
      </c>
      <c r="X727" s="79" t="s">
        <v>1788</v>
      </c>
      <c r="Y727" s="79" t="s">
        <v>3976</v>
      </c>
      <c r="Z727" s="96"/>
      <c r="AA727"/>
      <c r="AB727"/>
    </row>
    <row r="728" spans="1:28" s="84" customFormat="1" x14ac:dyDescent="0.2">
      <c r="A728" s="84">
        <v>654</v>
      </c>
      <c r="B728" s="79">
        <v>186</v>
      </c>
      <c r="C728" s="79">
        <v>579</v>
      </c>
      <c r="D728" s="79">
        <v>678</v>
      </c>
      <c r="E728" s="79" t="s">
        <v>2646</v>
      </c>
      <c r="F728" s="80" t="s">
        <v>2647</v>
      </c>
      <c r="G728" s="79" t="s">
        <v>2647</v>
      </c>
      <c r="H728" s="79" t="s">
        <v>2647</v>
      </c>
      <c r="I728" s="79"/>
      <c r="J728" s="98" t="s">
        <v>2648</v>
      </c>
      <c r="K728" s="98" t="s">
        <v>23</v>
      </c>
      <c r="L728" s="98" t="s">
        <v>2649</v>
      </c>
      <c r="M728" s="98" t="s">
        <v>2650</v>
      </c>
      <c r="N728" s="98" t="s">
        <v>23</v>
      </c>
      <c r="O728" s="98" t="s">
        <v>23</v>
      </c>
      <c r="P728" s="98" t="s">
        <v>23</v>
      </c>
      <c r="Q728" s="98" t="s">
        <v>2651</v>
      </c>
      <c r="R728" s="98" t="s">
        <v>2652</v>
      </c>
      <c r="S728" s="98">
        <f>2-(SUM(IF(J728="NA",1,0),IF(K728="NA",1,0)))</f>
        <v>1</v>
      </c>
      <c r="T728" s="98">
        <f>7-SUM(IF(L728="NA",1,0),IF(M728="NA",1,0),IF(N728="NA",1,0),IF(O728="NA",1,0),IF(P728="NA",1,0),IF(Q728="NA",1,0),IF(R728="NA",1,0))</f>
        <v>4</v>
      </c>
      <c r="U728" s="98">
        <f>SUM(S728:T728)</f>
        <v>5</v>
      </c>
      <c r="V728" s="79"/>
      <c r="W728" s="79" t="s">
        <v>4766</v>
      </c>
      <c r="X728" s="79" t="s">
        <v>1788</v>
      </c>
      <c r="Y728" s="79" t="s">
        <v>3982</v>
      </c>
      <c r="Z728" s="96"/>
      <c r="AA728"/>
      <c r="AB728"/>
    </row>
    <row r="729" spans="1:28" s="84" customFormat="1" x14ac:dyDescent="0.2">
      <c r="A729" s="84">
        <v>656</v>
      </c>
      <c r="B729" s="79">
        <v>281</v>
      </c>
      <c r="C729" s="79">
        <v>584</v>
      </c>
      <c r="D729" s="79">
        <v>683</v>
      </c>
      <c r="E729" s="79" t="s">
        <v>2914</v>
      </c>
      <c r="F729" s="80" t="s">
        <v>2914</v>
      </c>
      <c r="G729" s="79" t="s">
        <v>2914</v>
      </c>
      <c r="H729" s="79" t="s">
        <v>2914</v>
      </c>
      <c r="I729" s="79"/>
      <c r="J729" s="98" t="s">
        <v>2915</v>
      </c>
      <c r="K729" s="98" t="s">
        <v>2916</v>
      </c>
      <c r="L729" s="98" t="s">
        <v>2917</v>
      </c>
      <c r="M729" s="98" t="s">
        <v>2918</v>
      </c>
      <c r="N729" s="98" t="s">
        <v>2919</v>
      </c>
      <c r="O729" s="98" t="s">
        <v>2920</v>
      </c>
      <c r="P729" s="98" t="s">
        <v>2921</v>
      </c>
      <c r="Q729" s="190" t="s">
        <v>74</v>
      </c>
      <c r="R729" s="190" t="s">
        <v>74</v>
      </c>
      <c r="S729" s="98">
        <f>2-(SUM(IF(J729="NA",1,0),IF(K729="NA",1,0)))</f>
        <v>2</v>
      </c>
      <c r="T729" s="98">
        <f>7-SUM(IF(L729="NA",1,0),IF(M729="NA",1,0),IF(N729="NA",1,0),IF(O729="NA",1,0),IF(P729="NA",1,0),IF(Q729="NA",1,0),IF(R729="NA",1,0))</f>
        <v>7</v>
      </c>
      <c r="U729" s="98">
        <f>SUM(S729:T729)</f>
        <v>9</v>
      </c>
      <c r="V729" s="79"/>
      <c r="W729" s="79" t="s">
        <v>4766</v>
      </c>
      <c r="X729" s="79" t="s">
        <v>1788</v>
      </c>
      <c r="Y729" s="79" t="s">
        <v>3985</v>
      </c>
      <c r="Z729" s="96"/>
      <c r="AA729"/>
      <c r="AB729"/>
    </row>
    <row r="730" spans="1:28" s="84" customFormat="1" x14ac:dyDescent="0.2">
      <c r="A730" s="84">
        <v>658</v>
      </c>
      <c r="B730" s="79">
        <v>291</v>
      </c>
      <c r="C730" s="79">
        <v>590</v>
      </c>
      <c r="D730" s="79">
        <v>689</v>
      </c>
      <c r="E730" s="79" t="s">
        <v>2945</v>
      </c>
      <c r="F730" s="80" t="s">
        <v>2945</v>
      </c>
      <c r="G730" s="79" t="s">
        <v>2945</v>
      </c>
      <c r="H730" s="79" t="s">
        <v>2945</v>
      </c>
      <c r="I730" s="79"/>
      <c r="J730" s="98" t="s">
        <v>2946</v>
      </c>
      <c r="K730" s="98" t="s">
        <v>23</v>
      </c>
      <c r="L730" s="98" t="s">
        <v>2947</v>
      </c>
      <c r="M730" s="98" t="s">
        <v>2948</v>
      </c>
      <c r="N730" s="98" t="s">
        <v>2949</v>
      </c>
      <c r="O730" s="98" t="s">
        <v>2950</v>
      </c>
      <c r="P730" s="98" t="s">
        <v>23</v>
      </c>
      <c r="Q730" s="98" t="s">
        <v>23</v>
      </c>
      <c r="R730" s="98" t="s">
        <v>23</v>
      </c>
      <c r="S730" s="98">
        <f>2-(SUM(IF(J730="NA",1,0),IF(K730="NA",1,0)))</f>
        <v>1</v>
      </c>
      <c r="T730" s="98">
        <f>7-SUM(IF(L730="NA",1,0),IF(M730="NA",1,0),IF(N730="NA",1,0),IF(O730="NA",1,0),IF(P730="NA",1,0),IF(Q730="NA",1,0),IF(R730="NA",1,0))</f>
        <v>4</v>
      </c>
      <c r="U730" s="98">
        <f>SUM(S730:T730)</f>
        <v>5</v>
      </c>
      <c r="V730" s="79"/>
      <c r="W730" s="79" t="s">
        <v>4766</v>
      </c>
      <c r="X730" s="79" t="s">
        <v>1788</v>
      </c>
      <c r="Y730" s="79" t="s">
        <v>3985</v>
      </c>
      <c r="Z730" s="96"/>
      <c r="AA730"/>
      <c r="AB730"/>
    </row>
    <row r="731" spans="1:28" s="84" customFormat="1" x14ac:dyDescent="0.2">
      <c r="A731" s="84">
        <v>659</v>
      </c>
      <c r="B731" s="79">
        <v>288</v>
      </c>
      <c r="C731" s="79">
        <v>591</v>
      </c>
      <c r="D731" s="79">
        <v>690</v>
      </c>
      <c r="E731" s="79" t="s">
        <v>2936</v>
      </c>
      <c r="F731" s="80" t="s">
        <v>2936</v>
      </c>
      <c r="G731" s="79" t="s">
        <v>2936</v>
      </c>
      <c r="H731" s="79" t="s">
        <v>2936</v>
      </c>
      <c r="I731" s="79"/>
      <c r="J731" s="98" t="s">
        <v>23</v>
      </c>
      <c r="K731" s="190" t="s">
        <v>74</v>
      </c>
      <c r="L731" s="190" t="s">
        <v>74</v>
      </c>
      <c r="M731" s="98" t="s">
        <v>23</v>
      </c>
      <c r="N731" s="98" t="s">
        <v>23</v>
      </c>
      <c r="O731" s="98" t="s">
        <v>23</v>
      </c>
      <c r="P731" s="98" t="s">
        <v>23</v>
      </c>
      <c r="Q731" s="98" t="s">
        <v>23</v>
      </c>
      <c r="R731" s="98" t="s">
        <v>23</v>
      </c>
      <c r="S731" s="98">
        <f>2-(SUM(IF(J731="NA",1,0),IF(K731="NA",1,0)))</f>
        <v>1</v>
      </c>
      <c r="T731" s="98">
        <f>7-SUM(IF(L731="NA",1,0),IF(M731="NA",1,0),IF(N731="NA",1,0),IF(O731="NA",1,0),IF(P731="NA",1,0),IF(Q731="NA",1,0),IF(R731="NA",1,0))</f>
        <v>1</v>
      </c>
      <c r="U731" s="98">
        <f>SUM(S731:T731)</f>
        <v>2</v>
      </c>
      <c r="V731" s="79"/>
      <c r="W731" s="79" t="s">
        <v>4766</v>
      </c>
      <c r="X731" s="79" t="s">
        <v>1788</v>
      </c>
      <c r="Y731" s="79" t="s">
        <v>3985</v>
      </c>
      <c r="Z731" s="96"/>
      <c r="AA731"/>
      <c r="AB731"/>
    </row>
    <row r="732" spans="1:28" s="84" customFormat="1" x14ac:dyDescent="0.2">
      <c r="A732" s="84">
        <v>660</v>
      </c>
      <c r="B732" s="79">
        <v>262</v>
      </c>
      <c r="C732" s="79">
        <v>592</v>
      </c>
      <c r="D732" s="79">
        <v>691</v>
      </c>
      <c r="E732" s="79" t="s">
        <v>2857</v>
      </c>
      <c r="F732" s="80" t="s">
        <v>2857</v>
      </c>
      <c r="G732" s="79" t="s">
        <v>2857</v>
      </c>
      <c r="H732" s="79" t="s">
        <v>2857</v>
      </c>
      <c r="I732" s="79"/>
      <c r="J732" s="187" t="s">
        <v>6078</v>
      </c>
      <c r="K732" s="199" t="s">
        <v>2476</v>
      </c>
      <c r="L732" s="187" t="s">
        <v>6079</v>
      </c>
      <c r="M732" s="187" t="s">
        <v>6080</v>
      </c>
      <c r="N732" s="187" t="s">
        <v>6081</v>
      </c>
      <c r="O732" s="187" t="s">
        <v>6082</v>
      </c>
      <c r="P732" s="199" t="s">
        <v>2476</v>
      </c>
      <c r="Q732" s="199" t="s">
        <v>2476</v>
      </c>
      <c r="R732" s="199" t="s">
        <v>2476</v>
      </c>
      <c r="S732" s="98">
        <f>2-(SUM(IF(J732="NA",1,0),IF(K732="NA",1,0)))</f>
        <v>2</v>
      </c>
      <c r="T732" s="98">
        <f>7-SUM(IF(L732="NA",1,0),IF(M732="NA",1,0),IF(N732="NA",1,0),IF(O732="NA",1,0),IF(P732="NA",1,0),IF(Q732="NA",1,0),IF(R732="NA",1,0))</f>
        <v>7</v>
      </c>
      <c r="U732" s="98">
        <f>SUM(S732:T732)</f>
        <v>9</v>
      </c>
      <c r="V732" s="83" t="s">
        <v>2437</v>
      </c>
      <c r="W732" s="79" t="s">
        <v>4766</v>
      </c>
      <c r="X732" s="79" t="s">
        <v>1788</v>
      </c>
      <c r="Y732" s="79" t="s">
        <v>3985</v>
      </c>
      <c r="Z732" s="109" t="s">
        <v>5790</v>
      </c>
      <c r="AA732"/>
      <c r="AB732"/>
    </row>
    <row r="733" spans="1:28" s="84" customFormat="1" x14ac:dyDescent="0.2">
      <c r="A733" s="84">
        <v>59</v>
      </c>
      <c r="B733" s="100">
        <v>29</v>
      </c>
      <c r="C733" s="79">
        <v>80</v>
      </c>
      <c r="D733" s="100">
        <v>150</v>
      </c>
      <c r="E733" s="79" t="s">
        <v>1840</v>
      </c>
      <c r="F733" s="80" t="s">
        <v>1840</v>
      </c>
      <c r="G733" s="79" t="s">
        <v>5696</v>
      </c>
      <c r="H733" s="79" t="s">
        <v>5696</v>
      </c>
      <c r="I733" s="79"/>
      <c r="J733" s="98" t="s">
        <v>1841</v>
      </c>
      <c r="K733" s="190" t="s">
        <v>74</v>
      </c>
      <c r="L733" s="98" t="s">
        <v>1842</v>
      </c>
      <c r="M733" s="98" t="s">
        <v>1843</v>
      </c>
      <c r="N733" s="98" t="s">
        <v>23</v>
      </c>
      <c r="O733" s="98" t="s">
        <v>1844</v>
      </c>
      <c r="P733" s="98" t="s">
        <v>23</v>
      </c>
      <c r="Q733" s="190" t="s">
        <v>74</v>
      </c>
      <c r="R733" s="190" t="s">
        <v>74</v>
      </c>
      <c r="S733" s="98">
        <f>2-(SUM(IF(J733="NA",1,0),IF(K733="NA",1,0)))</f>
        <v>2</v>
      </c>
      <c r="T733" s="98">
        <f>7-SUM(IF(L733="NA",1,0),IF(M733="NA",1,0),IF(N733="NA",1,0),IF(O733="NA",1,0),IF(P733="NA",1,0),IF(Q733="NA",1,0),IF(R733="NA",1,0))</f>
        <v>5</v>
      </c>
      <c r="U733" s="98">
        <f>SUM(S733:T733)</f>
        <v>7</v>
      </c>
      <c r="V733" s="79"/>
      <c r="W733" s="79" t="s">
        <v>4766</v>
      </c>
      <c r="X733" s="79" t="s">
        <v>1788</v>
      </c>
      <c r="Y733" s="79" t="s">
        <v>3976</v>
      </c>
      <c r="Z733" s="96"/>
      <c r="AA733"/>
      <c r="AB733"/>
    </row>
    <row r="734" spans="1:28" s="84" customFormat="1" x14ac:dyDescent="0.2">
      <c r="A734" s="84">
        <v>661</v>
      </c>
      <c r="B734" s="79">
        <v>106</v>
      </c>
      <c r="C734" s="79">
        <v>593</v>
      </c>
      <c r="D734" s="79">
        <v>692</v>
      </c>
      <c r="E734" s="79" t="s">
        <v>2170</v>
      </c>
      <c r="F734" s="80" t="s">
        <v>2171</v>
      </c>
      <c r="G734" s="79" t="s">
        <v>2171</v>
      </c>
      <c r="H734" s="79" t="s">
        <v>2171</v>
      </c>
      <c r="I734" s="79"/>
      <c r="J734" s="98" t="s">
        <v>2172</v>
      </c>
      <c r="K734" s="98" t="s">
        <v>23</v>
      </c>
      <c r="L734" s="98" t="s">
        <v>2173</v>
      </c>
      <c r="M734" s="98" t="s">
        <v>2174</v>
      </c>
      <c r="N734" s="98" t="s">
        <v>23</v>
      </c>
      <c r="O734" s="98" t="s">
        <v>23</v>
      </c>
      <c r="P734" s="98" t="s">
        <v>23</v>
      </c>
      <c r="Q734" s="98" t="s">
        <v>2175</v>
      </c>
      <c r="R734" s="98" t="s">
        <v>2176</v>
      </c>
      <c r="S734" s="98">
        <f>2-(SUM(IF(J734="NA",1,0),IF(K734="NA",1,0)))</f>
        <v>1</v>
      </c>
      <c r="T734" s="98">
        <f>7-SUM(IF(L734="NA",1,0),IF(M734="NA",1,0),IF(N734="NA",1,0),IF(O734="NA",1,0),IF(P734="NA",1,0),IF(Q734="NA",1,0),IF(R734="NA",1,0))</f>
        <v>4</v>
      </c>
      <c r="U734" s="98">
        <f>SUM(S734:T734)</f>
        <v>5</v>
      </c>
      <c r="V734" s="83" t="s">
        <v>2158</v>
      </c>
      <c r="W734" s="79" t="s">
        <v>4766</v>
      </c>
      <c r="X734" s="79" t="s">
        <v>1788</v>
      </c>
      <c r="Y734" s="79" t="s">
        <v>3978</v>
      </c>
      <c r="Z734" s="96"/>
      <c r="AA734"/>
      <c r="AB734"/>
    </row>
    <row r="735" spans="1:28" s="84" customFormat="1" x14ac:dyDescent="0.2">
      <c r="A735" s="84">
        <v>662</v>
      </c>
      <c r="B735" s="79">
        <v>191</v>
      </c>
      <c r="C735" s="79">
        <v>594</v>
      </c>
      <c r="D735" s="79">
        <v>693</v>
      </c>
      <c r="E735" s="79" t="s">
        <v>2673</v>
      </c>
      <c r="F735" s="80" t="s">
        <v>2673</v>
      </c>
      <c r="G735" s="79" t="s">
        <v>2673</v>
      </c>
      <c r="H735" s="79" t="s">
        <v>2673</v>
      </c>
      <c r="I735" s="79"/>
      <c r="J735" s="98" t="s">
        <v>2674</v>
      </c>
      <c r="K735" s="98" t="s">
        <v>2675</v>
      </c>
      <c r="L735" s="98" t="s">
        <v>2676</v>
      </c>
      <c r="M735" s="98" t="s">
        <v>23</v>
      </c>
      <c r="N735" s="98" t="s">
        <v>23</v>
      </c>
      <c r="O735" s="98" t="s">
        <v>2677</v>
      </c>
      <c r="P735" s="98" t="s">
        <v>23</v>
      </c>
      <c r="Q735" s="98" t="s">
        <v>23</v>
      </c>
      <c r="R735" s="98" t="s">
        <v>23</v>
      </c>
      <c r="S735" s="98">
        <f>2-(SUM(IF(J735="NA",1,0),IF(K735="NA",1,0)))</f>
        <v>2</v>
      </c>
      <c r="T735" s="98">
        <f>7-SUM(IF(L735="NA",1,0),IF(M735="NA",1,0),IF(N735="NA",1,0),IF(O735="NA",1,0),IF(P735="NA",1,0),IF(Q735="NA",1,0),IF(R735="NA",1,0))</f>
        <v>2</v>
      </c>
      <c r="U735" s="98">
        <f>SUM(S735:T735)</f>
        <v>4</v>
      </c>
      <c r="V735" s="79"/>
      <c r="W735" s="79" t="s">
        <v>4766</v>
      </c>
      <c r="X735" s="79" t="s">
        <v>1788</v>
      </c>
      <c r="Y735" s="79" t="s">
        <v>3983</v>
      </c>
      <c r="Z735" s="96"/>
      <c r="AA735"/>
      <c r="AB735"/>
    </row>
    <row r="736" spans="1:28" s="84" customFormat="1" x14ac:dyDescent="0.2">
      <c r="A736" s="84">
        <v>663</v>
      </c>
      <c r="B736" s="79"/>
      <c r="C736" s="79"/>
      <c r="D736" s="79"/>
      <c r="E736" s="79" t="s">
        <v>4257</v>
      </c>
      <c r="F736" s="80" t="s">
        <v>4497</v>
      </c>
      <c r="G736" s="79" t="s">
        <v>4257</v>
      </c>
      <c r="H736" s="79" t="s">
        <v>4257</v>
      </c>
      <c r="I736" s="79"/>
      <c r="J736" s="98" t="s">
        <v>4332</v>
      </c>
      <c r="K736" s="98" t="s">
        <v>23</v>
      </c>
      <c r="L736" s="98" t="s">
        <v>4408</v>
      </c>
      <c r="M736" s="98" t="s">
        <v>23</v>
      </c>
      <c r="N736" s="98" t="s">
        <v>23</v>
      </c>
      <c r="O736" s="98" t="s">
        <v>4471</v>
      </c>
      <c r="P736" s="98" t="s">
        <v>23</v>
      </c>
      <c r="Q736" s="98" t="s">
        <v>23</v>
      </c>
      <c r="R736" s="98" t="s">
        <v>23</v>
      </c>
      <c r="S736" s="98">
        <f>2-(SUM(IF(J736="NA",1,0),IF(K736="NA",1,0)))</f>
        <v>1</v>
      </c>
      <c r="T736" s="98">
        <f>7-SUM(IF(L736="NA",1,0),IF(M736="NA",1,0),IF(N736="NA",1,0),IF(O736="NA",1,0),IF(P736="NA",1,0),IF(Q736="NA",1,0),IF(R736="NA",1,0))</f>
        <v>2</v>
      </c>
      <c r="U736" s="98">
        <f>SUM(S736:T736)</f>
        <v>3</v>
      </c>
      <c r="V736" s="79"/>
      <c r="W736" s="79" t="s">
        <v>4766</v>
      </c>
      <c r="X736" s="79" t="s">
        <v>1788</v>
      </c>
      <c r="Y736" s="210" t="s">
        <v>3985</v>
      </c>
      <c r="Z736" s="96"/>
      <c r="AA736"/>
      <c r="AB736"/>
    </row>
    <row r="737" spans="1:28" s="84" customFormat="1" x14ac:dyDescent="0.2">
      <c r="A737" s="84">
        <v>664</v>
      </c>
      <c r="B737" s="79">
        <v>251</v>
      </c>
      <c r="C737" s="79">
        <v>595</v>
      </c>
      <c r="D737" s="79">
        <v>694</v>
      </c>
      <c r="E737" s="79" t="s">
        <v>2813</v>
      </c>
      <c r="F737" s="80" t="s">
        <v>2813</v>
      </c>
      <c r="G737" s="79" t="s">
        <v>2813</v>
      </c>
      <c r="H737" s="79" t="s">
        <v>2813</v>
      </c>
      <c r="I737" s="79"/>
      <c r="J737" s="98" t="s">
        <v>2814</v>
      </c>
      <c r="K737" s="98" t="s">
        <v>2815</v>
      </c>
      <c r="L737" s="98" t="s">
        <v>2816</v>
      </c>
      <c r="M737" s="98" t="s">
        <v>23</v>
      </c>
      <c r="N737" s="98" t="s">
        <v>23</v>
      </c>
      <c r="O737" s="98" t="s">
        <v>23</v>
      </c>
      <c r="P737" s="98" t="s">
        <v>23</v>
      </c>
      <c r="Q737" s="98" t="s">
        <v>23</v>
      </c>
      <c r="R737" s="98" t="s">
        <v>23</v>
      </c>
      <c r="S737" s="98">
        <f>2-(SUM(IF(J737="NA",1,0),IF(K737="NA",1,0)))</f>
        <v>2</v>
      </c>
      <c r="T737" s="98">
        <f>7-SUM(IF(L737="NA",1,0),IF(M737="NA",1,0),IF(N737="NA",1,0),IF(O737="NA",1,0),IF(P737="NA",1,0),IF(Q737="NA",1,0),IF(R737="NA",1,0))</f>
        <v>1</v>
      </c>
      <c r="U737" s="98">
        <f>SUM(S737:T737)</f>
        <v>3</v>
      </c>
      <c r="V737" s="83" t="s">
        <v>2277</v>
      </c>
      <c r="W737" s="79" t="s">
        <v>4766</v>
      </c>
      <c r="X737" s="79" t="s">
        <v>1788</v>
      </c>
      <c r="Y737" s="79" t="s">
        <v>3984</v>
      </c>
      <c r="Z737" s="96"/>
      <c r="AA737"/>
      <c r="AB737"/>
    </row>
    <row r="738" spans="1:28" s="84" customFormat="1" x14ac:dyDescent="0.2">
      <c r="A738" s="84">
        <v>953</v>
      </c>
      <c r="B738"/>
      <c r="C738"/>
      <c r="D738"/>
      <c r="E738"/>
      <c r="F738" s="151"/>
      <c r="G738" s="84" t="s">
        <v>6448</v>
      </c>
      <c r="H738" s="84" t="s">
        <v>6448</v>
      </c>
      <c r="J738" s="98" t="s">
        <v>6190</v>
      </c>
      <c r="K738" s="98" t="s">
        <v>23</v>
      </c>
      <c r="L738" s="98" t="s">
        <v>6189</v>
      </c>
      <c r="M738" s="187" t="s">
        <v>23</v>
      </c>
      <c r="N738" s="187" t="s">
        <v>23</v>
      </c>
      <c r="O738" s="187" t="s">
        <v>23</v>
      </c>
      <c r="P738" s="187" t="s">
        <v>23</v>
      </c>
      <c r="Q738" s="187" t="s">
        <v>23</v>
      </c>
      <c r="R738" s="187" t="s">
        <v>23</v>
      </c>
      <c r="S738" s="98">
        <f>2-(SUM(IF(J738="NA",1,0),IF(K738="NA",1,0)))</f>
        <v>1</v>
      </c>
      <c r="T738" s="98">
        <f>7-SUM(IF(L738="NA",1,0),IF(M738="NA",1,0),IF(N738="NA",1,0),IF(O738="NA",1,0),IF(P738="NA",1,0),IF(Q738="NA",1,0),IF(R738="NA",1,0))</f>
        <v>1</v>
      </c>
      <c r="U738" s="98">
        <f>SUM(S738:T738)</f>
        <v>2</v>
      </c>
      <c r="V738"/>
      <c r="W738" s="79" t="s">
        <v>4766</v>
      </c>
      <c r="X738" s="79" t="s">
        <v>1788</v>
      </c>
      <c r="Y738" s="79" t="s">
        <v>3976</v>
      </c>
      <c r="Z738"/>
      <c r="AA738"/>
      <c r="AB738"/>
    </row>
    <row r="739" spans="1:28" s="84" customFormat="1" x14ac:dyDescent="0.2">
      <c r="A739" s="84">
        <v>665</v>
      </c>
      <c r="B739" s="79">
        <v>344</v>
      </c>
      <c r="C739" s="79">
        <v>596</v>
      </c>
      <c r="D739" s="79">
        <v>695</v>
      </c>
      <c r="E739" s="79" t="s">
        <v>3235</v>
      </c>
      <c r="F739" s="80" t="s">
        <v>3235</v>
      </c>
      <c r="G739" s="79" t="s">
        <v>3235</v>
      </c>
      <c r="H739" s="79" t="s">
        <v>3235</v>
      </c>
      <c r="I739" s="79"/>
      <c r="J739" s="98" t="s">
        <v>23</v>
      </c>
      <c r="K739" s="98" t="s">
        <v>23</v>
      </c>
      <c r="L739" s="98" t="s">
        <v>3236</v>
      </c>
      <c r="M739" s="98" t="s">
        <v>3237</v>
      </c>
      <c r="N739" s="98" t="s">
        <v>3238</v>
      </c>
      <c r="O739" s="98" t="s">
        <v>3239</v>
      </c>
      <c r="P739" s="98" t="s">
        <v>23</v>
      </c>
      <c r="Q739" s="98" t="s">
        <v>23</v>
      </c>
      <c r="R739" s="98" t="s">
        <v>23</v>
      </c>
      <c r="S739" s="98">
        <f>2-(SUM(IF(J739="NA",1,0),IF(K739="NA",1,0)))</f>
        <v>0</v>
      </c>
      <c r="T739" s="98">
        <f>7-SUM(IF(L739="NA",1,0),IF(M739="NA",1,0),IF(N739="NA",1,0),IF(O739="NA",1,0),IF(P739="NA",1,0),IF(Q739="NA",1,0),IF(R739="NA",1,0))</f>
        <v>4</v>
      </c>
      <c r="U739" s="98">
        <f>SUM(S739:T739)</f>
        <v>4</v>
      </c>
      <c r="V739" s="79"/>
      <c r="W739" s="79" t="s">
        <v>4766</v>
      </c>
      <c r="X739" s="79" t="s">
        <v>1788</v>
      </c>
      <c r="Y739" s="79" t="s">
        <v>3985</v>
      </c>
      <c r="Z739" s="96"/>
      <c r="AA739"/>
      <c r="AB739"/>
    </row>
    <row r="740" spans="1:28" s="84" customFormat="1" x14ac:dyDescent="0.2">
      <c r="A740" s="84">
        <v>694</v>
      </c>
      <c r="B740" s="79">
        <v>244</v>
      </c>
      <c r="C740" s="79">
        <v>630</v>
      </c>
      <c r="D740" s="79">
        <v>729</v>
      </c>
      <c r="E740" s="79" t="s">
        <v>2780</v>
      </c>
      <c r="F740" s="80" t="s">
        <v>2780</v>
      </c>
      <c r="G740" s="79" t="s">
        <v>6157</v>
      </c>
      <c r="H740" s="79" t="s">
        <v>6157</v>
      </c>
      <c r="I740" s="79"/>
      <c r="J740" s="98" t="s">
        <v>2781</v>
      </c>
      <c r="K740" s="98" t="s">
        <v>23</v>
      </c>
      <c r="L740" s="98" t="s">
        <v>2782</v>
      </c>
      <c r="M740" s="98" t="s">
        <v>2783</v>
      </c>
      <c r="N740" s="98" t="s">
        <v>2784</v>
      </c>
      <c r="O740" s="98" t="s">
        <v>2785</v>
      </c>
      <c r="P740" s="98" t="s">
        <v>23</v>
      </c>
      <c r="Q740" s="98" t="s">
        <v>2786</v>
      </c>
      <c r="R740" s="98" t="s">
        <v>2787</v>
      </c>
      <c r="S740" s="98">
        <f>2-(SUM(IF(J740="NA",1,0),IF(K740="NA",1,0)))</f>
        <v>1</v>
      </c>
      <c r="T740" s="98">
        <f>7-SUM(IF(L740="NA",1,0),IF(M740="NA",1,0),IF(N740="NA",1,0),IF(O740="NA",1,0),IF(P740="NA",1,0),IF(Q740="NA",1,0),IF(R740="NA",1,0))</f>
        <v>6</v>
      </c>
      <c r="U740" s="98">
        <f>SUM(S740:T740)</f>
        <v>7</v>
      </c>
      <c r="V740" s="83" t="s">
        <v>2277</v>
      </c>
      <c r="W740" s="79" t="s">
        <v>4766</v>
      </c>
      <c r="X740" s="79" t="s">
        <v>1788</v>
      </c>
      <c r="Y740" s="79" t="s">
        <v>3984</v>
      </c>
      <c r="Z740" s="96"/>
      <c r="AA740"/>
      <c r="AB740"/>
    </row>
    <row r="741" spans="1:28" s="84" customFormat="1" x14ac:dyDescent="0.2">
      <c r="A741" s="84">
        <v>666</v>
      </c>
      <c r="B741" s="79">
        <v>187</v>
      </c>
      <c r="C741" s="79">
        <v>597</v>
      </c>
      <c r="D741" s="79">
        <v>696</v>
      </c>
      <c r="E741" s="79" t="s">
        <v>2653</v>
      </c>
      <c r="F741" s="80" t="s">
        <v>2653</v>
      </c>
      <c r="G741" s="79" t="s">
        <v>2653</v>
      </c>
      <c r="H741" s="79" t="s">
        <v>2653</v>
      </c>
      <c r="I741" s="79"/>
      <c r="J741" s="276" t="s">
        <v>2654</v>
      </c>
      <c r="K741" s="190" t="s">
        <v>74</v>
      </c>
      <c r="L741" s="276" t="s">
        <v>2655</v>
      </c>
      <c r="M741" s="276" t="s">
        <v>23</v>
      </c>
      <c r="N741" s="276" t="s">
        <v>2656</v>
      </c>
      <c r="O741" s="98" t="s">
        <v>2657</v>
      </c>
      <c r="P741" s="98" t="s">
        <v>23</v>
      </c>
      <c r="Q741" s="98" t="s">
        <v>23</v>
      </c>
      <c r="R741" s="98" t="s">
        <v>23</v>
      </c>
      <c r="S741" s="98">
        <f>2-(SUM(IF(J741="NA",1,0),IF(K741="NA",1,0)))</f>
        <v>2</v>
      </c>
      <c r="T741" s="98">
        <f>7-SUM(IF(L741="NA",1,0),IF(M741="NA",1,0),IF(N741="NA",1,0),IF(O741="NA",1,0),IF(P741="NA",1,0),IF(Q741="NA",1,0),IF(R741="NA",1,0))</f>
        <v>3</v>
      </c>
      <c r="U741" s="98">
        <f>SUM(S741:T741)</f>
        <v>5</v>
      </c>
      <c r="V741" s="79"/>
      <c r="W741" s="79" t="s">
        <v>4766</v>
      </c>
      <c r="X741" s="79" t="s">
        <v>1788</v>
      </c>
      <c r="Y741" s="79" t="s">
        <v>3982</v>
      </c>
      <c r="Z741" s="96"/>
      <c r="AA741"/>
      <c r="AB741"/>
    </row>
    <row r="742" spans="1:28" s="84" customFormat="1" x14ac:dyDescent="0.2">
      <c r="A742" s="84">
        <v>667</v>
      </c>
      <c r="B742" s="79">
        <v>137</v>
      </c>
      <c r="C742" s="79">
        <v>599</v>
      </c>
      <c r="D742" s="79">
        <v>698</v>
      </c>
      <c r="E742" s="79" t="s">
        <v>2353</v>
      </c>
      <c r="F742" s="80" t="s">
        <v>2353</v>
      </c>
      <c r="G742" s="79" t="s">
        <v>2353</v>
      </c>
      <c r="H742" s="79" t="s">
        <v>2353</v>
      </c>
      <c r="I742" s="79"/>
      <c r="J742" s="98" t="s">
        <v>2354</v>
      </c>
      <c r="K742" s="190" t="s">
        <v>74</v>
      </c>
      <c r="L742" s="98" t="s">
        <v>2355</v>
      </c>
      <c r="M742" s="98" t="s">
        <v>2356</v>
      </c>
      <c r="N742" s="98" t="s">
        <v>23</v>
      </c>
      <c r="O742" s="98" t="s">
        <v>23</v>
      </c>
      <c r="P742" s="98" t="s">
        <v>23</v>
      </c>
      <c r="Q742" s="98" t="s">
        <v>2357</v>
      </c>
      <c r="R742" s="98" t="s">
        <v>2358</v>
      </c>
      <c r="S742" s="98">
        <f>2-(SUM(IF(J742="NA",1,0),IF(K742="NA",1,0)))</f>
        <v>2</v>
      </c>
      <c r="T742" s="98">
        <f>7-SUM(IF(L742="NA",1,0),IF(M742="NA",1,0),IF(N742="NA",1,0),IF(O742="NA",1,0),IF(P742="NA",1,0),IF(Q742="NA",1,0),IF(R742="NA",1,0))</f>
        <v>4</v>
      </c>
      <c r="U742" s="98">
        <f>SUM(S742:T742)</f>
        <v>6</v>
      </c>
      <c r="V742" s="83" t="s">
        <v>2158</v>
      </c>
      <c r="W742" s="79" t="s">
        <v>4766</v>
      </c>
      <c r="X742" s="79" t="s">
        <v>1788</v>
      </c>
      <c r="Y742" s="79" t="s">
        <v>3978</v>
      </c>
      <c r="Z742" s="96"/>
      <c r="AA742"/>
      <c r="AB742"/>
    </row>
    <row r="743" spans="1:28" s="84" customFormat="1" x14ac:dyDescent="0.2">
      <c r="A743" s="84">
        <v>668</v>
      </c>
      <c r="B743" s="79">
        <v>151</v>
      </c>
      <c r="C743" s="79">
        <v>601</v>
      </c>
      <c r="D743" s="79">
        <v>700</v>
      </c>
      <c r="E743" s="79" t="s">
        <v>2432</v>
      </c>
      <c r="F743" s="80" t="s">
        <v>2432</v>
      </c>
      <c r="G743" s="79" t="s">
        <v>2432</v>
      </c>
      <c r="H743" s="79" t="s">
        <v>2432</v>
      </c>
      <c r="I743" s="79"/>
      <c r="J743" s="98" t="s">
        <v>2433</v>
      </c>
      <c r="K743" s="98" t="s">
        <v>2434</v>
      </c>
      <c r="L743" s="98" t="s">
        <v>2435</v>
      </c>
      <c r="M743" s="187" t="s">
        <v>6083</v>
      </c>
      <c r="N743" s="187" t="s">
        <v>6084</v>
      </c>
      <c r="O743" s="98" t="s">
        <v>2436</v>
      </c>
      <c r="P743" s="199" t="s">
        <v>2476</v>
      </c>
      <c r="Q743" s="199" t="s">
        <v>2476</v>
      </c>
      <c r="R743" s="199" t="s">
        <v>2476</v>
      </c>
      <c r="S743" s="98">
        <f>2-(SUM(IF(J743="NA",1,0),IF(K743="NA",1,0)))</f>
        <v>2</v>
      </c>
      <c r="T743" s="98">
        <f>7-SUM(IF(L743="NA",1,0),IF(M743="NA",1,0),IF(N743="NA",1,0),IF(O743="NA",1,0),IF(P743="NA",1,0),IF(Q743="NA",1,0),IF(R743="NA",1,0))</f>
        <v>7</v>
      </c>
      <c r="U743" s="98">
        <f>SUM(S743:T743)</f>
        <v>9</v>
      </c>
      <c r="V743" s="83" t="s">
        <v>2437</v>
      </c>
      <c r="W743" s="79" t="s">
        <v>4766</v>
      </c>
      <c r="X743" s="79" t="s">
        <v>1788</v>
      </c>
      <c r="Y743" s="79" t="s">
        <v>3979</v>
      </c>
      <c r="Z743" s="109" t="s">
        <v>5790</v>
      </c>
      <c r="AA743"/>
      <c r="AB743"/>
    </row>
    <row r="744" spans="1:28" s="84" customFormat="1" x14ac:dyDescent="0.2">
      <c r="A744" s="84">
        <v>669</v>
      </c>
      <c r="B744" s="79">
        <v>71</v>
      </c>
      <c r="C744" s="79">
        <v>602</v>
      </c>
      <c r="D744" s="79">
        <v>701</v>
      </c>
      <c r="E744" s="79" t="s">
        <v>1970</v>
      </c>
      <c r="F744" s="271" t="s">
        <v>1970</v>
      </c>
      <c r="G744" s="79" t="s">
        <v>1970</v>
      </c>
      <c r="H744" s="79" t="s">
        <v>1970</v>
      </c>
      <c r="I744" s="79"/>
      <c r="J744" s="107" t="s">
        <v>1971</v>
      </c>
      <c r="K744" s="98" t="s">
        <v>23</v>
      </c>
      <c r="L744" s="107" t="s">
        <v>1972</v>
      </c>
      <c r="M744" s="107" t="s">
        <v>1973</v>
      </c>
      <c r="N744" s="107" t="s">
        <v>1974</v>
      </c>
      <c r="O744" s="98" t="s">
        <v>1975</v>
      </c>
      <c r="P744" s="98" t="s">
        <v>23</v>
      </c>
      <c r="Q744" s="98" t="s">
        <v>23</v>
      </c>
      <c r="R744" s="98" t="s">
        <v>23</v>
      </c>
      <c r="S744" s="98">
        <f>2-(SUM(IF(J744="NA",1,0),IF(K744="NA",1,0)))</f>
        <v>1</v>
      </c>
      <c r="T744" s="98">
        <f>7-SUM(IF(L744="NA",1,0),IF(M744="NA",1,0),IF(N744="NA",1,0),IF(O744="NA",1,0),IF(P744="NA",1,0),IF(Q744="NA",1,0),IF(R744="NA",1,0))</f>
        <v>4</v>
      </c>
      <c r="U744" s="98">
        <f>SUM(S744:T744)</f>
        <v>5</v>
      </c>
      <c r="V744" s="83" t="s">
        <v>1969</v>
      </c>
      <c r="W744" s="79" t="s">
        <v>4766</v>
      </c>
      <c r="X744" s="79" t="s">
        <v>1788</v>
      </c>
      <c r="Y744" s="79" t="s">
        <v>3977</v>
      </c>
      <c r="Z744" s="96"/>
      <c r="AA744"/>
      <c r="AB744"/>
    </row>
    <row r="745" spans="1:28" s="84" customFormat="1" x14ac:dyDescent="0.2">
      <c r="A745" s="84">
        <v>670</v>
      </c>
      <c r="B745" s="79">
        <v>308</v>
      </c>
      <c r="C745" s="79">
        <v>603</v>
      </c>
      <c r="D745" s="79">
        <v>702</v>
      </c>
      <c r="E745" s="79" t="s">
        <v>3035</v>
      </c>
      <c r="F745" s="80" t="s">
        <v>3035</v>
      </c>
      <c r="G745" s="79" t="s">
        <v>3035</v>
      </c>
      <c r="H745" s="79" t="s">
        <v>3035</v>
      </c>
      <c r="I745" s="79"/>
      <c r="J745" s="98" t="s">
        <v>3036</v>
      </c>
      <c r="K745" s="98" t="s">
        <v>23</v>
      </c>
      <c r="L745" s="98" t="s">
        <v>3037</v>
      </c>
      <c r="M745" s="98" t="s">
        <v>3038</v>
      </c>
      <c r="N745" s="98" t="s">
        <v>23</v>
      </c>
      <c r="O745" s="98" t="s">
        <v>23</v>
      </c>
      <c r="P745" s="98" t="s">
        <v>23</v>
      </c>
      <c r="Q745" s="98" t="s">
        <v>23</v>
      </c>
      <c r="R745" s="98" t="s">
        <v>3039</v>
      </c>
      <c r="S745" s="98">
        <f>2-(SUM(IF(J745="NA",1,0),IF(K745="NA",1,0)))</f>
        <v>1</v>
      </c>
      <c r="T745" s="98">
        <f>7-SUM(IF(L745="NA",1,0),IF(M745="NA",1,0),IF(N745="NA",1,0),IF(O745="NA",1,0),IF(P745="NA",1,0),IF(Q745="NA",1,0),IF(R745="NA",1,0))</f>
        <v>3</v>
      </c>
      <c r="U745" s="98">
        <f>SUM(S745:T745)</f>
        <v>4</v>
      </c>
      <c r="V745" s="79"/>
      <c r="W745" s="79" t="s">
        <v>4766</v>
      </c>
      <c r="X745" s="79" t="s">
        <v>1788</v>
      </c>
      <c r="Y745" s="79" t="s">
        <v>3985</v>
      </c>
      <c r="Z745" s="96"/>
      <c r="AA745"/>
      <c r="AB745"/>
    </row>
    <row r="746" spans="1:28" s="84" customFormat="1" x14ac:dyDescent="0.2">
      <c r="A746" s="84">
        <v>671</v>
      </c>
      <c r="B746" s="79">
        <v>130</v>
      </c>
      <c r="C746" s="79">
        <v>604</v>
      </c>
      <c r="D746" s="79">
        <v>703</v>
      </c>
      <c r="E746" s="79" t="s">
        <v>2314</v>
      </c>
      <c r="F746" s="80" t="s">
        <v>2315</v>
      </c>
      <c r="G746" s="79" t="s">
        <v>2315</v>
      </c>
      <c r="H746" s="79" t="s">
        <v>2315</v>
      </c>
      <c r="I746" s="79"/>
      <c r="J746" s="98" t="s">
        <v>2316</v>
      </c>
      <c r="K746" s="98" t="s">
        <v>23</v>
      </c>
      <c r="L746" s="98" t="s">
        <v>2317</v>
      </c>
      <c r="M746" s="98" t="s">
        <v>23</v>
      </c>
      <c r="N746" s="98" t="s">
        <v>23</v>
      </c>
      <c r="O746" s="98" t="s">
        <v>23</v>
      </c>
      <c r="P746" s="98" t="s">
        <v>23</v>
      </c>
      <c r="Q746" s="98" t="s">
        <v>2318</v>
      </c>
      <c r="R746" s="98" t="s">
        <v>2319</v>
      </c>
      <c r="S746" s="98">
        <f>2-(SUM(IF(J746="NA",1,0),IF(K746="NA",1,0)))</f>
        <v>1</v>
      </c>
      <c r="T746" s="98">
        <f>7-SUM(IF(L746="NA",1,0),IF(M746="NA",1,0),IF(N746="NA",1,0),IF(O746="NA",1,0),IF(P746="NA",1,0),IF(Q746="NA",1,0),IF(R746="NA",1,0))</f>
        <v>3</v>
      </c>
      <c r="U746" s="98">
        <f>SUM(S746:T746)</f>
        <v>4</v>
      </c>
      <c r="V746" s="83" t="s">
        <v>2158</v>
      </c>
      <c r="W746" s="79" t="s">
        <v>4766</v>
      </c>
      <c r="X746" s="79" t="s">
        <v>1788</v>
      </c>
      <c r="Y746" s="79" t="s">
        <v>3978</v>
      </c>
      <c r="Z746" s="96"/>
      <c r="AA746"/>
      <c r="AB746"/>
    </row>
    <row r="747" spans="1:28" s="84" customFormat="1" x14ac:dyDescent="0.2">
      <c r="A747" s="84">
        <v>672</v>
      </c>
      <c r="B747" s="79">
        <v>246</v>
      </c>
      <c r="C747" s="79">
        <v>605</v>
      </c>
      <c r="D747" s="79">
        <v>704</v>
      </c>
      <c r="E747" s="79" t="s">
        <v>2791</v>
      </c>
      <c r="F747" s="82" t="s">
        <v>2791</v>
      </c>
      <c r="G747" s="79" t="s">
        <v>2791</v>
      </c>
      <c r="H747" s="79" t="s">
        <v>2791</v>
      </c>
      <c r="I747" s="79"/>
      <c r="J747" s="190" t="s">
        <v>2792</v>
      </c>
      <c r="K747" s="98" t="s">
        <v>23</v>
      </c>
      <c r="L747" s="190" t="s">
        <v>2792</v>
      </c>
      <c r="M747" s="190" t="s">
        <v>2792</v>
      </c>
      <c r="N747" s="190" t="s">
        <v>2792</v>
      </c>
      <c r="O747" s="190" t="s">
        <v>2792</v>
      </c>
      <c r="P747" s="98" t="s">
        <v>23</v>
      </c>
      <c r="Q747" s="98" t="s">
        <v>23</v>
      </c>
      <c r="R747" s="98" t="s">
        <v>23</v>
      </c>
      <c r="S747" s="98">
        <f>2-(SUM(IF(J747="NA",1,0),IF(K747="NA",1,0)))</f>
        <v>1</v>
      </c>
      <c r="T747" s="98">
        <f>7-SUM(IF(L747="NA",1,0),IF(M747="NA",1,0),IF(N747="NA",1,0),IF(O747="NA",1,0),IF(P747="NA",1,0),IF(Q747="NA",1,0),IF(R747="NA",1,0))</f>
        <v>4</v>
      </c>
      <c r="U747" s="98">
        <f>SUM(S747:T747)</f>
        <v>5</v>
      </c>
      <c r="V747" s="83" t="s">
        <v>2277</v>
      </c>
      <c r="W747" s="79" t="s">
        <v>4766</v>
      </c>
      <c r="X747" s="79" t="s">
        <v>1788</v>
      </c>
      <c r="Y747" s="79" t="s">
        <v>3984</v>
      </c>
      <c r="Z747" s="96"/>
      <c r="AA747"/>
      <c r="AB747"/>
    </row>
    <row r="748" spans="1:28" s="84" customFormat="1" x14ac:dyDescent="0.2">
      <c r="A748" s="84">
        <v>673</v>
      </c>
      <c r="B748" s="79">
        <v>307</v>
      </c>
      <c r="C748" s="79">
        <v>606</v>
      </c>
      <c r="D748" s="79">
        <v>705</v>
      </c>
      <c r="E748" s="79" t="s">
        <v>3028</v>
      </c>
      <c r="F748" s="80" t="s">
        <v>3028</v>
      </c>
      <c r="G748" s="79" t="s">
        <v>3028</v>
      </c>
      <c r="H748" s="79" t="s">
        <v>3028</v>
      </c>
      <c r="I748" s="79"/>
      <c r="J748" s="103" t="s">
        <v>3029</v>
      </c>
      <c r="K748" s="98" t="s">
        <v>3030</v>
      </c>
      <c r="L748" s="103" t="s">
        <v>3031</v>
      </c>
      <c r="M748" s="98" t="s">
        <v>4612</v>
      </c>
      <c r="N748" s="98" t="s">
        <v>3032</v>
      </c>
      <c r="O748" s="103" t="s">
        <v>3033</v>
      </c>
      <c r="P748" s="103" t="s">
        <v>3034</v>
      </c>
      <c r="Q748" s="98" t="s">
        <v>23</v>
      </c>
      <c r="R748" s="98" t="s">
        <v>23</v>
      </c>
      <c r="S748" s="98">
        <f>2-(SUM(IF(J748="NA",1,0),IF(K748="NA",1,0)))</f>
        <v>2</v>
      </c>
      <c r="T748" s="98">
        <f>7-SUM(IF(L748="NA",1,0),IF(M748="NA",1,0),IF(N748="NA",1,0),IF(O748="NA",1,0),IF(P748="NA",1,0),IF(Q748="NA",1,0),IF(R748="NA",1,0))</f>
        <v>5</v>
      </c>
      <c r="U748" s="98">
        <f>SUM(S748:T748)</f>
        <v>7</v>
      </c>
      <c r="V748" s="79"/>
      <c r="W748" s="79" t="s">
        <v>4766</v>
      </c>
      <c r="X748" s="79" t="s">
        <v>1788</v>
      </c>
      <c r="Y748" s="79" t="s">
        <v>3985</v>
      </c>
      <c r="Z748" s="96"/>
      <c r="AA748"/>
      <c r="AB748"/>
    </row>
    <row r="749" spans="1:28" s="84" customFormat="1" x14ac:dyDescent="0.2">
      <c r="A749" s="84">
        <v>674</v>
      </c>
      <c r="B749" s="79">
        <v>183</v>
      </c>
      <c r="C749" s="79">
        <v>607</v>
      </c>
      <c r="D749" s="79">
        <v>706</v>
      </c>
      <c r="E749" s="79" t="s">
        <v>2625</v>
      </c>
      <c r="F749" s="80" t="s">
        <v>2625</v>
      </c>
      <c r="G749" s="118" t="s">
        <v>2625</v>
      </c>
      <c r="H749" s="118" t="s">
        <v>2625</v>
      </c>
      <c r="I749" s="118"/>
      <c r="J749" s="103" t="s">
        <v>2626</v>
      </c>
      <c r="K749" s="98" t="s">
        <v>2627</v>
      </c>
      <c r="L749" s="103" t="s">
        <v>2628</v>
      </c>
      <c r="M749" s="98" t="s">
        <v>2629</v>
      </c>
      <c r="N749" s="98" t="s">
        <v>2630</v>
      </c>
      <c r="O749" s="103" t="s">
        <v>2631</v>
      </c>
      <c r="P749" s="98" t="s">
        <v>2632</v>
      </c>
      <c r="Q749" s="190" t="s">
        <v>74</v>
      </c>
      <c r="R749" s="190" t="s">
        <v>74</v>
      </c>
      <c r="S749" s="98">
        <f>2-(SUM(IF(J749="NA",1,0),IF(K749="NA",1,0)))</f>
        <v>2</v>
      </c>
      <c r="T749" s="98">
        <f>7-SUM(IF(L749="NA",1,0),IF(M749="NA",1,0),IF(N749="NA",1,0),IF(O749="NA",1,0),IF(P749="NA",1,0),IF(Q749="NA",1,0),IF(R749="NA",1,0))</f>
        <v>7</v>
      </c>
      <c r="U749" s="98">
        <f>SUM(S749:T749)</f>
        <v>9</v>
      </c>
      <c r="V749" s="83" t="s">
        <v>2437</v>
      </c>
      <c r="W749" s="79" t="s">
        <v>4766</v>
      </c>
      <c r="X749" s="79" t="s">
        <v>1788</v>
      </c>
      <c r="Y749" s="79" t="s">
        <v>3981</v>
      </c>
      <c r="Z749" s="96"/>
      <c r="AA749"/>
      <c r="AB749"/>
    </row>
    <row r="750" spans="1:28" s="84" customFormat="1" x14ac:dyDescent="0.2">
      <c r="A750" s="84">
        <v>675</v>
      </c>
      <c r="B750" s="79">
        <v>181</v>
      </c>
      <c r="C750" s="79">
        <v>519</v>
      </c>
      <c r="D750" s="79">
        <v>617</v>
      </c>
      <c r="E750" s="79" t="s">
        <v>2611</v>
      </c>
      <c r="F750" s="80" t="s">
        <v>2611</v>
      </c>
      <c r="G750" s="117" t="s">
        <v>2612</v>
      </c>
      <c r="H750" s="117" t="s">
        <v>2612</v>
      </c>
      <c r="I750" s="117" t="s">
        <v>7699</v>
      </c>
      <c r="J750" s="98" t="s">
        <v>2613</v>
      </c>
      <c r="K750" s="98" t="s">
        <v>2614</v>
      </c>
      <c r="L750" s="98" t="s">
        <v>2615</v>
      </c>
      <c r="M750" s="98" t="s">
        <v>2616</v>
      </c>
      <c r="N750" s="98" t="s">
        <v>23</v>
      </c>
      <c r="O750" s="98" t="s">
        <v>2617</v>
      </c>
      <c r="P750" s="98" t="s">
        <v>2618</v>
      </c>
      <c r="Q750" s="98" t="s">
        <v>23</v>
      </c>
      <c r="R750" s="98" t="s">
        <v>23</v>
      </c>
      <c r="S750" s="98">
        <f>2-(SUM(IF(J750="NA",1,0),IF(K750="NA",1,0)))</f>
        <v>2</v>
      </c>
      <c r="T750" s="98">
        <f>7-SUM(IF(L750="NA",1,0),IF(M750="NA",1,0),IF(N750="NA",1,0),IF(O750="NA",1,0),IF(P750="NA",1,0),IF(Q750="NA",1,0),IF(R750="NA",1,0))</f>
        <v>4</v>
      </c>
      <c r="U750" s="98">
        <f>SUM(S750:T750)</f>
        <v>6</v>
      </c>
      <c r="V750" s="83" t="s">
        <v>2437</v>
      </c>
      <c r="W750" s="79" t="s">
        <v>4766</v>
      </c>
      <c r="X750" s="79" t="s">
        <v>1788</v>
      </c>
      <c r="Y750" s="79" t="s">
        <v>3981</v>
      </c>
      <c r="Z750" s="96"/>
      <c r="AA750"/>
      <c r="AB750"/>
    </row>
    <row r="751" spans="1:28" s="84" customFormat="1" x14ac:dyDescent="0.2">
      <c r="A751" s="84">
        <v>677</v>
      </c>
      <c r="B751" s="79">
        <v>135</v>
      </c>
      <c r="C751" s="79">
        <v>608</v>
      </c>
      <c r="D751" s="79">
        <v>707</v>
      </c>
      <c r="E751" s="79" t="s">
        <v>2339</v>
      </c>
      <c r="F751" s="80" t="s">
        <v>2340</v>
      </c>
      <c r="G751" s="79" t="s">
        <v>2340</v>
      </c>
      <c r="H751" s="79" t="s">
        <v>2340</v>
      </c>
      <c r="I751" s="79"/>
      <c r="J751" s="103" t="s">
        <v>2341</v>
      </c>
      <c r="K751" s="98" t="s">
        <v>23</v>
      </c>
      <c r="L751" s="103" t="s">
        <v>2342</v>
      </c>
      <c r="M751" s="280" t="s">
        <v>2343</v>
      </c>
      <c r="N751" s="276" t="s">
        <v>23</v>
      </c>
      <c r="O751" s="98" t="s">
        <v>23</v>
      </c>
      <c r="P751" s="98" t="s">
        <v>23</v>
      </c>
      <c r="Q751" s="103" t="s">
        <v>2344</v>
      </c>
      <c r="R751" s="103" t="s">
        <v>2345</v>
      </c>
      <c r="S751" s="98">
        <f>2-(SUM(IF(J751="NA",1,0),IF(K751="NA",1,0)))</f>
        <v>1</v>
      </c>
      <c r="T751" s="98">
        <f>7-SUM(IF(L751="NA",1,0),IF(M751="NA",1,0),IF(N751="NA",1,0),IF(O751="NA",1,0),IF(P751="NA",1,0),IF(Q751="NA",1,0),IF(R751="NA",1,0))</f>
        <v>4</v>
      </c>
      <c r="U751" s="98">
        <f>SUM(S751:T751)</f>
        <v>5</v>
      </c>
      <c r="V751" s="83" t="s">
        <v>2158</v>
      </c>
      <c r="W751" s="79" t="s">
        <v>4766</v>
      </c>
      <c r="X751" s="79" t="s">
        <v>1788</v>
      </c>
      <c r="Y751" s="79" t="s">
        <v>3978</v>
      </c>
      <c r="Z751" s="96"/>
      <c r="AA751"/>
      <c r="AB751"/>
    </row>
    <row r="752" spans="1:28" s="84" customFormat="1" x14ac:dyDescent="0.2">
      <c r="A752" s="84">
        <v>678</v>
      </c>
      <c r="B752" s="79">
        <v>230</v>
      </c>
      <c r="C752" s="79">
        <v>450</v>
      </c>
      <c r="D752" s="79">
        <v>548</v>
      </c>
      <c r="E752" s="79" t="s">
        <v>2738</v>
      </c>
      <c r="F752" s="80" t="s">
        <v>2738</v>
      </c>
      <c r="G752" s="79" t="s">
        <v>2739</v>
      </c>
      <c r="H752" s="79" t="s">
        <v>2739</v>
      </c>
      <c r="I752" s="79"/>
      <c r="J752" s="98" t="s">
        <v>2740</v>
      </c>
      <c r="K752" s="98" t="s">
        <v>23</v>
      </c>
      <c r="L752" s="98" t="s">
        <v>2741</v>
      </c>
      <c r="M752" s="98" t="s">
        <v>2742</v>
      </c>
      <c r="N752" s="98" t="s">
        <v>2743</v>
      </c>
      <c r="O752" s="98" t="s">
        <v>2744</v>
      </c>
      <c r="P752" s="98" t="s">
        <v>23</v>
      </c>
      <c r="Q752" s="98" t="s">
        <v>23</v>
      </c>
      <c r="R752" s="98" t="s">
        <v>23</v>
      </c>
      <c r="S752" s="98">
        <f>2-(SUM(IF(J752="NA",1,0),IF(K752="NA",1,0)))</f>
        <v>1</v>
      </c>
      <c r="T752" s="98">
        <f>7-SUM(IF(L752="NA",1,0),IF(M752="NA",1,0),IF(N752="NA",1,0),IF(O752="NA",1,0),IF(P752="NA",1,0),IF(Q752="NA",1,0),IF(R752="NA",1,0))</f>
        <v>4</v>
      </c>
      <c r="U752" s="98">
        <f>SUM(S752:T752)</f>
        <v>5</v>
      </c>
      <c r="V752" s="83" t="s">
        <v>2277</v>
      </c>
      <c r="W752" s="79" t="s">
        <v>4766</v>
      </c>
      <c r="X752" s="79" t="s">
        <v>1788</v>
      </c>
      <c r="Y752" s="79" t="s">
        <v>3984</v>
      </c>
      <c r="Z752" s="96"/>
      <c r="AA752"/>
      <c r="AB752"/>
    </row>
    <row r="753" spans="1:28" s="84" customFormat="1" x14ac:dyDescent="0.2">
      <c r="A753" s="84">
        <v>679</v>
      </c>
      <c r="B753" s="79">
        <v>270</v>
      </c>
      <c r="C753" s="79">
        <v>609</v>
      </c>
      <c r="D753" s="79">
        <v>708</v>
      </c>
      <c r="E753" s="79" t="s">
        <v>2885</v>
      </c>
      <c r="F753" s="80" t="s">
        <v>2885</v>
      </c>
      <c r="G753" s="79" t="s">
        <v>2885</v>
      </c>
      <c r="H753" s="79" t="s">
        <v>2885</v>
      </c>
      <c r="I753" s="79"/>
      <c r="J753" s="98" t="s">
        <v>2886</v>
      </c>
      <c r="K753" s="98" t="s">
        <v>23</v>
      </c>
      <c r="L753" s="98" t="s">
        <v>2887</v>
      </c>
      <c r="M753" s="98" t="s">
        <v>2888</v>
      </c>
      <c r="N753" s="98" t="s">
        <v>2889</v>
      </c>
      <c r="O753" s="98" t="s">
        <v>2890</v>
      </c>
      <c r="P753" s="98" t="s">
        <v>23</v>
      </c>
      <c r="Q753" s="98" t="s">
        <v>23</v>
      </c>
      <c r="R753" s="98" t="s">
        <v>23</v>
      </c>
      <c r="S753" s="98">
        <f>2-(SUM(IF(J753="NA",1,0),IF(K753="NA",1,0)))</f>
        <v>1</v>
      </c>
      <c r="T753" s="98">
        <f>7-SUM(IF(L753="NA",1,0),IF(M753="NA",1,0),IF(N753="NA",1,0),IF(O753="NA",1,0),IF(P753="NA",1,0),IF(Q753="NA",1,0),IF(R753="NA",1,0))</f>
        <v>4</v>
      </c>
      <c r="U753" s="98">
        <f>SUM(S753:T753)</f>
        <v>5</v>
      </c>
      <c r="V753" s="79"/>
      <c r="W753" s="79" t="s">
        <v>4766</v>
      </c>
      <c r="X753" s="79" t="s">
        <v>1788</v>
      </c>
      <c r="Y753" s="79" t="s">
        <v>3985</v>
      </c>
      <c r="Z753" s="96"/>
      <c r="AA753"/>
      <c r="AB753"/>
    </row>
    <row r="754" spans="1:28" s="84" customFormat="1" x14ac:dyDescent="0.2">
      <c r="A754" s="84">
        <v>945</v>
      </c>
      <c r="B754" s="150"/>
      <c r="C754" s="150"/>
      <c r="D754" s="150"/>
      <c r="E754" s="150"/>
      <c r="F754" s="86"/>
      <c r="G754" s="181" t="s">
        <v>5949</v>
      </c>
      <c r="H754" s="181" t="s">
        <v>5949</v>
      </c>
      <c r="I754" s="181"/>
      <c r="J754" s="187" t="s">
        <v>5961</v>
      </c>
      <c r="K754" s="98" t="s">
        <v>23</v>
      </c>
      <c r="L754" s="187" t="s">
        <v>5973</v>
      </c>
      <c r="M754" s="182" t="s">
        <v>5997</v>
      </c>
      <c r="N754" s="182" t="s">
        <v>6008</v>
      </c>
      <c r="O754" s="187" t="s">
        <v>5985</v>
      </c>
      <c r="P754" s="98" t="s">
        <v>23</v>
      </c>
      <c r="Q754" s="98" t="s">
        <v>23</v>
      </c>
      <c r="R754" s="98" t="s">
        <v>23</v>
      </c>
      <c r="S754" s="98">
        <f>2-(SUM(IF(J754="NA",1,0),IF(K754="NA",1,0)))</f>
        <v>1</v>
      </c>
      <c r="T754" s="98">
        <f>7-SUM(IF(L754="NA",1,0),IF(M754="NA",1,0),IF(N754="NA",1,0),IF(O754="NA",1,0),IF(P754="NA",1,0),IF(Q754="NA",1,0),IF(R754="NA",1,0))</f>
        <v>4</v>
      </c>
      <c r="U754" s="98">
        <f>SUM(S754:T754)</f>
        <v>5</v>
      </c>
      <c r="V754" s="150" t="s">
        <v>2437</v>
      </c>
      <c r="W754" s="79" t="s">
        <v>4766</v>
      </c>
      <c r="X754" s="79" t="s">
        <v>1788</v>
      </c>
      <c r="Y754" s="79" t="s">
        <v>3979</v>
      </c>
      <c r="Z754" s="150"/>
      <c r="AA754"/>
      <c r="AB754"/>
    </row>
    <row r="755" spans="1:28" s="84" customFormat="1" ht="30" x14ac:dyDescent="0.2">
      <c r="A755" s="84">
        <v>728</v>
      </c>
      <c r="E755" s="79" t="s">
        <v>4569</v>
      </c>
      <c r="F755" s="81" t="s">
        <v>4569</v>
      </c>
      <c r="G755" s="118" t="s">
        <v>5835</v>
      </c>
      <c r="H755" s="118" t="s">
        <v>5835</v>
      </c>
      <c r="I755" s="118"/>
      <c r="J755" s="98" t="s">
        <v>4578</v>
      </c>
      <c r="K755" s="98" t="s">
        <v>23</v>
      </c>
      <c r="L755" s="98" t="s">
        <v>4586</v>
      </c>
      <c r="M755" s="98" t="s">
        <v>4607</v>
      </c>
      <c r="N755" s="98" t="s">
        <v>23</v>
      </c>
      <c r="O755" s="98" t="s">
        <v>23</v>
      </c>
      <c r="P755" s="98" t="s">
        <v>23</v>
      </c>
      <c r="Q755" s="98" t="s">
        <v>4609</v>
      </c>
      <c r="R755" s="98" t="s">
        <v>4611</v>
      </c>
      <c r="S755" s="98">
        <f>2-(SUM(IF(J755="NA",1,0),IF(K755="NA",1,0)))</f>
        <v>1</v>
      </c>
      <c r="T755" s="98">
        <f>7-SUM(IF(L755="NA",1,0),IF(M755="NA",1,0),IF(N755="NA",1,0),IF(O755="NA",1,0),IF(P755="NA",1,0),IF(Q755="NA",1,0),IF(R755="NA",1,0))</f>
        <v>4</v>
      </c>
      <c r="U755" s="98">
        <f>SUM(S755:T755)</f>
        <v>5</v>
      </c>
      <c r="W755" s="79" t="s">
        <v>4766</v>
      </c>
      <c r="X755" s="79" t="s">
        <v>1788</v>
      </c>
      <c r="Y755" s="84" t="s">
        <v>3983</v>
      </c>
      <c r="Z755" s="112" t="s">
        <v>5836</v>
      </c>
      <c r="AA755"/>
      <c r="AB755"/>
    </row>
    <row r="756" spans="1:28" s="84" customFormat="1" x14ac:dyDescent="0.2">
      <c r="A756" s="84">
        <v>61</v>
      </c>
      <c r="B756" s="79">
        <v>57</v>
      </c>
      <c r="C756" s="79">
        <v>82</v>
      </c>
      <c r="D756" s="79">
        <v>152</v>
      </c>
      <c r="E756" s="79" t="s">
        <v>1928</v>
      </c>
      <c r="F756" s="80" t="s">
        <v>1928</v>
      </c>
      <c r="G756" s="118" t="s">
        <v>5734</v>
      </c>
      <c r="H756" s="118" t="s">
        <v>5734</v>
      </c>
      <c r="I756" s="118"/>
      <c r="J756" s="98" t="s">
        <v>1929</v>
      </c>
      <c r="K756" s="98" t="s">
        <v>23</v>
      </c>
      <c r="L756" s="98" t="s">
        <v>1930</v>
      </c>
      <c r="M756" s="98" t="s">
        <v>1931</v>
      </c>
      <c r="N756" s="98" t="s">
        <v>23</v>
      </c>
      <c r="O756" s="98" t="s">
        <v>1932</v>
      </c>
      <c r="P756" s="98" t="s">
        <v>23</v>
      </c>
      <c r="Q756" s="98" t="s">
        <v>23</v>
      </c>
      <c r="R756" s="98" t="s">
        <v>23</v>
      </c>
      <c r="S756" s="98">
        <f>2-(SUM(IF(J756="NA",1,0),IF(K756="NA",1,0)))</f>
        <v>1</v>
      </c>
      <c r="T756" s="98">
        <f>7-SUM(IF(L756="NA",1,0),IF(M756="NA",1,0),IF(N756="NA",1,0),IF(O756="NA",1,0),IF(P756="NA",1,0),IF(Q756="NA",1,0),IF(R756="NA",1,0))</f>
        <v>3</v>
      </c>
      <c r="U756" s="98">
        <f>SUM(S756:T756)</f>
        <v>4</v>
      </c>
      <c r="V756" s="79"/>
      <c r="W756" s="79" t="s">
        <v>4766</v>
      </c>
      <c r="X756" s="79" t="s">
        <v>1788</v>
      </c>
      <c r="Y756" s="79" t="s">
        <v>3976</v>
      </c>
      <c r="Z756" s="96"/>
      <c r="AA756"/>
      <c r="AB756"/>
    </row>
    <row r="757" spans="1:28" s="84" customFormat="1" x14ac:dyDescent="0.2">
      <c r="A757" s="84">
        <v>680</v>
      </c>
      <c r="B757" s="79">
        <v>300</v>
      </c>
      <c r="C757" s="79">
        <v>611</v>
      </c>
      <c r="D757" s="79">
        <v>710</v>
      </c>
      <c r="E757" s="79" t="s">
        <v>2981</v>
      </c>
      <c r="F757" s="80" t="s">
        <v>2981</v>
      </c>
      <c r="G757" s="118" t="s">
        <v>2981</v>
      </c>
      <c r="H757" s="118" t="s">
        <v>2981</v>
      </c>
      <c r="I757" s="118"/>
      <c r="J757" s="98" t="s">
        <v>2982</v>
      </c>
      <c r="K757" s="98" t="s">
        <v>23</v>
      </c>
      <c r="L757" s="98" t="s">
        <v>2983</v>
      </c>
      <c r="M757" s="98" t="s">
        <v>2984</v>
      </c>
      <c r="N757" s="98" t="s">
        <v>2985</v>
      </c>
      <c r="O757" s="98" t="s">
        <v>2986</v>
      </c>
      <c r="P757" s="98" t="s">
        <v>23</v>
      </c>
      <c r="Q757" s="98" t="s">
        <v>23</v>
      </c>
      <c r="R757" s="98" t="s">
        <v>23</v>
      </c>
      <c r="S757" s="98">
        <f>2-(SUM(IF(J757="NA",1,0),IF(K757="NA",1,0)))</f>
        <v>1</v>
      </c>
      <c r="T757" s="98">
        <f>7-SUM(IF(L757="NA",1,0),IF(M757="NA",1,0),IF(N757="NA",1,0),IF(O757="NA",1,0),IF(P757="NA",1,0),IF(Q757="NA",1,0),IF(R757="NA",1,0))</f>
        <v>4</v>
      </c>
      <c r="U757" s="98">
        <f>SUM(S757:T757)</f>
        <v>5</v>
      </c>
      <c r="V757" s="79"/>
      <c r="W757" s="79" t="s">
        <v>4766</v>
      </c>
      <c r="X757" s="79" t="s">
        <v>1788</v>
      </c>
      <c r="Y757" s="79" t="s">
        <v>3985</v>
      </c>
      <c r="Z757" s="96"/>
      <c r="AA757"/>
      <c r="AB757"/>
    </row>
    <row r="758" spans="1:28" s="84" customFormat="1" x14ac:dyDescent="0.2">
      <c r="A758" s="84">
        <v>681</v>
      </c>
      <c r="B758" s="79">
        <v>247</v>
      </c>
      <c r="C758" s="79">
        <v>612</v>
      </c>
      <c r="D758" s="79">
        <v>711</v>
      </c>
      <c r="E758" s="79" t="s">
        <v>2793</v>
      </c>
      <c r="F758" s="82" t="s">
        <v>2793</v>
      </c>
      <c r="G758" s="118" t="s">
        <v>2793</v>
      </c>
      <c r="H758" s="118" t="s">
        <v>2793</v>
      </c>
      <c r="I758" s="118"/>
      <c r="J758" s="98" t="s">
        <v>2794</v>
      </c>
      <c r="K758" s="98" t="s">
        <v>23</v>
      </c>
      <c r="L758" s="98" t="s">
        <v>2795</v>
      </c>
      <c r="M758" s="98" t="s">
        <v>23</v>
      </c>
      <c r="N758" s="98" t="s">
        <v>2796</v>
      </c>
      <c r="O758" s="98" t="s">
        <v>23</v>
      </c>
      <c r="P758" s="98" t="s">
        <v>23</v>
      </c>
      <c r="Q758" s="98" t="s">
        <v>23</v>
      </c>
      <c r="R758" s="98" t="s">
        <v>2797</v>
      </c>
      <c r="S758" s="98">
        <f>2-(SUM(IF(J758="NA",1,0),IF(K758="NA",1,0)))</f>
        <v>1</v>
      </c>
      <c r="T758" s="98">
        <f>7-SUM(IF(L758="NA",1,0),IF(M758="NA",1,0),IF(N758="NA",1,0),IF(O758="NA",1,0),IF(P758="NA",1,0),IF(Q758="NA",1,0),IF(R758="NA",1,0))</f>
        <v>3</v>
      </c>
      <c r="U758" s="98">
        <f>SUM(S758:T758)</f>
        <v>4</v>
      </c>
      <c r="V758" s="83"/>
      <c r="W758" s="79" t="s">
        <v>4766</v>
      </c>
      <c r="X758" s="79" t="s">
        <v>1788</v>
      </c>
      <c r="Y758" s="79" t="s">
        <v>3984</v>
      </c>
      <c r="Z758" s="96"/>
      <c r="AA758"/>
      <c r="AB758"/>
    </row>
    <row r="759" spans="1:28" s="84" customFormat="1" ht="30" x14ac:dyDescent="0.2">
      <c r="A759" s="84">
        <v>682</v>
      </c>
      <c r="B759" s="79">
        <v>304</v>
      </c>
      <c r="C759" s="79">
        <v>613</v>
      </c>
      <c r="D759" s="79">
        <v>712</v>
      </c>
      <c r="E759" s="79" t="s">
        <v>3005</v>
      </c>
      <c r="F759" s="80" t="s">
        <v>3005</v>
      </c>
      <c r="G759" s="118" t="s">
        <v>3005</v>
      </c>
      <c r="H759" s="118" t="s">
        <v>3005</v>
      </c>
      <c r="I759" s="118"/>
      <c r="J759" s="98" t="s">
        <v>3006</v>
      </c>
      <c r="K759" s="98" t="s">
        <v>23</v>
      </c>
      <c r="L759" s="98" t="s">
        <v>3007</v>
      </c>
      <c r="M759" s="98" t="s">
        <v>3008</v>
      </c>
      <c r="N759" s="98" t="s">
        <v>3009</v>
      </c>
      <c r="O759" s="98" t="s">
        <v>3010</v>
      </c>
      <c r="P759" s="98" t="s">
        <v>23</v>
      </c>
      <c r="Q759" s="98" t="s">
        <v>23</v>
      </c>
      <c r="R759" s="98" t="s">
        <v>23</v>
      </c>
      <c r="S759" s="98">
        <f>2-(SUM(IF(J759="NA",1,0),IF(K759="NA",1,0)))</f>
        <v>1</v>
      </c>
      <c r="T759" s="98">
        <f>7-SUM(IF(L759="NA",1,0),IF(M759="NA",1,0),IF(N759="NA",1,0),IF(O759="NA",1,0),IF(P759="NA",1,0),IF(Q759="NA",1,0),IF(R759="NA",1,0))</f>
        <v>4</v>
      </c>
      <c r="U759" s="98">
        <f>SUM(S759:T759)</f>
        <v>5</v>
      </c>
      <c r="V759" s="79"/>
      <c r="W759" s="79" t="s">
        <v>4766</v>
      </c>
      <c r="X759" s="79" t="s">
        <v>1788</v>
      </c>
      <c r="Y759" s="79" t="s">
        <v>3985</v>
      </c>
      <c r="Z759" s="96" t="s">
        <v>5870</v>
      </c>
      <c r="AA759"/>
      <c r="AB759"/>
    </row>
    <row r="760" spans="1:28" s="84" customFormat="1" x14ac:dyDescent="0.2">
      <c r="A760" s="84">
        <v>683</v>
      </c>
      <c r="B760" s="79">
        <v>237</v>
      </c>
      <c r="C760" s="79">
        <v>614</v>
      </c>
      <c r="D760" s="79">
        <v>713</v>
      </c>
      <c r="E760" s="79" t="s">
        <v>2760</v>
      </c>
      <c r="F760" s="80" t="s">
        <v>2760</v>
      </c>
      <c r="G760" s="118" t="s">
        <v>2760</v>
      </c>
      <c r="H760" s="118" t="s">
        <v>2760</v>
      </c>
      <c r="I760" s="118"/>
      <c r="J760" s="98" t="s">
        <v>2761</v>
      </c>
      <c r="K760" s="98" t="s">
        <v>23</v>
      </c>
      <c r="L760" s="98" t="s">
        <v>2762</v>
      </c>
      <c r="M760" s="98" t="s">
        <v>23</v>
      </c>
      <c r="N760" s="98" t="s">
        <v>2763</v>
      </c>
      <c r="O760" s="98" t="s">
        <v>2764</v>
      </c>
      <c r="P760" s="98" t="s">
        <v>23</v>
      </c>
      <c r="Q760" s="98" t="s">
        <v>23</v>
      </c>
      <c r="R760" s="98" t="s">
        <v>23</v>
      </c>
      <c r="S760" s="98">
        <f>2-(SUM(IF(J760="NA",1,0),IF(K760="NA",1,0)))</f>
        <v>1</v>
      </c>
      <c r="T760" s="98">
        <f>7-SUM(IF(L760="NA",1,0),IF(M760="NA",1,0),IF(N760="NA",1,0),IF(O760="NA",1,0),IF(P760="NA",1,0),IF(Q760="NA",1,0),IF(R760="NA",1,0))</f>
        <v>3</v>
      </c>
      <c r="U760" s="98">
        <f>SUM(S760:T760)</f>
        <v>4</v>
      </c>
      <c r="V760" s="83"/>
      <c r="W760" s="79" t="s">
        <v>4766</v>
      </c>
      <c r="X760" s="79" t="s">
        <v>1788</v>
      </c>
      <c r="Y760" s="79" t="s">
        <v>3984</v>
      </c>
      <c r="Z760" s="96"/>
      <c r="AA760"/>
      <c r="AB760"/>
    </row>
    <row r="761" spans="1:28" s="84" customFormat="1" x14ac:dyDescent="0.2">
      <c r="A761" s="84">
        <v>946</v>
      </c>
      <c r="B761" s="150"/>
      <c r="C761" s="150"/>
      <c r="D761" s="150"/>
      <c r="E761" s="150"/>
      <c r="F761" s="86"/>
      <c r="G761" s="180" t="s">
        <v>5951</v>
      </c>
      <c r="H761" s="180" t="s">
        <v>5951</v>
      </c>
      <c r="I761" s="180"/>
      <c r="J761" s="187" t="s">
        <v>5963</v>
      </c>
      <c r="K761" s="98" t="s">
        <v>23</v>
      </c>
      <c r="L761" s="187" t="s">
        <v>5975</v>
      </c>
      <c r="M761" s="187" t="s">
        <v>5999</v>
      </c>
      <c r="N761" s="187" t="s">
        <v>6010</v>
      </c>
      <c r="O761" s="187" t="s">
        <v>5987</v>
      </c>
      <c r="P761" s="98" t="s">
        <v>23</v>
      </c>
      <c r="Q761" s="98" t="s">
        <v>23</v>
      </c>
      <c r="R761" s="98" t="s">
        <v>23</v>
      </c>
      <c r="S761" s="98">
        <f>2-(SUM(IF(J761="NA",1,0),IF(K761="NA",1,0)))</f>
        <v>1</v>
      </c>
      <c r="T761" s="98">
        <f>7-SUM(IF(L761="NA",1,0),IF(M761="NA",1,0),IF(N761="NA",1,0),IF(O761="NA",1,0),IF(P761="NA",1,0),IF(Q761="NA",1,0),IF(R761="NA",1,0))</f>
        <v>4</v>
      </c>
      <c r="U761" s="98">
        <f>SUM(S761:T761)</f>
        <v>5</v>
      </c>
      <c r="V761" s="150" t="s">
        <v>2437</v>
      </c>
      <c r="W761" s="79" t="s">
        <v>4766</v>
      </c>
      <c r="X761" s="79" t="s">
        <v>1788</v>
      </c>
      <c r="Y761" s="79" t="s">
        <v>3979</v>
      </c>
      <c r="Z761" s="150"/>
      <c r="AA761"/>
      <c r="AB761"/>
    </row>
    <row r="762" spans="1:28" s="84" customFormat="1" x14ac:dyDescent="0.2">
      <c r="A762" s="84">
        <v>685</v>
      </c>
      <c r="B762" s="79">
        <v>138</v>
      </c>
      <c r="C762" s="79">
        <v>615</v>
      </c>
      <c r="D762" s="79">
        <v>714</v>
      </c>
      <c r="E762" s="79" t="s">
        <v>2359</v>
      </c>
      <c r="F762" s="80" t="s">
        <v>2359</v>
      </c>
      <c r="G762" s="118" t="s">
        <v>2359</v>
      </c>
      <c r="H762" s="118" t="s">
        <v>2359</v>
      </c>
      <c r="I762" s="118"/>
      <c r="J762" s="98" t="s">
        <v>2360</v>
      </c>
      <c r="K762" s="98" t="s">
        <v>23</v>
      </c>
      <c r="L762" s="98" t="s">
        <v>2361</v>
      </c>
      <c r="M762" s="98" t="s">
        <v>2362</v>
      </c>
      <c r="N762" s="98" t="s">
        <v>2363</v>
      </c>
      <c r="O762" s="98" t="s">
        <v>2364</v>
      </c>
      <c r="P762" s="98" t="s">
        <v>23</v>
      </c>
      <c r="Q762" s="98" t="s">
        <v>23</v>
      </c>
      <c r="R762" s="98" t="s">
        <v>23</v>
      </c>
      <c r="S762" s="98">
        <f>2-(SUM(IF(J762="NA",1,0),IF(K762="NA",1,0)))</f>
        <v>1</v>
      </c>
      <c r="T762" s="98">
        <f>7-SUM(IF(L762="NA",1,0),IF(M762="NA",1,0),IF(N762="NA",1,0),IF(O762="NA",1,0),IF(P762="NA",1,0),IF(Q762="NA",1,0),IF(R762="NA",1,0))</f>
        <v>4</v>
      </c>
      <c r="U762" s="98">
        <f>SUM(S762:T762)</f>
        <v>5</v>
      </c>
      <c r="V762" s="83" t="s">
        <v>2158</v>
      </c>
      <c r="W762" s="79" t="s">
        <v>4766</v>
      </c>
      <c r="X762" s="79" t="s">
        <v>1788</v>
      </c>
      <c r="Y762" s="79" t="s">
        <v>3978</v>
      </c>
      <c r="Z762" s="96" t="s">
        <v>2365</v>
      </c>
      <c r="AA762"/>
      <c r="AB762"/>
    </row>
    <row r="763" spans="1:28" s="84" customFormat="1" x14ac:dyDescent="0.2">
      <c r="A763" s="84">
        <v>686</v>
      </c>
      <c r="B763" s="79">
        <v>266</v>
      </c>
      <c r="C763" s="79">
        <v>616</v>
      </c>
      <c r="D763" s="79">
        <v>715</v>
      </c>
      <c r="E763" s="79" t="s">
        <v>2871</v>
      </c>
      <c r="F763" s="80" t="s">
        <v>2871</v>
      </c>
      <c r="G763" s="118" t="s">
        <v>2871</v>
      </c>
      <c r="H763" s="118" t="s">
        <v>2871</v>
      </c>
      <c r="I763" s="118"/>
      <c r="J763" s="98" t="s">
        <v>2872</v>
      </c>
      <c r="K763" s="98" t="s">
        <v>23</v>
      </c>
      <c r="L763" s="98" t="s">
        <v>2873</v>
      </c>
      <c r="M763" s="98" t="s">
        <v>2874</v>
      </c>
      <c r="N763" s="98" t="s">
        <v>2875</v>
      </c>
      <c r="O763" s="98" t="s">
        <v>2876</v>
      </c>
      <c r="P763" s="98" t="s">
        <v>23</v>
      </c>
      <c r="Q763" s="190" t="s">
        <v>74</v>
      </c>
      <c r="R763" s="98" t="s">
        <v>23</v>
      </c>
      <c r="S763" s="98">
        <f>2-(SUM(IF(J763="NA",1,0),IF(K763="NA",1,0)))</f>
        <v>1</v>
      </c>
      <c r="T763" s="98">
        <f>7-SUM(IF(L763="NA",1,0),IF(M763="NA",1,0),IF(N763="NA",1,0),IF(O763="NA",1,0),IF(P763="NA",1,0),IF(Q763="NA",1,0),IF(R763="NA",1,0))</f>
        <v>5</v>
      </c>
      <c r="U763" s="98">
        <f>SUM(S763:T763)</f>
        <v>6</v>
      </c>
      <c r="V763" s="79"/>
      <c r="W763" s="79" t="s">
        <v>4766</v>
      </c>
      <c r="X763" s="79" t="s">
        <v>1788</v>
      </c>
      <c r="Y763" s="79" t="s">
        <v>3985</v>
      </c>
      <c r="Z763" s="96"/>
      <c r="AA763"/>
      <c r="AB763"/>
    </row>
    <row r="764" spans="1:28" s="84" customFormat="1" ht="30" x14ac:dyDescent="0.2">
      <c r="A764" s="84">
        <v>687</v>
      </c>
      <c r="B764" s="79">
        <v>313</v>
      </c>
      <c r="C764" s="79">
        <v>618</v>
      </c>
      <c r="D764" s="79">
        <v>717</v>
      </c>
      <c r="E764" s="79" t="s">
        <v>3056</v>
      </c>
      <c r="F764" s="80" t="s">
        <v>3056</v>
      </c>
      <c r="G764" s="118" t="s">
        <v>3056</v>
      </c>
      <c r="H764" s="118" t="s">
        <v>3056</v>
      </c>
      <c r="I764" s="118"/>
      <c r="J764" s="98" t="s">
        <v>3057</v>
      </c>
      <c r="K764" s="98" t="s">
        <v>23</v>
      </c>
      <c r="L764" s="98" t="s">
        <v>3058</v>
      </c>
      <c r="M764" s="98" t="s">
        <v>3059</v>
      </c>
      <c r="N764" s="98" t="s">
        <v>3060</v>
      </c>
      <c r="O764" s="98" t="s">
        <v>3061</v>
      </c>
      <c r="P764" s="98" t="s">
        <v>23</v>
      </c>
      <c r="Q764" s="98" t="s">
        <v>23</v>
      </c>
      <c r="R764" s="98" t="s">
        <v>23</v>
      </c>
      <c r="S764" s="98">
        <f>2-(SUM(IF(J764="NA",1,0),IF(K764="NA",1,0)))</f>
        <v>1</v>
      </c>
      <c r="T764" s="98">
        <f>7-SUM(IF(L764="NA",1,0),IF(M764="NA",1,0),IF(N764="NA",1,0),IF(O764="NA",1,0),IF(P764="NA",1,0),IF(Q764="NA",1,0),IF(R764="NA",1,0))</f>
        <v>4</v>
      </c>
      <c r="U764" s="98">
        <f>SUM(S764:T764)</f>
        <v>5</v>
      </c>
      <c r="V764" s="79"/>
      <c r="W764" s="79" t="s">
        <v>4766</v>
      </c>
      <c r="X764" s="79" t="s">
        <v>1788</v>
      </c>
      <c r="Y764" s="79" t="s">
        <v>3985</v>
      </c>
      <c r="Z764" s="96" t="s">
        <v>5870</v>
      </c>
      <c r="AA764"/>
      <c r="AB764"/>
    </row>
    <row r="765" spans="1:28" s="84" customFormat="1" ht="60" x14ac:dyDescent="0.2">
      <c r="A765" s="84">
        <v>688</v>
      </c>
      <c r="B765" s="79">
        <v>139</v>
      </c>
      <c r="C765" s="79">
        <v>622</v>
      </c>
      <c r="D765" s="79">
        <v>721</v>
      </c>
      <c r="E765" s="79" t="s">
        <v>2366</v>
      </c>
      <c r="F765" s="80" t="s">
        <v>2366</v>
      </c>
      <c r="G765" s="118" t="s">
        <v>2366</v>
      </c>
      <c r="H765" s="118" t="s">
        <v>2366</v>
      </c>
      <c r="I765" s="118"/>
      <c r="J765" s="97" t="s">
        <v>2367</v>
      </c>
      <c r="K765" s="98" t="s">
        <v>23</v>
      </c>
      <c r="L765" s="98" t="s">
        <v>2368</v>
      </c>
      <c r="M765" s="98" t="s">
        <v>2369</v>
      </c>
      <c r="N765" s="98" t="s">
        <v>2370</v>
      </c>
      <c r="O765" s="98" t="s">
        <v>2371</v>
      </c>
      <c r="P765" s="98" t="s">
        <v>23</v>
      </c>
      <c r="Q765" s="98" t="s">
        <v>23</v>
      </c>
      <c r="R765" s="98" t="s">
        <v>23</v>
      </c>
      <c r="S765" s="98">
        <f>2-(SUM(IF(J765="NA",1,0),IF(K765="NA",1,0)))</f>
        <v>1</v>
      </c>
      <c r="T765" s="98">
        <f>7-SUM(IF(L765="NA",1,0),IF(M765="NA",1,0),IF(N765="NA",1,0),IF(O765="NA",1,0),IF(P765="NA",1,0),IF(Q765="NA",1,0),IF(R765="NA",1,0))</f>
        <v>4</v>
      </c>
      <c r="U765" s="98">
        <f>SUM(S765:T765)</f>
        <v>5</v>
      </c>
      <c r="V765" s="83" t="s">
        <v>2158</v>
      </c>
      <c r="W765" s="79" t="s">
        <v>4766</v>
      </c>
      <c r="X765" s="79" t="s">
        <v>1788</v>
      </c>
      <c r="Y765" s="79" t="s">
        <v>3978</v>
      </c>
      <c r="Z765" s="96" t="s">
        <v>6171</v>
      </c>
      <c r="AA765"/>
      <c r="AB765"/>
    </row>
    <row r="766" spans="1:28" s="84" customFormat="1" x14ac:dyDescent="0.2">
      <c r="A766" s="84">
        <v>689</v>
      </c>
      <c r="B766" s="268">
        <v>318</v>
      </c>
      <c r="C766" s="268">
        <v>623</v>
      </c>
      <c r="D766" s="268">
        <v>722</v>
      </c>
      <c r="E766" s="268" t="s">
        <v>3078</v>
      </c>
      <c r="F766" s="80" t="s">
        <v>3078</v>
      </c>
      <c r="G766" s="273" t="s">
        <v>3078</v>
      </c>
      <c r="H766" s="273" t="s">
        <v>3078</v>
      </c>
      <c r="I766" s="273"/>
      <c r="J766" s="98" t="s">
        <v>3079</v>
      </c>
      <c r="K766" s="98" t="s">
        <v>23</v>
      </c>
      <c r="L766" s="98" t="s">
        <v>3080</v>
      </c>
      <c r="M766" s="98" t="s">
        <v>3081</v>
      </c>
      <c r="N766" s="98" t="s">
        <v>3082</v>
      </c>
      <c r="O766" s="98" t="s">
        <v>3083</v>
      </c>
      <c r="P766" s="98" t="s">
        <v>23</v>
      </c>
      <c r="Q766" s="98" t="s">
        <v>23</v>
      </c>
      <c r="R766" s="98" t="s">
        <v>23</v>
      </c>
      <c r="S766" s="98">
        <f>2-(SUM(IF(J766="NA",1,0),IF(K766="NA",1,0)))</f>
        <v>1</v>
      </c>
      <c r="T766" s="98">
        <f>7-SUM(IF(L766="NA",1,0),IF(M766="NA",1,0),IF(N766="NA",1,0),IF(O766="NA",1,0),IF(P766="NA",1,0),IF(Q766="NA",1,0),IF(R766="NA",1,0))</f>
        <v>4</v>
      </c>
      <c r="U766" s="98">
        <f>SUM(S766:T766)</f>
        <v>5</v>
      </c>
      <c r="V766" s="268"/>
      <c r="W766" s="79" t="s">
        <v>4766</v>
      </c>
      <c r="X766" s="79" t="s">
        <v>1788</v>
      </c>
      <c r="Y766" s="79" t="s">
        <v>3985</v>
      </c>
      <c r="Z766" s="282"/>
      <c r="AA766"/>
      <c r="AB766"/>
    </row>
    <row r="767" spans="1:28" s="84" customFormat="1" x14ac:dyDescent="0.2">
      <c r="A767" s="84">
        <v>690</v>
      </c>
      <c r="B767" s="79">
        <v>129</v>
      </c>
      <c r="C767" s="79">
        <v>624</v>
      </c>
      <c r="D767" s="79">
        <v>723</v>
      </c>
      <c r="E767" s="79" t="s">
        <v>2307</v>
      </c>
      <c r="F767" s="80" t="s">
        <v>2307</v>
      </c>
      <c r="G767" s="118" t="s">
        <v>2307</v>
      </c>
      <c r="H767" s="118" t="s">
        <v>2307</v>
      </c>
      <c r="I767" s="118"/>
      <c r="J767" s="98" t="s">
        <v>2308</v>
      </c>
      <c r="K767" s="98" t="s">
        <v>23</v>
      </c>
      <c r="L767" s="98" t="s">
        <v>2309</v>
      </c>
      <c r="M767" s="98" t="s">
        <v>2310</v>
      </c>
      <c r="N767" s="98" t="s">
        <v>2311</v>
      </c>
      <c r="O767" s="98" t="s">
        <v>2312</v>
      </c>
      <c r="P767" s="98" t="s">
        <v>23</v>
      </c>
      <c r="Q767" s="98" t="s">
        <v>23</v>
      </c>
      <c r="R767" s="98" t="s">
        <v>23</v>
      </c>
      <c r="S767" s="98">
        <f>2-(SUM(IF(J767="NA",1,0),IF(K767="NA",1,0)))</f>
        <v>1</v>
      </c>
      <c r="T767" s="98">
        <f>7-SUM(IF(L767="NA",1,0),IF(M767="NA",1,0),IF(N767="NA",1,0),IF(O767="NA",1,0),IF(P767="NA",1,0),IF(Q767="NA",1,0),IF(R767="NA",1,0))</f>
        <v>4</v>
      </c>
      <c r="U767" s="98">
        <f>SUM(S767:T767)</f>
        <v>5</v>
      </c>
      <c r="V767" s="83" t="s">
        <v>2158</v>
      </c>
      <c r="W767" s="79" t="s">
        <v>4766</v>
      </c>
      <c r="X767" s="79" t="s">
        <v>1788</v>
      </c>
      <c r="Y767" s="79" t="s">
        <v>3978</v>
      </c>
      <c r="Z767" s="96" t="s">
        <v>2313</v>
      </c>
      <c r="AA767"/>
      <c r="AB767"/>
    </row>
    <row r="768" spans="1:28" s="84" customFormat="1" ht="30" x14ac:dyDescent="0.2">
      <c r="A768" s="84">
        <v>691</v>
      </c>
      <c r="B768" s="79">
        <v>276</v>
      </c>
      <c r="C768" s="79">
        <v>626</v>
      </c>
      <c r="D768" s="79">
        <v>725</v>
      </c>
      <c r="E768" s="79" t="s">
        <v>2905</v>
      </c>
      <c r="F768" s="80" t="s">
        <v>2905</v>
      </c>
      <c r="G768" s="118" t="s">
        <v>2905</v>
      </c>
      <c r="H768" s="118" t="s">
        <v>2905</v>
      </c>
      <c r="I768" s="118"/>
      <c r="J768" s="98" t="s">
        <v>2906</v>
      </c>
      <c r="K768" s="98" t="s">
        <v>23</v>
      </c>
      <c r="L768" s="98" t="s">
        <v>2907</v>
      </c>
      <c r="M768" s="98" t="s">
        <v>2908</v>
      </c>
      <c r="N768" s="98" t="s">
        <v>2909</v>
      </c>
      <c r="O768" s="98" t="s">
        <v>2910</v>
      </c>
      <c r="P768" s="98" t="s">
        <v>23</v>
      </c>
      <c r="Q768" s="190" t="s">
        <v>74</v>
      </c>
      <c r="R768" s="98" t="s">
        <v>23</v>
      </c>
      <c r="S768" s="98">
        <f>2-(SUM(IF(J768="NA",1,0),IF(K768="NA",1,0)))</f>
        <v>1</v>
      </c>
      <c r="T768" s="98">
        <f>7-SUM(IF(L768="NA",1,0),IF(M768="NA",1,0),IF(N768="NA",1,0),IF(O768="NA",1,0),IF(P768="NA",1,0),IF(Q768="NA",1,0),IF(R768="NA",1,0))</f>
        <v>5</v>
      </c>
      <c r="U768" s="98">
        <f>SUM(S768:T768)</f>
        <v>6</v>
      </c>
      <c r="V768" s="79"/>
      <c r="W768" s="79" t="s">
        <v>4766</v>
      </c>
      <c r="X768" s="79" t="s">
        <v>1788</v>
      </c>
      <c r="Y768" s="79" t="s">
        <v>3985</v>
      </c>
      <c r="Z768" s="96" t="s">
        <v>5870</v>
      </c>
      <c r="AA768"/>
      <c r="AB768"/>
    </row>
    <row r="769" spans="1:28" s="84" customFormat="1" x14ac:dyDescent="0.2">
      <c r="A769" s="84">
        <v>692</v>
      </c>
      <c r="B769" s="81">
        <v>343</v>
      </c>
      <c r="C769" s="81">
        <v>628</v>
      </c>
      <c r="D769" s="81">
        <v>727</v>
      </c>
      <c r="E769" s="81" t="s">
        <v>3229</v>
      </c>
      <c r="F769" s="80" t="s">
        <v>3229</v>
      </c>
      <c r="G769" s="162" t="s">
        <v>3229</v>
      </c>
      <c r="H769" s="162" t="s">
        <v>3229</v>
      </c>
      <c r="I769" s="162"/>
      <c r="J769" s="98" t="s">
        <v>3230</v>
      </c>
      <c r="K769" s="98" t="s">
        <v>23</v>
      </c>
      <c r="L769" s="98" t="s">
        <v>3231</v>
      </c>
      <c r="M769" s="98" t="s">
        <v>3232</v>
      </c>
      <c r="N769" s="98" t="s">
        <v>3233</v>
      </c>
      <c r="O769" s="98" t="s">
        <v>3234</v>
      </c>
      <c r="P769" s="98" t="s">
        <v>23</v>
      </c>
      <c r="Q769" s="98" t="s">
        <v>23</v>
      </c>
      <c r="R769" s="98" t="s">
        <v>23</v>
      </c>
      <c r="S769" s="98">
        <f>2-(SUM(IF(J769="NA",1,0),IF(K769="NA",1,0)))</f>
        <v>1</v>
      </c>
      <c r="T769" s="98">
        <f>7-SUM(IF(L769="NA",1,0),IF(M769="NA",1,0),IF(N769="NA",1,0),IF(O769="NA",1,0),IF(P769="NA",1,0),IF(Q769="NA",1,0),IF(R769="NA",1,0))</f>
        <v>4</v>
      </c>
      <c r="U769" s="98">
        <f>SUM(S769:T769)</f>
        <v>5</v>
      </c>
      <c r="V769" s="81"/>
      <c r="W769" s="79" t="s">
        <v>4766</v>
      </c>
      <c r="X769" s="79" t="s">
        <v>1788</v>
      </c>
      <c r="Y769" s="79" t="s">
        <v>3985</v>
      </c>
      <c r="Z769" s="160"/>
      <c r="AA769"/>
      <c r="AB769"/>
    </row>
    <row r="770" spans="1:28" s="84" customFormat="1" ht="30" x14ac:dyDescent="0.2">
      <c r="A770" s="84">
        <v>693</v>
      </c>
      <c r="B770" s="79">
        <v>315</v>
      </c>
      <c r="C770" s="79">
        <v>629</v>
      </c>
      <c r="D770" s="79">
        <v>728</v>
      </c>
      <c r="E770" s="79" t="s">
        <v>3068</v>
      </c>
      <c r="F770" s="80" t="s">
        <v>3068</v>
      </c>
      <c r="G770" s="118" t="s">
        <v>3068</v>
      </c>
      <c r="H770" s="118" t="s">
        <v>3068</v>
      </c>
      <c r="I770" s="118"/>
      <c r="J770" s="98" t="s">
        <v>3069</v>
      </c>
      <c r="K770" s="98" t="s">
        <v>23</v>
      </c>
      <c r="L770" s="98" t="s">
        <v>3070</v>
      </c>
      <c r="M770" s="98" t="s">
        <v>3071</v>
      </c>
      <c r="N770" s="98" t="s">
        <v>3072</v>
      </c>
      <c r="O770" s="98" t="s">
        <v>3073</v>
      </c>
      <c r="P770" s="98" t="s">
        <v>23</v>
      </c>
      <c r="Q770" s="98" t="s">
        <v>23</v>
      </c>
      <c r="R770" s="98" t="s">
        <v>23</v>
      </c>
      <c r="S770" s="98">
        <f>2-(SUM(IF(J770="NA",1,0),IF(K770="NA",1,0)))</f>
        <v>1</v>
      </c>
      <c r="T770" s="98">
        <f>7-SUM(IF(L770="NA",1,0),IF(M770="NA",1,0),IF(N770="NA",1,0),IF(O770="NA",1,0),IF(P770="NA",1,0),IF(Q770="NA",1,0),IF(R770="NA",1,0))</f>
        <v>4</v>
      </c>
      <c r="U770" s="98">
        <f>SUM(S770:T770)</f>
        <v>5</v>
      </c>
      <c r="V770" s="79"/>
      <c r="W770" s="79" t="s">
        <v>4766</v>
      </c>
      <c r="X770" s="79" t="s">
        <v>1788</v>
      </c>
      <c r="Y770" s="79" t="s">
        <v>3985</v>
      </c>
      <c r="Z770" s="96" t="s">
        <v>5870</v>
      </c>
      <c r="AA770"/>
      <c r="AB770"/>
    </row>
    <row r="771" spans="1:28" s="84" customFormat="1" ht="105" x14ac:dyDescent="0.2">
      <c r="A771" s="84">
        <v>594</v>
      </c>
      <c r="B771" s="79">
        <v>338</v>
      </c>
      <c r="C771" s="79">
        <v>522</v>
      </c>
      <c r="D771" s="79">
        <v>620</v>
      </c>
      <c r="E771" s="79" t="s">
        <v>3199</v>
      </c>
      <c r="F771" s="80" t="s">
        <v>3199</v>
      </c>
      <c r="G771" s="118" t="s">
        <v>5833</v>
      </c>
      <c r="H771" s="118" t="s">
        <v>5833</v>
      </c>
      <c r="I771" s="118"/>
      <c r="J771" s="98" t="s">
        <v>23</v>
      </c>
      <c r="K771" s="98" t="s">
        <v>23</v>
      </c>
      <c r="L771" s="98" t="s">
        <v>3200</v>
      </c>
      <c r="M771" s="98" t="s">
        <v>23</v>
      </c>
      <c r="N771" s="98" t="s">
        <v>23</v>
      </c>
      <c r="O771" s="98" t="s">
        <v>23</v>
      </c>
      <c r="P771" s="98" t="s">
        <v>3201</v>
      </c>
      <c r="Q771" s="98" t="s">
        <v>23</v>
      </c>
      <c r="R771" s="98" t="s">
        <v>23</v>
      </c>
      <c r="S771" s="98">
        <f>2-(SUM(IF(J771="NA",1,0),IF(K771="NA",1,0)))</f>
        <v>0</v>
      </c>
      <c r="T771" s="98">
        <f>7-SUM(IF(L771="NA",1,0),IF(M771="NA",1,0),IF(N771="NA",1,0),IF(O771="NA",1,0),IF(P771="NA",1,0),IF(Q771="NA",1,0),IF(R771="NA",1,0))</f>
        <v>2</v>
      </c>
      <c r="U771" s="98">
        <f>SUM(S771:T771)</f>
        <v>2</v>
      </c>
      <c r="V771" s="79"/>
      <c r="W771" s="79" t="s">
        <v>4766</v>
      </c>
      <c r="X771" s="79" t="s">
        <v>1788</v>
      </c>
      <c r="Y771" s="79" t="s">
        <v>3985</v>
      </c>
      <c r="Z771" s="108" t="s">
        <v>6170</v>
      </c>
      <c r="AA771"/>
      <c r="AB771"/>
    </row>
    <row r="772" spans="1:28" s="84" customFormat="1" x14ac:dyDescent="0.2">
      <c r="A772" s="84">
        <v>947</v>
      </c>
      <c r="B772" s="150"/>
      <c r="C772" s="150"/>
      <c r="D772" s="150"/>
      <c r="E772" s="150"/>
      <c r="F772" s="86"/>
      <c r="G772" s="180" t="s">
        <v>5950</v>
      </c>
      <c r="H772" s="180" t="s">
        <v>5950</v>
      </c>
      <c r="I772" s="180"/>
      <c r="J772" s="187" t="s">
        <v>5962</v>
      </c>
      <c r="K772" s="98" t="s">
        <v>23</v>
      </c>
      <c r="L772" s="187" t="s">
        <v>5974</v>
      </c>
      <c r="M772" s="187" t="s">
        <v>5998</v>
      </c>
      <c r="N772" s="187" t="s">
        <v>6009</v>
      </c>
      <c r="O772" s="187" t="s">
        <v>5986</v>
      </c>
      <c r="P772" s="98" t="s">
        <v>23</v>
      </c>
      <c r="Q772" s="98" t="s">
        <v>23</v>
      </c>
      <c r="R772" s="98" t="s">
        <v>23</v>
      </c>
      <c r="S772" s="98">
        <f>2-(SUM(IF(J772="NA",1,0),IF(K772="NA",1,0)))</f>
        <v>1</v>
      </c>
      <c r="T772" s="98">
        <f>7-SUM(IF(L772="NA",1,0),IF(M772="NA",1,0),IF(N772="NA",1,0),IF(O772="NA",1,0),IF(P772="NA",1,0),IF(Q772="NA",1,0),IF(R772="NA",1,0))</f>
        <v>4</v>
      </c>
      <c r="U772" s="98">
        <f>SUM(S772:T772)</f>
        <v>5</v>
      </c>
      <c r="V772" s="150" t="s">
        <v>2437</v>
      </c>
      <c r="W772" s="79" t="s">
        <v>4766</v>
      </c>
      <c r="X772" s="79" t="s">
        <v>1788</v>
      </c>
      <c r="Y772" s="79" t="s">
        <v>3979</v>
      </c>
      <c r="Z772" s="150" t="s">
        <v>6169</v>
      </c>
      <c r="AA772"/>
      <c r="AB772"/>
    </row>
    <row r="773" spans="1:28" s="84" customFormat="1" x14ac:dyDescent="0.2">
      <c r="A773" s="84">
        <v>62</v>
      </c>
      <c r="B773" s="79">
        <v>58</v>
      </c>
      <c r="C773" s="79">
        <v>83</v>
      </c>
      <c r="D773" s="79">
        <v>153</v>
      </c>
      <c r="E773" s="79" t="s">
        <v>1933</v>
      </c>
      <c r="F773" s="80" t="s">
        <v>1933</v>
      </c>
      <c r="G773" s="118" t="s">
        <v>5735</v>
      </c>
      <c r="H773" s="118" t="s">
        <v>5735</v>
      </c>
      <c r="I773" s="118"/>
      <c r="J773" s="98" t="s">
        <v>1934</v>
      </c>
      <c r="K773" s="98" t="s">
        <v>23</v>
      </c>
      <c r="L773" s="98" t="s">
        <v>1935</v>
      </c>
      <c r="M773" s="98" t="s">
        <v>23</v>
      </c>
      <c r="N773" s="98" t="s">
        <v>23</v>
      </c>
      <c r="O773" s="98" t="s">
        <v>23</v>
      </c>
      <c r="P773" s="98" t="s">
        <v>23</v>
      </c>
      <c r="Q773" s="98" t="s">
        <v>23</v>
      </c>
      <c r="R773" s="98" t="s">
        <v>23</v>
      </c>
      <c r="S773" s="98">
        <f>2-(SUM(IF(J773="NA",1,0),IF(K773="NA",1,0)))</f>
        <v>1</v>
      </c>
      <c r="T773" s="98">
        <f>7-SUM(IF(L773="NA",1,0),IF(M773="NA",1,0),IF(N773="NA",1,0),IF(O773="NA",1,0),IF(P773="NA",1,0),IF(Q773="NA",1,0),IF(R773="NA",1,0))</f>
        <v>1</v>
      </c>
      <c r="U773" s="98">
        <f>SUM(S773:T773)</f>
        <v>2</v>
      </c>
      <c r="V773" s="79"/>
      <c r="W773" s="79" t="s">
        <v>4766</v>
      </c>
      <c r="X773" s="79" t="s">
        <v>1788</v>
      </c>
      <c r="Y773" s="79" t="s">
        <v>3976</v>
      </c>
      <c r="Z773" s="96"/>
      <c r="AA773"/>
      <c r="AB773"/>
    </row>
    <row r="774" spans="1:28" s="84" customFormat="1" x14ac:dyDescent="0.2">
      <c r="A774" s="84">
        <v>696</v>
      </c>
      <c r="B774" s="79">
        <v>269</v>
      </c>
      <c r="C774" s="79">
        <v>632</v>
      </c>
      <c r="D774" s="79">
        <v>731</v>
      </c>
      <c r="E774" s="79" t="s">
        <v>2884</v>
      </c>
      <c r="F774" s="80" t="s">
        <v>2884</v>
      </c>
      <c r="G774" s="118" t="s">
        <v>2884</v>
      </c>
      <c r="H774" s="118" t="s">
        <v>2884</v>
      </c>
      <c r="I774" s="118"/>
      <c r="J774" s="190" t="s">
        <v>74</v>
      </c>
      <c r="K774" s="190" t="s">
        <v>74</v>
      </c>
      <c r="L774" s="190" t="s">
        <v>74</v>
      </c>
      <c r="M774" s="190" t="s">
        <v>74</v>
      </c>
      <c r="N774" s="98" t="s">
        <v>23</v>
      </c>
      <c r="O774" s="98" t="s">
        <v>23</v>
      </c>
      <c r="P774" s="98" t="s">
        <v>23</v>
      </c>
      <c r="Q774" s="190" t="s">
        <v>74</v>
      </c>
      <c r="R774" s="190" t="s">
        <v>74</v>
      </c>
      <c r="S774" s="98">
        <f>2-(SUM(IF(J774="NA",1,0),IF(K774="NA",1,0)))</f>
        <v>2</v>
      </c>
      <c r="T774" s="98">
        <f>7-SUM(IF(L774="NA",1,0),IF(M774="NA",1,0),IF(N774="NA",1,0),IF(O774="NA",1,0),IF(P774="NA",1,0),IF(Q774="NA",1,0),IF(R774="NA",1,0))</f>
        <v>4</v>
      </c>
      <c r="U774" s="98">
        <f>SUM(S774:T774)</f>
        <v>6</v>
      </c>
      <c r="V774" s="79"/>
      <c r="W774" s="79" t="s">
        <v>4766</v>
      </c>
      <c r="X774" s="79" t="s">
        <v>1788</v>
      </c>
      <c r="Y774" s="79" t="s">
        <v>3985</v>
      </c>
      <c r="Z774" s="96"/>
      <c r="AA774"/>
      <c r="AB774"/>
    </row>
    <row r="775" spans="1:28" s="84" customFormat="1" x14ac:dyDescent="0.2">
      <c r="A775" s="84">
        <v>697</v>
      </c>
      <c r="B775" s="79">
        <v>289</v>
      </c>
      <c r="C775" s="79">
        <v>633</v>
      </c>
      <c r="D775" s="79">
        <v>732</v>
      </c>
      <c r="E775" s="79" t="s">
        <v>2937</v>
      </c>
      <c r="F775" s="80" t="s">
        <v>2937</v>
      </c>
      <c r="G775" s="79" t="s">
        <v>2937</v>
      </c>
      <c r="H775" s="79" t="s">
        <v>2937</v>
      </c>
      <c r="I775" s="79"/>
      <c r="J775" s="98" t="s">
        <v>2938</v>
      </c>
      <c r="K775" s="98" t="s">
        <v>23</v>
      </c>
      <c r="L775" s="98" t="s">
        <v>2939</v>
      </c>
      <c r="M775" s="98" t="s">
        <v>2940</v>
      </c>
      <c r="N775" s="98" t="s">
        <v>2941</v>
      </c>
      <c r="O775" s="98" t="s">
        <v>23</v>
      </c>
      <c r="P775" s="98" t="s">
        <v>23</v>
      </c>
      <c r="Q775" s="98" t="s">
        <v>2942</v>
      </c>
      <c r="R775" s="98" t="s">
        <v>2943</v>
      </c>
      <c r="S775" s="98">
        <f>2-(SUM(IF(J775="NA",1,0),IF(K775="NA",1,0)))</f>
        <v>1</v>
      </c>
      <c r="T775" s="98">
        <f>7-SUM(IF(L775="NA",1,0),IF(M775="NA",1,0),IF(N775="NA",1,0),IF(O775="NA",1,0),IF(P775="NA",1,0),IF(Q775="NA",1,0),IF(R775="NA",1,0))</f>
        <v>5</v>
      </c>
      <c r="U775" s="98">
        <f>SUM(S775:T775)</f>
        <v>6</v>
      </c>
      <c r="V775" s="79"/>
      <c r="W775" s="79" t="s">
        <v>4766</v>
      </c>
      <c r="X775" s="79" t="s">
        <v>1788</v>
      </c>
      <c r="Y775" s="79" t="s">
        <v>3985</v>
      </c>
      <c r="Z775" s="96"/>
      <c r="AA775"/>
      <c r="AB775"/>
    </row>
    <row r="776" spans="1:28" s="84" customFormat="1" x14ac:dyDescent="0.2">
      <c r="A776" s="84">
        <v>698</v>
      </c>
      <c r="E776" s="79" t="s">
        <v>4568</v>
      </c>
      <c r="F776" s="81" t="s">
        <v>4568</v>
      </c>
      <c r="G776" s="117" t="s">
        <v>4568</v>
      </c>
      <c r="H776" s="117" t="s">
        <v>4568</v>
      </c>
      <c r="I776" s="117"/>
      <c r="J776" s="98" t="s">
        <v>4577</v>
      </c>
      <c r="K776" s="98" t="s">
        <v>23</v>
      </c>
      <c r="L776" s="98" t="s">
        <v>4585</v>
      </c>
      <c r="M776" s="98" t="s">
        <v>4602</v>
      </c>
      <c r="N776" s="98" t="s">
        <v>23</v>
      </c>
      <c r="O776" s="98" t="s">
        <v>23</v>
      </c>
      <c r="P776" s="98" t="s">
        <v>23</v>
      </c>
      <c r="Q776" s="98" t="s">
        <v>4601</v>
      </c>
      <c r="R776" s="98" t="s">
        <v>4600</v>
      </c>
      <c r="S776" s="98">
        <f>2-(SUM(IF(J776="NA",1,0),IF(K776="NA",1,0)))</f>
        <v>1</v>
      </c>
      <c r="T776" s="98">
        <f>7-SUM(IF(L776="NA",1,0),IF(M776="NA",1,0),IF(N776="NA",1,0),IF(O776="NA",1,0),IF(P776="NA",1,0),IF(Q776="NA",1,0),IF(R776="NA",1,0))</f>
        <v>4</v>
      </c>
      <c r="U776" s="98">
        <f>SUM(S776:T776)</f>
        <v>5</v>
      </c>
      <c r="W776" s="79" t="s">
        <v>4766</v>
      </c>
      <c r="X776" s="79" t="s">
        <v>1788</v>
      </c>
      <c r="Y776" s="79" t="s">
        <v>3978</v>
      </c>
      <c r="AA776"/>
      <c r="AB776"/>
    </row>
    <row r="777" spans="1:28" s="84" customFormat="1" x14ac:dyDescent="0.2">
      <c r="A777" s="84">
        <v>699</v>
      </c>
      <c r="B777" s="79">
        <v>147</v>
      </c>
      <c r="C777" s="79">
        <v>634</v>
      </c>
      <c r="D777" s="79">
        <v>733</v>
      </c>
      <c r="E777" s="79" t="s">
        <v>2415</v>
      </c>
      <c r="F777" s="80" t="s">
        <v>2415</v>
      </c>
      <c r="G777" s="118" t="s">
        <v>2415</v>
      </c>
      <c r="H777" s="118" t="s">
        <v>2415</v>
      </c>
      <c r="I777" s="118"/>
      <c r="J777" s="98" t="s">
        <v>2416</v>
      </c>
      <c r="K777" s="98" t="s">
        <v>2417</v>
      </c>
      <c r="L777" s="98" t="s">
        <v>2418</v>
      </c>
      <c r="M777" s="190" t="s">
        <v>74</v>
      </c>
      <c r="N777" s="98" t="s">
        <v>23</v>
      </c>
      <c r="O777" s="98" t="s">
        <v>2419</v>
      </c>
      <c r="P777" s="98" t="s">
        <v>23</v>
      </c>
      <c r="Q777" s="190" t="s">
        <v>74</v>
      </c>
      <c r="R777" s="190" t="s">
        <v>74</v>
      </c>
      <c r="S777" s="98">
        <f>2-(SUM(IF(J777="NA",1,0),IF(K777="NA",1,0)))</f>
        <v>2</v>
      </c>
      <c r="T777" s="98">
        <f>7-SUM(IF(L777="NA",1,0),IF(M777="NA",1,0),IF(N777="NA",1,0),IF(O777="NA",1,0),IF(P777="NA",1,0),IF(Q777="NA",1,0),IF(R777="NA",1,0))</f>
        <v>5</v>
      </c>
      <c r="U777" s="98">
        <f>SUM(S777:T777)</f>
        <v>7</v>
      </c>
      <c r="V777" s="83" t="s">
        <v>2158</v>
      </c>
      <c r="W777" s="79" t="s">
        <v>4766</v>
      </c>
      <c r="X777" s="79" t="s">
        <v>1788</v>
      </c>
      <c r="Y777" s="79" t="s">
        <v>3978</v>
      </c>
      <c r="Z777" s="96"/>
      <c r="AA777"/>
      <c r="AB777"/>
    </row>
    <row r="778" spans="1:28" s="84" customFormat="1" x14ac:dyDescent="0.2">
      <c r="A778" s="84">
        <v>700</v>
      </c>
      <c r="B778" s="79">
        <v>221</v>
      </c>
      <c r="C778" s="79">
        <v>635</v>
      </c>
      <c r="D778" s="79">
        <v>736</v>
      </c>
      <c r="E778" s="79" t="s">
        <v>2718</v>
      </c>
      <c r="F778" s="80" t="s">
        <v>2718</v>
      </c>
      <c r="G778" s="117" t="s">
        <v>2718</v>
      </c>
      <c r="H778" s="117" t="s">
        <v>2718</v>
      </c>
      <c r="I778" s="117"/>
      <c r="J778" s="98" t="s">
        <v>2719</v>
      </c>
      <c r="K778" s="98" t="s">
        <v>2720</v>
      </c>
      <c r="L778" s="98" t="s">
        <v>2721</v>
      </c>
      <c r="M778" s="98" t="s">
        <v>23</v>
      </c>
      <c r="N778" s="98" t="s">
        <v>23</v>
      </c>
      <c r="O778" s="98" t="s">
        <v>2722</v>
      </c>
      <c r="P778" s="98" t="s">
        <v>23</v>
      </c>
      <c r="Q778" s="98" t="s">
        <v>23</v>
      </c>
      <c r="R778" s="98" t="s">
        <v>23</v>
      </c>
      <c r="S778" s="98">
        <f>2-(SUM(IF(J778="NA",1,0),IF(K778="NA",1,0)))</f>
        <v>2</v>
      </c>
      <c r="T778" s="98">
        <f>7-SUM(IF(L778="NA",1,0),IF(M778="NA",1,0),IF(N778="NA",1,0),IF(O778="NA",1,0),IF(P778="NA",1,0),IF(Q778="NA",1,0),IF(R778="NA",1,0))</f>
        <v>2</v>
      </c>
      <c r="U778" s="98">
        <f>SUM(S778:T778)</f>
        <v>4</v>
      </c>
      <c r="V778" s="83" t="s">
        <v>2277</v>
      </c>
      <c r="W778" s="79" t="s">
        <v>4766</v>
      </c>
      <c r="X778" s="79" t="s">
        <v>1788</v>
      </c>
      <c r="Y778" s="79" t="s">
        <v>3984</v>
      </c>
      <c r="Z778" s="96"/>
      <c r="AA778"/>
      <c r="AB778"/>
    </row>
    <row r="779" spans="1:28" s="84" customFormat="1" x14ac:dyDescent="0.2">
      <c r="A779" s="84">
        <v>701</v>
      </c>
      <c r="B779" s="79">
        <v>211</v>
      </c>
      <c r="C779" s="79">
        <v>636</v>
      </c>
      <c r="D779" s="79">
        <v>737</v>
      </c>
      <c r="E779" s="79" t="s">
        <v>2703</v>
      </c>
      <c r="F779" s="80" t="s">
        <v>2703</v>
      </c>
      <c r="G779" s="118" t="s">
        <v>2703</v>
      </c>
      <c r="H779" s="118" t="s">
        <v>2703</v>
      </c>
      <c r="I779" s="118"/>
      <c r="J779" s="98" t="s">
        <v>2704</v>
      </c>
      <c r="K779" s="98" t="s">
        <v>2705</v>
      </c>
      <c r="L779" s="98" t="s">
        <v>2706</v>
      </c>
      <c r="M779" s="98" t="s">
        <v>2707</v>
      </c>
      <c r="N779" s="98" t="s">
        <v>2708</v>
      </c>
      <c r="O779" s="98" t="s">
        <v>2709</v>
      </c>
      <c r="P779" s="190" t="s">
        <v>74</v>
      </c>
      <c r="Q779" s="190" t="s">
        <v>74</v>
      </c>
      <c r="R779" s="190" t="s">
        <v>74</v>
      </c>
      <c r="S779" s="98">
        <f>2-(SUM(IF(J779="NA",1,0),IF(K779="NA",1,0)))</f>
        <v>2</v>
      </c>
      <c r="T779" s="98">
        <f>7-SUM(IF(L779="NA",1,0),IF(M779="NA",1,0),IF(N779="NA",1,0),IF(O779="NA",1,0),IF(P779="NA",1,0),IF(Q779="NA",1,0),IF(R779="NA",1,0))</f>
        <v>7</v>
      </c>
      <c r="U779" s="98">
        <f>SUM(S779:T779)</f>
        <v>9</v>
      </c>
      <c r="V779" s="83" t="s">
        <v>2277</v>
      </c>
      <c r="W779" s="79" t="s">
        <v>4766</v>
      </c>
      <c r="X779" s="79" t="s">
        <v>1788</v>
      </c>
      <c r="Y779" s="79" t="s">
        <v>3984</v>
      </c>
      <c r="Z779" s="96"/>
      <c r="AA779"/>
      <c r="AB779"/>
    </row>
    <row r="780" spans="1:28" s="84" customFormat="1" x14ac:dyDescent="0.2">
      <c r="A780" s="84">
        <v>702</v>
      </c>
      <c r="B780" s="79">
        <v>194</v>
      </c>
      <c r="C780" s="79">
        <v>497</v>
      </c>
      <c r="D780" s="79">
        <v>595</v>
      </c>
      <c r="E780" s="79" t="s">
        <v>2684</v>
      </c>
      <c r="F780" s="80" t="s">
        <v>2684</v>
      </c>
      <c r="G780" s="117" t="s">
        <v>2685</v>
      </c>
      <c r="H780" s="117" t="s">
        <v>2685</v>
      </c>
      <c r="I780" s="117"/>
      <c r="J780" s="98" t="s">
        <v>2686</v>
      </c>
      <c r="K780" s="98" t="s">
        <v>2687</v>
      </c>
      <c r="L780" s="98" t="s">
        <v>2688</v>
      </c>
      <c r="M780" s="98" t="s">
        <v>23</v>
      </c>
      <c r="N780" s="98" t="s">
        <v>23</v>
      </c>
      <c r="O780" s="98" t="s">
        <v>2689</v>
      </c>
      <c r="P780" s="98" t="s">
        <v>2690</v>
      </c>
      <c r="Q780" s="98" t="s">
        <v>23</v>
      </c>
      <c r="R780" s="98" t="s">
        <v>23</v>
      </c>
      <c r="S780" s="98">
        <f>2-(SUM(IF(J780="NA",1,0),IF(K780="NA",1,0)))</f>
        <v>2</v>
      </c>
      <c r="T780" s="98">
        <f>7-SUM(IF(L780="NA",1,0),IF(M780="NA",1,0),IF(N780="NA",1,0),IF(O780="NA",1,0),IF(P780="NA",1,0),IF(Q780="NA",1,0),IF(R780="NA",1,0))</f>
        <v>3</v>
      </c>
      <c r="U780" s="98">
        <f>SUM(S780:T780)</f>
        <v>5</v>
      </c>
      <c r="V780" s="83" t="s">
        <v>2277</v>
      </c>
      <c r="W780" s="79" t="s">
        <v>4766</v>
      </c>
      <c r="X780" s="79" t="s">
        <v>1788</v>
      </c>
      <c r="Y780" s="79" t="s">
        <v>3984</v>
      </c>
      <c r="Z780" s="96"/>
      <c r="AA780"/>
      <c r="AB780"/>
    </row>
    <row r="781" spans="1:28" s="84" customFormat="1" x14ac:dyDescent="0.2">
      <c r="A781" s="84">
        <v>703</v>
      </c>
      <c r="B781" s="79">
        <v>232</v>
      </c>
      <c r="C781" s="79">
        <v>637</v>
      </c>
      <c r="D781" s="79">
        <v>739</v>
      </c>
      <c r="E781" s="79" t="s">
        <v>2747</v>
      </c>
      <c r="F781" s="80" t="s">
        <v>2747</v>
      </c>
      <c r="G781" s="117" t="s">
        <v>2747</v>
      </c>
      <c r="H781" s="117" t="s">
        <v>2747</v>
      </c>
      <c r="I781" s="117"/>
      <c r="J781" s="98" t="s">
        <v>2748</v>
      </c>
      <c r="K781" s="98" t="s">
        <v>23</v>
      </c>
      <c r="L781" s="98" t="s">
        <v>2749</v>
      </c>
      <c r="M781" s="190" t="s">
        <v>2277</v>
      </c>
      <c r="N781" s="98" t="s">
        <v>2750</v>
      </c>
      <c r="O781" s="98" t="s">
        <v>2751</v>
      </c>
      <c r="P781" s="98" t="s">
        <v>23</v>
      </c>
      <c r="Q781" s="98" t="s">
        <v>2752</v>
      </c>
      <c r="R781" s="98" t="s">
        <v>2753</v>
      </c>
      <c r="S781" s="98">
        <f>2-(SUM(IF(J781="NA",1,0),IF(K781="NA",1,0)))</f>
        <v>1</v>
      </c>
      <c r="T781" s="98">
        <f>7-SUM(IF(L781="NA",1,0),IF(M781="NA",1,0),IF(N781="NA",1,0),IF(O781="NA",1,0),IF(P781="NA",1,0),IF(Q781="NA",1,0),IF(R781="NA",1,0))</f>
        <v>6</v>
      </c>
      <c r="U781" s="98">
        <f>SUM(S781:T781)</f>
        <v>7</v>
      </c>
      <c r="V781" s="83" t="s">
        <v>2277</v>
      </c>
      <c r="W781" s="79" t="s">
        <v>4766</v>
      </c>
      <c r="X781" s="79" t="s">
        <v>1788</v>
      </c>
      <c r="Y781" s="79" t="s">
        <v>3984</v>
      </c>
      <c r="Z781" s="96"/>
      <c r="AA781"/>
      <c r="AB781"/>
    </row>
    <row r="782" spans="1:28" s="84" customFormat="1" x14ac:dyDescent="0.2">
      <c r="A782" s="84">
        <v>704</v>
      </c>
      <c r="B782" s="79">
        <v>205</v>
      </c>
      <c r="C782" s="79">
        <v>638</v>
      </c>
      <c r="D782" s="79">
        <v>740</v>
      </c>
      <c r="E782" s="79" t="s">
        <v>2695</v>
      </c>
      <c r="F782" s="80" t="s">
        <v>2695</v>
      </c>
      <c r="G782" s="117" t="s">
        <v>2695</v>
      </c>
      <c r="H782" s="117" t="s">
        <v>2695</v>
      </c>
      <c r="I782" s="117"/>
      <c r="J782" s="98" t="s">
        <v>2696</v>
      </c>
      <c r="K782" s="98" t="s">
        <v>2697</v>
      </c>
      <c r="L782" s="98" t="s">
        <v>2698</v>
      </c>
      <c r="M782" s="98" t="s">
        <v>23</v>
      </c>
      <c r="N782" s="98" t="s">
        <v>23</v>
      </c>
      <c r="O782" s="98" t="s">
        <v>2699</v>
      </c>
      <c r="P782" s="98" t="s">
        <v>23</v>
      </c>
      <c r="Q782" s="98" t="s">
        <v>23</v>
      </c>
      <c r="R782" s="98" t="s">
        <v>23</v>
      </c>
      <c r="S782" s="98">
        <f>2-(SUM(IF(J782="NA",1,0),IF(K782="NA",1,0)))</f>
        <v>2</v>
      </c>
      <c r="T782" s="98">
        <f>7-SUM(IF(L782="NA",1,0),IF(M782="NA",1,0),IF(N782="NA",1,0),IF(O782="NA",1,0),IF(P782="NA",1,0),IF(Q782="NA",1,0),IF(R782="NA",1,0))</f>
        <v>2</v>
      </c>
      <c r="U782" s="98">
        <f>SUM(S782:T782)</f>
        <v>4</v>
      </c>
      <c r="V782" s="83" t="s">
        <v>2277</v>
      </c>
      <c r="W782" s="79" t="s">
        <v>4766</v>
      </c>
      <c r="X782" s="79" t="s">
        <v>1788</v>
      </c>
      <c r="Y782" s="79" t="s">
        <v>3984</v>
      </c>
      <c r="Z782" s="96"/>
      <c r="AA782"/>
      <c r="AB782"/>
    </row>
    <row r="783" spans="1:28" s="84" customFormat="1" x14ac:dyDescent="0.2">
      <c r="A783" s="84">
        <v>705</v>
      </c>
      <c r="B783" s="79">
        <v>133</v>
      </c>
      <c r="C783" s="79">
        <v>640</v>
      </c>
      <c r="D783" s="79">
        <v>742</v>
      </c>
      <c r="E783" s="79" t="s">
        <v>2326</v>
      </c>
      <c r="F783" s="80" t="s">
        <v>2327</v>
      </c>
      <c r="G783" s="117" t="s">
        <v>2327</v>
      </c>
      <c r="H783" s="117" t="s">
        <v>2327</v>
      </c>
      <c r="I783" s="117"/>
      <c r="J783" s="98" t="s">
        <v>2328</v>
      </c>
      <c r="K783" s="98" t="s">
        <v>23</v>
      </c>
      <c r="L783" s="98" t="s">
        <v>2329</v>
      </c>
      <c r="M783" s="98" t="s">
        <v>2330</v>
      </c>
      <c r="N783" s="98" t="s">
        <v>23</v>
      </c>
      <c r="O783" s="98" t="s">
        <v>23</v>
      </c>
      <c r="P783" s="98" t="s">
        <v>23</v>
      </c>
      <c r="Q783" s="98" t="s">
        <v>2331</v>
      </c>
      <c r="R783" s="98" t="s">
        <v>2332</v>
      </c>
      <c r="S783" s="98">
        <f>2-(SUM(IF(J783="NA",1,0),IF(K783="NA",1,0)))</f>
        <v>1</v>
      </c>
      <c r="T783" s="98">
        <f>7-SUM(IF(L783="NA",1,0),IF(M783="NA",1,0),IF(N783="NA",1,0),IF(O783="NA",1,0),IF(P783="NA",1,0),IF(Q783="NA",1,0),IF(R783="NA",1,0))</f>
        <v>4</v>
      </c>
      <c r="U783" s="98">
        <f>SUM(S783:T783)</f>
        <v>5</v>
      </c>
      <c r="V783" s="83" t="s">
        <v>2158</v>
      </c>
      <c r="W783" s="79" t="s">
        <v>4766</v>
      </c>
      <c r="X783" s="79" t="s">
        <v>1788</v>
      </c>
      <c r="Y783" s="79" t="s">
        <v>3978</v>
      </c>
      <c r="Z783" s="96"/>
      <c r="AA783"/>
      <c r="AB783"/>
    </row>
    <row r="784" spans="1:28" s="84" customFormat="1" x14ac:dyDescent="0.2">
      <c r="A784" s="84">
        <v>706</v>
      </c>
      <c r="B784" s="79">
        <v>134</v>
      </c>
      <c r="C784" s="79">
        <v>639</v>
      </c>
      <c r="D784" s="79">
        <v>741</v>
      </c>
      <c r="E784" s="79" t="s">
        <v>2333</v>
      </c>
      <c r="F784" s="271" t="s">
        <v>2334</v>
      </c>
      <c r="G784" s="118" t="s">
        <v>2334</v>
      </c>
      <c r="H784" s="118" t="s">
        <v>2334</v>
      </c>
      <c r="I784" s="118"/>
      <c r="J784" s="276" t="s">
        <v>2335</v>
      </c>
      <c r="K784" s="277" t="s">
        <v>74</v>
      </c>
      <c r="L784" s="276" t="s">
        <v>2336</v>
      </c>
      <c r="M784" s="98" t="s">
        <v>2337</v>
      </c>
      <c r="N784" s="98" t="s">
        <v>23</v>
      </c>
      <c r="O784" s="276" t="s">
        <v>23</v>
      </c>
      <c r="P784" s="98" t="s">
        <v>23</v>
      </c>
      <c r="Q784" s="98" t="s">
        <v>23</v>
      </c>
      <c r="R784" s="98" t="s">
        <v>2338</v>
      </c>
      <c r="S784" s="98">
        <f>2-(SUM(IF(J784="NA",1,0),IF(K784="NA",1,0)))</f>
        <v>2</v>
      </c>
      <c r="T784" s="98">
        <f>7-SUM(IF(L784="NA",1,0),IF(M784="NA",1,0),IF(N784="NA",1,0),IF(O784="NA",1,0),IF(P784="NA",1,0),IF(Q784="NA",1,0),IF(R784="NA",1,0))</f>
        <v>3</v>
      </c>
      <c r="U784" s="98">
        <f>SUM(S784:T784)</f>
        <v>5</v>
      </c>
      <c r="V784" s="83" t="s">
        <v>2158</v>
      </c>
      <c r="W784" s="79" t="s">
        <v>4766</v>
      </c>
      <c r="X784" s="79" t="s">
        <v>1788</v>
      </c>
      <c r="Y784" s="79" t="s">
        <v>3978</v>
      </c>
      <c r="Z784" s="96"/>
      <c r="AA784"/>
      <c r="AB784"/>
    </row>
    <row r="785" spans="1:28" s="84" customFormat="1" x14ac:dyDescent="0.2">
      <c r="A785" s="84">
        <v>707</v>
      </c>
      <c r="B785" s="79">
        <v>121</v>
      </c>
      <c r="C785" s="79">
        <v>641</v>
      </c>
      <c r="D785" s="79">
        <v>743</v>
      </c>
      <c r="E785" s="79" t="s">
        <v>2256</v>
      </c>
      <c r="F785" s="80" t="s">
        <v>2257</v>
      </c>
      <c r="G785" s="79" t="s">
        <v>2257</v>
      </c>
      <c r="H785" s="79" t="s">
        <v>2257</v>
      </c>
      <c r="I785" s="79"/>
      <c r="J785" s="98" t="s">
        <v>2258</v>
      </c>
      <c r="K785" s="98" t="s">
        <v>23</v>
      </c>
      <c r="L785" s="98" t="s">
        <v>2259</v>
      </c>
      <c r="M785" s="98" t="s">
        <v>23</v>
      </c>
      <c r="N785" s="98" t="s">
        <v>23</v>
      </c>
      <c r="O785" s="98" t="s">
        <v>23</v>
      </c>
      <c r="P785" s="98" t="s">
        <v>23</v>
      </c>
      <c r="Q785" s="98" t="s">
        <v>23</v>
      </c>
      <c r="R785" s="98" t="s">
        <v>2260</v>
      </c>
      <c r="S785" s="98">
        <f>2-(SUM(IF(J785="NA",1,0),IF(K785="NA",1,0)))</f>
        <v>1</v>
      </c>
      <c r="T785" s="98">
        <f>7-SUM(IF(L785="NA",1,0),IF(M785="NA",1,0),IF(N785="NA",1,0),IF(O785="NA",1,0),IF(P785="NA",1,0),IF(Q785="NA",1,0),IF(R785="NA",1,0))</f>
        <v>2</v>
      </c>
      <c r="U785" s="98">
        <f>SUM(S785:T785)</f>
        <v>3</v>
      </c>
      <c r="V785" s="83" t="s">
        <v>2158</v>
      </c>
      <c r="W785" s="79" t="s">
        <v>4766</v>
      </c>
      <c r="X785" s="79" t="s">
        <v>1788</v>
      </c>
      <c r="Y785" s="79" t="s">
        <v>3978</v>
      </c>
      <c r="Z785" s="96"/>
      <c r="AA785"/>
      <c r="AB785"/>
    </row>
    <row r="786" spans="1:28" s="84" customFormat="1" x14ac:dyDescent="0.2">
      <c r="A786" s="84">
        <v>992</v>
      </c>
      <c r="B786"/>
      <c r="C786"/>
      <c r="D786"/>
      <c r="E786"/>
      <c r="F786" s="151"/>
      <c r="G786" s="176" t="s">
        <v>6487</v>
      </c>
      <c r="H786" s="176" t="s">
        <v>6487</v>
      </c>
      <c r="I786" s="176"/>
      <c r="J786" s="98" t="s">
        <v>6308</v>
      </c>
      <c r="K786" s="187" t="s">
        <v>23</v>
      </c>
      <c r="L786" s="98" t="s">
        <v>6306</v>
      </c>
      <c r="M786" s="98" t="s">
        <v>6307</v>
      </c>
      <c r="N786" s="98" t="s">
        <v>6304</v>
      </c>
      <c r="O786" s="98" t="s">
        <v>6305</v>
      </c>
      <c r="P786" s="187" t="s">
        <v>23</v>
      </c>
      <c r="Q786" s="187" t="s">
        <v>23</v>
      </c>
      <c r="R786" s="187" t="s">
        <v>23</v>
      </c>
      <c r="S786" s="98">
        <f>2-(SUM(IF(J786="NA",1,0),IF(K786="NA",1,0)))</f>
        <v>1</v>
      </c>
      <c r="T786" s="98">
        <f>7-SUM(IF(L786="NA",1,0),IF(M786="NA",1,0),IF(N786="NA",1,0),IF(O786="NA",1,0),IF(P786="NA",1,0),IF(Q786="NA",1,0),IF(R786="NA",1,0))</f>
        <v>4</v>
      </c>
      <c r="U786" s="98">
        <f>SUM(S786:T786)</f>
        <v>5</v>
      </c>
      <c r="V786"/>
      <c r="W786" s="79" t="s">
        <v>4766</v>
      </c>
      <c r="X786" s="79" t="s">
        <v>1788</v>
      </c>
      <c r="Y786" s="79" t="s">
        <v>3979</v>
      </c>
      <c r="Z786"/>
      <c r="AA786"/>
      <c r="AB786"/>
    </row>
    <row r="787" spans="1:28" s="84" customFormat="1" x14ac:dyDescent="0.2">
      <c r="A787" s="84">
        <v>708</v>
      </c>
      <c r="B787" s="79">
        <v>162</v>
      </c>
      <c r="C787" s="79">
        <v>642</v>
      </c>
      <c r="D787" s="79">
        <v>744</v>
      </c>
      <c r="E787" s="79" t="s">
        <v>2491</v>
      </c>
      <c r="F787" s="82" t="s">
        <v>2491</v>
      </c>
      <c r="G787" s="118" t="s">
        <v>2491</v>
      </c>
      <c r="H787" s="118" t="s">
        <v>2491</v>
      </c>
      <c r="I787" s="118"/>
      <c r="J787" s="107" t="s">
        <v>2492</v>
      </c>
      <c r="K787" s="107" t="s">
        <v>23</v>
      </c>
      <c r="L787" s="107" t="s">
        <v>2493</v>
      </c>
      <c r="M787" s="98" t="s">
        <v>2494</v>
      </c>
      <c r="N787" s="98" t="s">
        <v>2495</v>
      </c>
      <c r="O787" s="107" t="s">
        <v>2496</v>
      </c>
      <c r="P787" s="98" t="s">
        <v>23</v>
      </c>
      <c r="Q787" s="98" t="s">
        <v>23</v>
      </c>
      <c r="R787" s="98" t="s">
        <v>23</v>
      </c>
      <c r="S787" s="98">
        <f>2-(SUM(IF(J787="NA",1,0),IF(K787="NA",1,0)))</f>
        <v>1</v>
      </c>
      <c r="T787" s="98">
        <f>7-SUM(IF(L787="NA",1,0),IF(M787="NA",1,0),IF(N787="NA",1,0),IF(O787="NA",1,0),IF(P787="NA",1,0),IF(Q787="NA",1,0),IF(R787="NA",1,0))</f>
        <v>4</v>
      </c>
      <c r="U787" s="98">
        <f>SUM(S787:T787)</f>
        <v>5</v>
      </c>
      <c r="V787" s="83" t="s">
        <v>2437</v>
      </c>
      <c r="W787" s="79" t="s">
        <v>4766</v>
      </c>
      <c r="X787" s="79" t="s">
        <v>1788</v>
      </c>
      <c r="Y787" s="79" t="s">
        <v>3979</v>
      </c>
      <c r="Z787" s="96"/>
      <c r="AA787"/>
      <c r="AB787"/>
    </row>
    <row r="788" spans="1:28" s="84" customFormat="1" x14ac:dyDescent="0.2">
      <c r="A788" s="84">
        <v>633</v>
      </c>
      <c r="B788" s="79">
        <v>323</v>
      </c>
      <c r="C788" s="79">
        <v>558</v>
      </c>
      <c r="D788" s="79">
        <v>657</v>
      </c>
      <c r="E788" s="79" t="s">
        <v>3107</v>
      </c>
      <c r="F788" s="271" t="s">
        <v>3107</v>
      </c>
      <c r="G788" s="79" t="s">
        <v>4764</v>
      </c>
      <c r="H788" s="79" t="s">
        <v>4764</v>
      </c>
      <c r="I788" s="79"/>
      <c r="J788" s="98" t="s">
        <v>3108</v>
      </c>
      <c r="K788" s="98" t="s">
        <v>3109</v>
      </c>
      <c r="L788" s="98" t="s">
        <v>3110</v>
      </c>
      <c r="M788" s="98" t="s">
        <v>3111</v>
      </c>
      <c r="N788" s="98" t="s">
        <v>3112</v>
      </c>
      <c r="O788" s="98" t="s">
        <v>3113</v>
      </c>
      <c r="P788" s="190" t="s">
        <v>74</v>
      </c>
      <c r="Q788" s="190" t="s">
        <v>74</v>
      </c>
      <c r="R788" s="190" t="s">
        <v>74</v>
      </c>
      <c r="S788" s="98">
        <f>2-(SUM(IF(J788="NA",1,0),IF(K788="NA",1,0)))</f>
        <v>2</v>
      </c>
      <c r="T788" s="98">
        <f>7-SUM(IF(L788="NA",1,0),IF(M788="NA",1,0),IF(N788="NA",1,0),IF(O788="NA",1,0),IF(P788="NA",1,0),IF(Q788="NA",1,0),IF(R788="NA",1,0))</f>
        <v>7</v>
      </c>
      <c r="U788" s="98">
        <f>SUM(S788:T788)</f>
        <v>9</v>
      </c>
      <c r="V788" s="79"/>
      <c r="W788" s="79" t="s">
        <v>4766</v>
      </c>
      <c r="X788" s="79" t="s">
        <v>1788</v>
      </c>
      <c r="Y788" s="79" t="s">
        <v>3985</v>
      </c>
      <c r="Z788" s="96"/>
      <c r="AA788"/>
      <c r="AB788"/>
    </row>
    <row r="789" spans="1:28" s="84" customFormat="1" x14ac:dyDescent="0.2">
      <c r="A789" s="84">
        <v>709</v>
      </c>
      <c r="B789" s="79">
        <v>169</v>
      </c>
      <c r="C789" s="79">
        <v>381</v>
      </c>
      <c r="D789" s="79">
        <v>474</v>
      </c>
      <c r="E789" s="79" t="s">
        <v>2537</v>
      </c>
      <c r="F789" s="80" t="s">
        <v>2537</v>
      </c>
      <c r="G789" s="79" t="s">
        <v>2538</v>
      </c>
      <c r="H789" s="79" t="s">
        <v>2538</v>
      </c>
      <c r="I789" s="79"/>
      <c r="J789" s="98" t="s">
        <v>2539</v>
      </c>
      <c r="K789" s="98" t="s">
        <v>2540</v>
      </c>
      <c r="L789" s="98" t="s">
        <v>2541</v>
      </c>
      <c r="M789" s="98" t="s">
        <v>2542</v>
      </c>
      <c r="N789" s="98" t="s">
        <v>2543</v>
      </c>
      <c r="O789" s="98" t="s">
        <v>2544</v>
      </c>
      <c r="P789" s="98" t="s">
        <v>2545</v>
      </c>
      <c r="Q789" s="98" t="s">
        <v>23</v>
      </c>
      <c r="R789" s="98" t="s">
        <v>23</v>
      </c>
      <c r="S789" s="98">
        <f>2-(SUM(IF(J789="NA",1,0),IF(K789="NA",1,0)))</f>
        <v>2</v>
      </c>
      <c r="T789" s="98">
        <f>7-SUM(IF(L789="NA",1,0),IF(M789="NA",1,0),IF(N789="NA",1,0),IF(O789="NA",1,0),IF(P789="NA",1,0),IF(Q789="NA",1,0),IF(R789="NA",1,0))</f>
        <v>5</v>
      </c>
      <c r="U789" s="98">
        <f>SUM(S789:T789)</f>
        <v>7</v>
      </c>
      <c r="V789" s="83" t="s">
        <v>1969</v>
      </c>
      <c r="W789" s="79" t="s">
        <v>4766</v>
      </c>
      <c r="X789" s="79" t="s">
        <v>1788</v>
      </c>
      <c r="Y789" s="79" t="s">
        <v>3980</v>
      </c>
      <c r="Z789" s="96" t="s">
        <v>2530</v>
      </c>
      <c r="AA789"/>
      <c r="AB789"/>
    </row>
    <row r="790" spans="1:28" s="84" customFormat="1" x14ac:dyDescent="0.2">
      <c r="A790" s="84">
        <v>993</v>
      </c>
      <c r="B790"/>
      <c r="C790"/>
      <c r="D790"/>
      <c r="E790"/>
      <c r="F790" s="151"/>
      <c r="G790" s="128" t="s">
        <v>6488</v>
      </c>
      <c r="H790" s="128" t="s">
        <v>6488</v>
      </c>
      <c r="I790" s="128"/>
      <c r="J790" s="98" t="s">
        <v>6313</v>
      </c>
      <c r="K790" s="187" t="s">
        <v>23</v>
      </c>
      <c r="L790" s="98" t="s">
        <v>6311</v>
      </c>
      <c r="M790" s="98" t="s">
        <v>6312</v>
      </c>
      <c r="N790" s="98" t="s">
        <v>6309</v>
      </c>
      <c r="O790" s="98" t="s">
        <v>6310</v>
      </c>
      <c r="P790" s="187" t="s">
        <v>23</v>
      </c>
      <c r="Q790" s="187" t="s">
        <v>23</v>
      </c>
      <c r="R790" s="187" t="s">
        <v>23</v>
      </c>
      <c r="S790" s="98">
        <f>2-(SUM(IF(J790="NA",1,0),IF(K790="NA",1,0)))</f>
        <v>1</v>
      </c>
      <c r="T790" s="98">
        <f>7-SUM(IF(L790="NA",1,0),IF(M790="NA",1,0),IF(N790="NA",1,0),IF(O790="NA",1,0),IF(P790="NA",1,0),IF(Q790="NA",1,0),IF(R790="NA",1,0))</f>
        <v>4</v>
      </c>
      <c r="U790" s="98">
        <f>SUM(S790:T790)</f>
        <v>5</v>
      </c>
      <c r="V790"/>
      <c r="W790" s="79" t="s">
        <v>4766</v>
      </c>
      <c r="X790" s="79" t="s">
        <v>1788</v>
      </c>
      <c r="Y790" s="79" t="s">
        <v>3979</v>
      </c>
      <c r="Z790"/>
      <c r="AA790"/>
      <c r="AB790"/>
    </row>
    <row r="791" spans="1:28" s="84" customFormat="1" x14ac:dyDescent="0.2">
      <c r="A791" s="84">
        <v>710</v>
      </c>
      <c r="B791" s="79">
        <v>163</v>
      </c>
      <c r="C791" s="79">
        <v>648</v>
      </c>
      <c r="D791" s="79">
        <v>750</v>
      </c>
      <c r="E791" s="79" t="s">
        <v>2497</v>
      </c>
      <c r="F791" s="82" t="s">
        <v>2497</v>
      </c>
      <c r="G791" s="117" t="s">
        <v>2498</v>
      </c>
      <c r="H791" s="117" t="s">
        <v>2498</v>
      </c>
      <c r="I791" s="117"/>
      <c r="J791" s="98" t="s">
        <v>2499</v>
      </c>
      <c r="K791" s="98" t="s">
        <v>2500</v>
      </c>
      <c r="L791" s="98" t="s">
        <v>2501</v>
      </c>
      <c r="M791" s="98" t="s">
        <v>23</v>
      </c>
      <c r="N791" s="98" t="s">
        <v>23</v>
      </c>
      <c r="O791" s="98" t="s">
        <v>23</v>
      </c>
      <c r="P791" s="98" t="s">
        <v>2502</v>
      </c>
      <c r="Q791" s="98" t="s">
        <v>23</v>
      </c>
      <c r="R791" s="98" t="s">
        <v>23</v>
      </c>
      <c r="S791" s="98">
        <f>2-(SUM(IF(J791="NA",1,0),IF(K791="NA",1,0)))</f>
        <v>2</v>
      </c>
      <c r="T791" s="98">
        <f>7-SUM(IF(L791="NA",1,0),IF(M791="NA",1,0),IF(N791="NA",1,0),IF(O791="NA",1,0),IF(P791="NA",1,0),IF(Q791="NA",1,0),IF(R791="NA",1,0))</f>
        <v>2</v>
      </c>
      <c r="U791" s="98">
        <f>SUM(S791:T791)</f>
        <v>4</v>
      </c>
      <c r="V791" s="83" t="s">
        <v>2437</v>
      </c>
      <c r="W791" s="79" t="s">
        <v>4766</v>
      </c>
      <c r="X791" s="79" t="s">
        <v>1788</v>
      </c>
      <c r="Y791" s="79" t="s">
        <v>3979</v>
      </c>
      <c r="Z791" s="96"/>
      <c r="AA791"/>
      <c r="AB791"/>
    </row>
    <row r="792" spans="1:28" s="84" customFormat="1" x14ac:dyDescent="0.2">
      <c r="A792" s="84">
        <v>994</v>
      </c>
      <c r="B792"/>
      <c r="C792"/>
      <c r="D792"/>
      <c r="E792"/>
      <c r="F792" s="151"/>
      <c r="G792" s="176" t="s">
        <v>6489</v>
      </c>
      <c r="H792" s="206" t="s">
        <v>6536</v>
      </c>
      <c r="I792" s="206"/>
      <c r="J792" s="98" t="s">
        <v>6318</v>
      </c>
      <c r="K792" s="187" t="s">
        <v>23</v>
      </c>
      <c r="L792" s="98" t="s">
        <v>6316</v>
      </c>
      <c r="M792" s="98" t="s">
        <v>6317</v>
      </c>
      <c r="N792" s="98" t="s">
        <v>6314</v>
      </c>
      <c r="O792" s="98" t="s">
        <v>6315</v>
      </c>
      <c r="P792" s="187" t="s">
        <v>23</v>
      </c>
      <c r="Q792" s="187" t="s">
        <v>23</v>
      </c>
      <c r="R792" s="187" t="s">
        <v>23</v>
      </c>
      <c r="S792" s="98">
        <f>2-(SUM(IF(J792="NA",1,0),IF(K792="NA",1,0)))</f>
        <v>1</v>
      </c>
      <c r="T792" s="98">
        <f>7-SUM(IF(L792="NA",1,0),IF(M792="NA",1,0),IF(N792="NA",1,0),IF(O792="NA",1,0),IF(P792="NA",1,0),IF(Q792="NA",1,0),IF(R792="NA",1,0))</f>
        <v>4</v>
      </c>
      <c r="U792" s="98">
        <f>SUM(S792:T792)</f>
        <v>5</v>
      </c>
      <c r="V792"/>
      <c r="W792" s="79" t="s">
        <v>4766</v>
      </c>
      <c r="X792" s="79" t="s">
        <v>1788</v>
      </c>
      <c r="Y792" s="79" t="s">
        <v>3979</v>
      </c>
      <c r="Z792"/>
      <c r="AA792"/>
      <c r="AB792"/>
    </row>
    <row r="793" spans="1:28" s="84" customFormat="1" x14ac:dyDescent="0.2">
      <c r="A793" s="84">
        <v>711</v>
      </c>
      <c r="B793" s="79">
        <v>83</v>
      </c>
      <c r="C793" s="79">
        <v>643</v>
      </c>
      <c r="D793" s="79">
        <v>745</v>
      </c>
      <c r="E793" s="79" t="s">
        <v>2048</v>
      </c>
      <c r="F793" s="80" t="s">
        <v>2048</v>
      </c>
      <c r="G793" s="118" t="s">
        <v>2048</v>
      </c>
      <c r="H793" s="118" t="s">
        <v>2048</v>
      </c>
      <c r="I793" s="118"/>
      <c r="J793" s="98" t="s">
        <v>2049</v>
      </c>
      <c r="K793" s="98" t="s">
        <v>23</v>
      </c>
      <c r="L793" s="98" t="s">
        <v>2050</v>
      </c>
      <c r="M793" s="98" t="s">
        <v>2051</v>
      </c>
      <c r="N793" s="98" t="s">
        <v>2052</v>
      </c>
      <c r="O793" s="98" t="s">
        <v>2053</v>
      </c>
      <c r="P793" s="98" t="s">
        <v>23</v>
      </c>
      <c r="Q793" s="98" t="s">
        <v>23</v>
      </c>
      <c r="R793" s="98" t="s">
        <v>23</v>
      </c>
      <c r="S793" s="98">
        <f>2-(SUM(IF(J793="NA",1,0),IF(K793="NA",1,0)))</f>
        <v>1</v>
      </c>
      <c r="T793" s="98">
        <f>7-SUM(IF(L793="NA",1,0),IF(M793="NA",1,0),IF(N793="NA",1,0),IF(O793="NA",1,0),IF(P793="NA",1,0),IF(Q793="NA",1,0),IF(R793="NA",1,0))</f>
        <v>4</v>
      </c>
      <c r="U793" s="98">
        <f>SUM(S793:T793)</f>
        <v>5</v>
      </c>
      <c r="V793" s="83" t="s">
        <v>1969</v>
      </c>
      <c r="W793" s="79" t="s">
        <v>4766</v>
      </c>
      <c r="X793" s="79" t="s">
        <v>1788</v>
      </c>
      <c r="Y793" s="79" t="s">
        <v>3977</v>
      </c>
      <c r="Z793" s="96"/>
      <c r="AA793"/>
      <c r="AB793"/>
    </row>
    <row r="794" spans="1:28" s="84" customFormat="1" x14ac:dyDescent="0.2">
      <c r="A794" s="84">
        <v>712</v>
      </c>
      <c r="B794" s="79">
        <v>87</v>
      </c>
      <c r="C794" s="79">
        <v>644</v>
      </c>
      <c r="D794" s="79">
        <v>746</v>
      </c>
      <c r="E794" s="79" t="s">
        <v>2074</v>
      </c>
      <c r="F794" s="80" t="s">
        <v>2074</v>
      </c>
      <c r="G794" s="117" t="s">
        <v>2074</v>
      </c>
      <c r="H794" s="117" t="s">
        <v>2074</v>
      </c>
      <c r="I794" s="117"/>
      <c r="J794" s="129" t="s">
        <v>4621</v>
      </c>
      <c r="K794" s="98" t="s">
        <v>23</v>
      </c>
      <c r="L794" s="127" t="s">
        <v>4627</v>
      </c>
      <c r="M794" s="98" t="s">
        <v>4624</v>
      </c>
      <c r="N794" s="127" t="s">
        <v>4622</v>
      </c>
      <c r="O794" s="127" t="s">
        <v>4623</v>
      </c>
      <c r="P794" s="98" t="s">
        <v>23</v>
      </c>
      <c r="Q794" s="98" t="s">
        <v>23</v>
      </c>
      <c r="R794" s="98" t="s">
        <v>23</v>
      </c>
      <c r="S794" s="98">
        <f>2-(SUM(IF(J794="NA",1,0),IF(K794="NA",1,0)))</f>
        <v>1</v>
      </c>
      <c r="T794" s="98">
        <f>7-SUM(IF(L794="NA",1,0),IF(M794="NA",1,0),IF(N794="NA",1,0),IF(O794="NA",1,0),IF(P794="NA",1,0),IF(Q794="NA",1,0),IF(R794="NA",1,0))</f>
        <v>4</v>
      </c>
      <c r="U794" s="98">
        <f>SUM(S794:T794)</f>
        <v>5</v>
      </c>
      <c r="V794" s="83" t="s">
        <v>1969</v>
      </c>
      <c r="W794" s="79" t="s">
        <v>4766</v>
      </c>
      <c r="X794" s="79" t="s">
        <v>1788</v>
      </c>
      <c r="Y794" s="79" t="s">
        <v>3977</v>
      </c>
      <c r="Z794" s="96"/>
      <c r="AA794"/>
      <c r="AB794"/>
    </row>
    <row r="795" spans="1:28" s="84" customFormat="1" x14ac:dyDescent="0.2">
      <c r="A795" s="84">
        <v>713</v>
      </c>
      <c r="B795" s="79">
        <v>95</v>
      </c>
      <c r="C795" s="79">
        <v>577</v>
      </c>
      <c r="D795" s="79">
        <v>676</v>
      </c>
      <c r="E795" s="79" t="s">
        <v>2114</v>
      </c>
      <c r="F795" s="271" t="s">
        <v>2115</v>
      </c>
      <c r="G795" s="155" t="s">
        <v>2115</v>
      </c>
      <c r="H795" s="155" t="s">
        <v>2115</v>
      </c>
      <c r="I795" s="155"/>
      <c r="J795" s="98" t="s">
        <v>2116</v>
      </c>
      <c r="K795" s="98" t="s">
        <v>2117</v>
      </c>
      <c r="L795" s="98" t="s">
        <v>2118</v>
      </c>
      <c r="M795" s="98" t="s">
        <v>2119</v>
      </c>
      <c r="N795" s="98" t="s">
        <v>2120</v>
      </c>
      <c r="O795" s="98" t="s">
        <v>2121</v>
      </c>
      <c r="P795" s="98" t="s">
        <v>2122</v>
      </c>
      <c r="Q795" s="98" t="s">
        <v>23</v>
      </c>
      <c r="R795" s="98" t="s">
        <v>23</v>
      </c>
      <c r="S795" s="98">
        <f>2-(SUM(IF(J795="NA",1,0),IF(K795="NA",1,0)))</f>
        <v>2</v>
      </c>
      <c r="T795" s="98">
        <f>7-SUM(IF(L795="NA",1,0),IF(M795="NA",1,0),IF(N795="NA",1,0),IF(O795="NA",1,0),IF(P795="NA",1,0),IF(Q795="NA",1,0),IF(R795="NA",1,0))</f>
        <v>5</v>
      </c>
      <c r="U795" s="98">
        <f>SUM(S795:T795)</f>
        <v>7</v>
      </c>
      <c r="V795" s="83" t="s">
        <v>1969</v>
      </c>
      <c r="W795" s="79" t="s">
        <v>4766</v>
      </c>
      <c r="X795" s="79" t="s">
        <v>1788</v>
      </c>
      <c r="Y795" s="79" t="s">
        <v>3977</v>
      </c>
      <c r="Z795" s="96"/>
      <c r="AA795"/>
      <c r="AB795"/>
    </row>
    <row r="796" spans="1:28" s="84" customFormat="1" x14ac:dyDescent="0.2">
      <c r="A796" s="84">
        <v>714</v>
      </c>
      <c r="B796" s="79">
        <v>77</v>
      </c>
      <c r="C796" s="79">
        <v>645</v>
      </c>
      <c r="D796" s="79">
        <v>747</v>
      </c>
      <c r="E796" s="79" t="s">
        <v>2006</v>
      </c>
      <c r="F796" s="80" t="s">
        <v>2006</v>
      </c>
      <c r="G796" s="118" t="s">
        <v>2006</v>
      </c>
      <c r="H796" s="118" t="s">
        <v>2006</v>
      </c>
      <c r="I796" s="118"/>
      <c r="J796" s="98" t="s">
        <v>2007</v>
      </c>
      <c r="K796" s="98" t="s">
        <v>23</v>
      </c>
      <c r="L796" s="98" t="s">
        <v>2008</v>
      </c>
      <c r="M796" s="98" t="s">
        <v>2009</v>
      </c>
      <c r="N796" s="98" t="s">
        <v>2010</v>
      </c>
      <c r="O796" s="98" t="s">
        <v>2011</v>
      </c>
      <c r="P796" s="98" t="s">
        <v>23</v>
      </c>
      <c r="Q796" s="98" t="s">
        <v>2012</v>
      </c>
      <c r="R796" s="98" t="s">
        <v>2013</v>
      </c>
      <c r="S796" s="98">
        <f>2-(SUM(IF(J796="NA",1,0),IF(K796="NA",1,0)))</f>
        <v>1</v>
      </c>
      <c r="T796" s="98">
        <f>7-SUM(IF(L796="NA",1,0),IF(M796="NA",1,0),IF(N796="NA",1,0),IF(O796="NA",1,0),IF(P796="NA",1,0),IF(Q796="NA",1,0),IF(R796="NA",1,0))</f>
        <v>6</v>
      </c>
      <c r="U796" s="98">
        <f>SUM(S796:T796)</f>
        <v>7</v>
      </c>
      <c r="V796" s="83" t="s">
        <v>1969</v>
      </c>
      <c r="W796" s="79" t="s">
        <v>4766</v>
      </c>
      <c r="X796" s="79" t="s">
        <v>1788</v>
      </c>
      <c r="Y796" s="79" t="s">
        <v>3977</v>
      </c>
      <c r="Z796" s="96"/>
      <c r="AA796"/>
      <c r="AB796"/>
    </row>
    <row r="797" spans="1:28" s="84" customFormat="1" x14ac:dyDescent="0.2">
      <c r="A797" s="84">
        <v>715</v>
      </c>
      <c r="B797" s="79">
        <v>78</v>
      </c>
      <c r="C797" s="79">
        <v>578</v>
      </c>
      <c r="D797" s="79">
        <v>677</v>
      </c>
      <c r="E797" s="79" t="s">
        <v>2014</v>
      </c>
      <c r="F797" s="80" t="s">
        <v>2015</v>
      </c>
      <c r="G797" s="117" t="s">
        <v>2015</v>
      </c>
      <c r="H797" s="117" t="s">
        <v>2015</v>
      </c>
      <c r="I797" s="117"/>
      <c r="J797" s="98" t="s">
        <v>2016</v>
      </c>
      <c r="K797" s="98" t="s">
        <v>23</v>
      </c>
      <c r="L797" s="98" t="s">
        <v>2017</v>
      </c>
      <c r="M797" s="98" t="s">
        <v>2018</v>
      </c>
      <c r="N797" s="98" t="s">
        <v>2019</v>
      </c>
      <c r="O797" s="98" t="s">
        <v>2020</v>
      </c>
      <c r="P797" s="98" t="s">
        <v>23</v>
      </c>
      <c r="Q797" s="98" t="s">
        <v>23</v>
      </c>
      <c r="R797" s="98" t="s">
        <v>23</v>
      </c>
      <c r="S797" s="98">
        <f>2-(SUM(IF(J797="NA",1,0),IF(K797="NA",1,0)))</f>
        <v>1</v>
      </c>
      <c r="T797" s="98">
        <f>7-SUM(IF(L797="NA",1,0),IF(M797="NA",1,0),IF(N797="NA",1,0),IF(O797="NA",1,0),IF(P797="NA",1,0),IF(Q797="NA",1,0),IF(R797="NA",1,0))</f>
        <v>4</v>
      </c>
      <c r="U797" s="98">
        <f>SUM(S797:T797)</f>
        <v>5</v>
      </c>
      <c r="V797" s="83" t="s">
        <v>1969</v>
      </c>
      <c r="W797" s="79" t="s">
        <v>4766</v>
      </c>
      <c r="X797" s="79" t="s">
        <v>1788</v>
      </c>
      <c r="Y797" s="79" t="s">
        <v>3977</v>
      </c>
      <c r="Z797" s="96"/>
      <c r="AA797"/>
      <c r="AB797"/>
    </row>
    <row r="798" spans="1:28" s="84" customFormat="1" x14ac:dyDescent="0.2">
      <c r="A798" s="84">
        <v>716</v>
      </c>
      <c r="B798" s="79">
        <v>115</v>
      </c>
      <c r="C798" s="79">
        <v>646</v>
      </c>
      <c r="D798" s="79">
        <v>748</v>
      </c>
      <c r="E798" s="79" t="s">
        <v>2227</v>
      </c>
      <c r="F798" s="82" t="s">
        <v>2228</v>
      </c>
      <c r="G798" s="79" t="s">
        <v>2228</v>
      </c>
      <c r="H798" s="79" t="s">
        <v>2228</v>
      </c>
      <c r="I798" s="81"/>
      <c r="J798" s="98" t="s">
        <v>2229</v>
      </c>
      <c r="K798" s="98" t="s">
        <v>23</v>
      </c>
      <c r="L798" s="98" t="s">
        <v>2230</v>
      </c>
      <c r="M798" s="98" t="s">
        <v>2231</v>
      </c>
      <c r="N798" s="98" t="s">
        <v>23</v>
      </c>
      <c r="O798" s="98" t="s">
        <v>23</v>
      </c>
      <c r="P798" s="98" t="s">
        <v>23</v>
      </c>
      <c r="Q798" s="98" t="s">
        <v>2232</v>
      </c>
      <c r="R798" s="98" t="s">
        <v>2233</v>
      </c>
      <c r="S798" s="98">
        <f>2-(SUM(IF(J798="NA",1,0),IF(K798="NA",1,0)))</f>
        <v>1</v>
      </c>
      <c r="T798" s="98">
        <f>7-SUM(IF(L798="NA",1,0),IF(M798="NA",1,0),IF(N798="NA",1,0),IF(O798="NA",1,0),IF(P798="NA",1,0),IF(Q798="NA",1,0),IF(R798="NA",1,0))</f>
        <v>4</v>
      </c>
      <c r="U798" s="98">
        <f>SUM(S798:T798)</f>
        <v>5</v>
      </c>
      <c r="V798" s="83" t="s">
        <v>2158</v>
      </c>
      <c r="W798" s="79" t="s">
        <v>4766</v>
      </c>
      <c r="X798" s="79" t="s">
        <v>1788</v>
      </c>
      <c r="Y798" s="79" t="s">
        <v>3978</v>
      </c>
      <c r="Z798" s="96"/>
      <c r="AA798"/>
      <c r="AB798"/>
    </row>
    <row r="799" spans="1:28" s="84" customFormat="1" x14ac:dyDescent="0.2">
      <c r="A799" s="84">
        <v>717</v>
      </c>
      <c r="B799" s="79">
        <v>92</v>
      </c>
      <c r="C799" s="79">
        <v>647</v>
      </c>
      <c r="D799" s="79">
        <v>749</v>
      </c>
      <c r="E799" s="79" t="s">
        <v>2100</v>
      </c>
      <c r="F799" s="80" t="s">
        <v>2100</v>
      </c>
      <c r="G799" s="79" t="s">
        <v>2100</v>
      </c>
      <c r="H799" s="79" t="s">
        <v>2100</v>
      </c>
      <c r="I799" s="79"/>
      <c r="J799" s="98" t="s">
        <v>2101</v>
      </c>
      <c r="K799" s="98" t="s">
        <v>23</v>
      </c>
      <c r="L799" s="98" t="s">
        <v>2102</v>
      </c>
      <c r="M799" s="98" t="s">
        <v>2103</v>
      </c>
      <c r="N799" s="98" t="s">
        <v>2104</v>
      </c>
      <c r="O799" s="98" t="s">
        <v>2105</v>
      </c>
      <c r="P799" s="98" t="s">
        <v>23</v>
      </c>
      <c r="Q799" s="98" t="s">
        <v>23</v>
      </c>
      <c r="R799" s="98" t="s">
        <v>23</v>
      </c>
      <c r="S799" s="98">
        <f>2-(SUM(IF(J799="NA",1,0),IF(K799="NA",1,0)))</f>
        <v>1</v>
      </c>
      <c r="T799" s="98">
        <f>7-SUM(IF(L799="NA",1,0),IF(M799="NA",1,0),IF(N799="NA",1,0),IF(O799="NA",1,0),IF(P799="NA",1,0),IF(Q799="NA",1,0),IF(R799="NA",1,0))</f>
        <v>4</v>
      </c>
      <c r="U799" s="98">
        <f>SUM(S799:T799)</f>
        <v>5</v>
      </c>
      <c r="V799" s="83" t="s">
        <v>1969</v>
      </c>
      <c r="W799" s="79" t="s">
        <v>4766</v>
      </c>
      <c r="X799" s="79" t="s">
        <v>1788</v>
      </c>
      <c r="Y799" s="79" t="s">
        <v>3977</v>
      </c>
      <c r="Z799" s="96"/>
      <c r="AA799"/>
      <c r="AB799"/>
    </row>
    <row r="800" spans="1:28" s="84" customFormat="1" x14ac:dyDescent="0.2">
      <c r="A800" s="84">
        <v>718</v>
      </c>
      <c r="B800" s="79">
        <v>327</v>
      </c>
      <c r="C800" s="79">
        <v>649</v>
      </c>
      <c r="D800" s="79">
        <v>751</v>
      </c>
      <c r="E800" s="79" t="s">
        <v>3129</v>
      </c>
      <c r="F800" s="80" t="s">
        <v>3129</v>
      </c>
      <c r="G800" s="117" t="s">
        <v>3129</v>
      </c>
      <c r="H800" s="117" t="s">
        <v>3129</v>
      </c>
      <c r="I800" s="117"/>
      <c r="J800" s="103" t="s">
        <v>3130</v>
      </c>
      <c r="K800" s="98" t="s">
        <v>3131</v>
      </c>
      <c r="L800" s="103" t="s">
        <v>3132</v>
      </c>
      <c r="M800" s="98" t="s">
        <v>3133</v>
      </c>
      <c r="N800" s="98" t="s">
        <v>3134</v>
      </c>
      <c r="O800" s="103" t="s">
        <v>3135</v>
      </c>
      <c r="P800" s="98" t="s">
        <v>23</v>
      </c>
      <c r="Q800" s="98" t="s">
        <v>23</v>
      </c>
      <c r="R800" s="98" t="s">
        <v>23</v>
      </c>
      <c r="S800" s="98">
        <f>2-(SUM(IF(J800="NA",1,0),IF(K800="NA",1,0)))</f>
        <v>2</v>
      </c>
      <c r="T800" s="98">
        <f>7-SUM(IF(L800="NA",1,0),IF(M800="NA",1,0),IF(N800="NA",1,0),IF(O800="NA",1,0),IF(P800="NA",1,0),IF(Q800="NA",1,0),IF(R800="NA",1,0))</f>
        <v>4</v>
      </c>
      <c r="U800" s="98">
        <f>SUM(S800:T800)</f>
        <v>6</v>
      </c>
      <c r="V800" s="79"/>
      <c r="W800" s="79" t="s">
        <v>4766</v>
      </c>
      <c r="X800" s="79" t="s">
        <v>1788</v>
      </c>
      <c r="Y800" s="79" t="s">
        <v>3985</v>
      </c>
      <c r="Z800" s="96"/>
      <c r="AA800"/>
      <c r="AB800"/>
    </row>
    <row r="801" spans="1:28" s="84" customFormat="1" x14ac:dyDescent="0.2">
      <c r="A801" s="84">
        <v>719</v>
      </c>
      <c r="B801" s="79">
        <v>329</v>
      </c>
      <c r="C801" s="79">
        <v>650</v>
      </c>
      <c r="D801" s="79">
        <v>752</v>
      </c>
      <c r="E801" s="79" t="s">
        <v>3142</v>
      </c>
      <c r="F801" s="80" t="s">
        <v>3142</v>
      </c>
      <c r="G801" s="118" t="s">
        <v>3142</v>
      </c>
      <c r="H801" s="118" t="s">
        <v>3142</v>
      </c>
      <c r="I801" s="118"/>
      <c r="J801" s="98" t="s">
        <v>3143</v>
      </c>
      <c r="K801" s="190" t="s">
        <v>74</v>
      </c>
      <c r="L801" s="98" t="s">
        <v>3144</v>
      </c>
      <c r="M801" s="98" t="s">
        <v>3145</v>
      </c>
      <c r="N801" s="98" t="s">
        <v>3146</v>
      </c>
      <c r="O801" s="98" t="s">
        <v>3147</v>
      </c>
      <c r="P801" s="190" t="s">
        <v>74</v>
      </c>
      <c r="Q801" s="190" t="s">
        <v>74</v>
      </c>
      <c r="R801" s="190" t="s">
        <v>74</v>
      </c>
      <c r="S801" s="98">
        <f>2-(SUM(IF(J801="NA",1,0),IF(K801="NA",1,0)))</f>
        <v>2</v>
      </c>
      <c r="T801" s="98">
        <f>7-SUM(IF(L801="NA",1,0),IF(M801="NA",1,0),IF(N801="NA",1,0),IF(O801="NA",1,0),IF(P801="NA",1,0),IF(Q801="NA",1,0),IF(R801="NA",1,0))</f>
        <v>7</v>
      </c>
      <c r="U801" s="98">
        <f>SUM(S801:T801)</f>
        <v>9</v>
      </c>
      <c r="V801" s="79"/>
      <c r="W801" s="79" t="s">
        <v>4766</v>
      </c>
      <c r="X801" s="79" t="s">
        <v>1788</v>
      </c>
      <c r="Y801" s="79" t="s">
        <v>3985</v>
      </c>
      <c r="Z801" s="96"/>
      <c r="AA801"/>
      <c r="AB801"/>
    </row>
    <row r="802" spans="1:28" s="84" customFormat="1" x14ac:dyDescent="0.2">
      <c r="A802" s="84">
        <v>720</v>
      </c>
      <c r="B802" s="79">
        <v>238</v>
      </c>
      <c r="C802" s="79">
        <v>651</v>
      </c>
      <c r="D802" s="79">
        <v>753</v>
      </c>
      <c r="E802" s="79" t="s">
        <v>2765</v>
      </c>
      <c r="F802" s="80" t="s">
        <v>2765</v>
      </c>
      <c r="G802" s="79" t="s">
        <v>2765</v>
      </c>
      <c r="H802" s="79" t="s">
        <v>2765</v>
      </c>
      <c r="I802" s="79"/>
      <c r="J802" s="98" t="s">
        <v>2766</v>
      </c>
      <c r="K802" s="98" t="s">
        <v>2767</v>
      </c>
      <c r="L802" s="98" t="s">
        <v>2768</v>
      </c>
      <c r="M802" s="98" t="s">
        <v>23</v>
      </c>
      <c r="N802" s="98" t="s">
        <v>23</v>
      </c>
      <c r="O802" s="98" t="s">
        <v>2769</v>
      </c>
      <c r="P802" s="98" t="s">
        <v>23</v>
      </c>
      <c r="Q802" s="98" t="s">
        <v>23</v>
      </c>
      <c r="R802" s="98" t="s">
        <v>23</v>
      </c>
      <c r="S802" s="98">
        <f>2-(SUM(IF(J802="NA",1,0),IF(K802="NA",1,0)))</f>
        <v>2</v>
      </c>
      <c r="T802" s="98">
        <f>7-SUM(IF(L802="NA",1,0),IF(M802="NA",1,0),IF(N802="NA",1,0),IF(O802="NA",1,0),IF(P802="NA",1,0),IF(Q802="NA",1,0),IF(R802="NA",1,0))</f>
        <v>2</v>
      </c>
      <c r="U802" s="98">
        <f>SUM(S802:T802)</f>
        <v>4</v>
      </c>
      <c r="V802" s="83" t="s">
        <v>2277</v>
      </c>
      <c r="W802" s="79" t="s">
        <v>4766</v>
      </c>
      <c r="X802" s="79" t="s">
        <v>1788</v>
      </c>
      <c r="Y802" s="79" t="s">
        <v>3984</v>
      </c>
      <c r="Z802" s="96"/>
      <c r="AA802"/>
      <c r="AB802"/>
    </row>
    <row r="803" spans="1:28" s="84" customFormat="1" x14ac:dyDescent="0.2">
      <c r="A803" s="84">
        <v>721</v>
      </c>
      <c r="B803" s="79">
        <v>218</v>
      </c>
      <c r="C803" s="79">
        <v>31</v>
      </c>
      <c r="D803" s="79">
        <v>72</v>
      </c>
      <c r="E803" s="79" t="s">
        <v>2716</v>
      </c>
      <c r="F803" s="80" t="s">
        <v>2717</v>
      </c>
      <c r="G803" s="79" t="s">
        <v>2717</v>
      </c>
      <c r="H803" s="79" t="s">
        <v>2717</v>
      </c>
      <c r="I803" s="79"/>
      <c r="J803" s="190" t="s">
        <v>2277</v>
      </c>
      <c r="K803" s="98" t="s">
        <v>23</v>
      </c>
      <c r="L803" s="190" t="s">
        <v>2277</v>
      </c>
      <c r="M803" s="190" t="s">
        <v>2277</v>
      </c>
      <c r="N803" s="190" t="s">
        <v>2277</v>
      </c>
      <c r="O803" s="190" t="s">
        <v>2277</v>
      </c>
      <c r="P803" s="98" t="s">
        <v>23</v>
      </c>
      <c r="Q803" s="98" t="s">
        <v>23</v>
      </c>
      <c r="R803" s="98" t="s">
        <v>23</v>
      </c>
      <c r="S803" s="98">
        <f>2-(SUM(IF(J803="NA",1,0),IF(K803="NA",1,0)))</f>
        <v>1</v>
      </c>
      <c r="T803" s="98">
        <f>7-SUM(IF(L803="NA",1,0),IF(M803="NA",1,0),IF(N803="NA",1,0),IF(O803="NA",1,0),IF(P803="NA",1,0),IF(Q803="NA",1,0),IF(R803="NA",1,0))</f>
        <v>4</v>
      </c>
      <c r="U803" s="98">
        <f>SUM(S803:T803)</f>
        <v>5</v>
      </c>
      <c r="V803" s="83" t="s">
        <v>2277</v>
      </c>
      <c r="W803" s="79" t="s">
        <v>4766</v>
      </c>
      <c r="X803" s="79" t="s">
        <v>1788</v>
      </c>
      <c r="Y803" s="79" t="s">
        <v>3984</v>
      </c>
      <c r="Z803" s="96"/>
      <c r="AA803"/>
      <c r="AB803"/>
    </row>
    <row r="804" spans="1:28" s="84" customFormat="1" x14ac:dyDescent="0.2">
      <c r="A804" s="84">
        <v>722</v>
      </c>
      <c r="B804" s="79">
        <v>80</v>
      </c>
      <c r="C804" s="79">
        <v>652</v>
      </c>
      <c r="D804" s="79">
        <v>754</v>
      </c>
      <c r="E804" s="79" t="s">
        <v>2028</v>
      </c>
      <c r="F804" s="80" t="s">
        <v>2028</v>
      </c>
      <c r="G804" s="79" t="s">
        <v>2028</v>
      </c>
      <c r="H804" s="79" t="s">
        <v>2028</v>
      </c>
      <c r="I804" s="79"/>
      <c r="J804" s="98" t="s">
        <v>2029</v>
      </c>
      <c r="K804" s="98" t="s">
        <v>23</v>
      </c>
      <c r="L804" s="98" t="s">
        <v>2030</v>
      </c>
      <c r="M804" s="98" t="s">
        <v>2031</v>
      </c>
      <c r="N804" s="98" t="s">
        <v>2032</v>
      </c>
      <c r="O804" s="98" t="s">
        <v>2033</v>
      </c>
      <c r="P804" s="98" t="s">
        <v>23</v>
      </c>
      <c r="Q804" s="98" t="s">
        <v>23</v>
      </c>
      <c r="R804" s="98" t="s">
        <v>23</v>
      </c>
      <c r="S804" s="98">
        <f>2-(SUM(IF(J804="NA",1,0),IF(K804="NA",1,0)))</f>
        <v>1</v>
      </c>
      <c r="T804" s="98">
        <f>7-SUM(IF(L804="NA",1,0),IF(M804="NA",1,0),IF(N804="NA",1,0),IF(O804="NA",1,0),IF(P804="NA",1,0),IF(Q804="NA",1,0),IF(R804="NA",1,0))</f>
        <v>4</v>
      </c>
      <c r="U804" s="98">
        <f>SUM(S804:T804)</f>
        <v>5</v>
      </c>
      <c r="V804" s="83" t="s">
        <v>1969</v>
      </c>
      <c r="W804" s="79" t="s">
        <v>4766</v>
      </c>
      <c r="X804" s="79" t="s">
        <v>1788</v>
      </c>
      <c r="Y804" s="79" t="s">
        <v>3977</v>
      </c>
      <c r="Z804" s="96"/>
      <c r="AA804"/>
      <c r="AB804"/>
    </row>
    <row r="805" spans="1:28" s="84" customFormat="1" x14ac:dyDescent="0.2">
      <c r="A805" s="84">
        <v>723</v>
      </c>
      <c r="B805" s="79">
        <v>178</v>
      </c>
      <c r="C805" s="79">
        <v>653</v>
      </c>
      <c r="D805" s="79">
        <v>755</v>
      </c>
      <c r="E805" s="79" t="s">
        <v>2597</v>
      </c>
      <c r="F805" s="80" t="s">
        <v>2597</v>
      </c>
      <c r="G805" s="79" t="s">
        <v>2597</v>
      </c>
      <c r="H805" s="79" t="s">
        <v>2597</v>
      </c>
      <c r="I805" s="79"/>
      <c r="J805" s="98" t="s">
        <v>2598</v>
      </c>
      <c r="K805" s="98" t="s">
        <v>2599</v>
      </c>
      <c r="L805" s="98" t="s">
        <v>2600</v>
      </c>
      <c r="M805" s="98" t="s">
        <v>2601</v>
      </c>
      <c r="N805" s="98" t="s">
        <v>2602</v>
      </c>
      <c r="O805" s="98" t="s">
        <v>2603</v>
      </c>
      <c r="P805" s="98" t="s">
        <v>2604</v>
      </c>
      <c r="Q805" s="98" t="s">
        <v>23</v>
      </c>
      <c r="R805" s="98" t="s">
        <v>23</v>
      </c>
      <c r="S805" s="98">
        <f>2-(SUM(IF(J805="NA",1,0),IF(K805="NA",1,0)))</f>
        <v>2</v>
      </c>
      <c r="T805" s="98">
        <f>7-SUM(IF(L805="NA",1,0),IF(M805="NA",1,0),IF(N805="NA",1,0),IF(O805="NA",1,0),IF(P805="NA",1,0),IF(Q805="NA",1,0),IF(R805="NA",1,0))</f>
        <v>5</v>
      </c>
      <c r="U805" s="98">
        <f>SUM(S805:T805)</f>
        <v>7</v>
      </c>
      <c r="V805" s="83" t="s">
        <v>1969</v>
      </c>
      <c r="W805" s="79" t="s">
        <v>4766</v>
      </c>
      <c r="X805" s="79" t="s">
        <v>1788</v>
      </c>
      <c r="Y805" s="79" t="s">
        <v>3980</v>
      </c>
      <c r="Z805" s="96"/>
      <c r="AA805"/>
      <c r="AB805"/>
    </row>
    <row r="806" spans="1:28" s="84" customFormat="1" x14ac:dyDescent="0.2">
      <c r="A806" s="84">
        <v>724</v>
      </c>
      <c r="B806" s="79">
        <v>265</v>
      </c>
      <c r="C806" s="79">
        <v>654</v>
      </c>
      <c r="D806" s="79">
        <v>756</v>
      </c>
      <c r="E806" s="79" t="s">
        <v>2870</v>
      </c>
      <c r="F806" s="80" t="s">
        <v>2870</v>
      </c>
      <c r="G806" s="79" t="s">
        <v>2870</v>
      </c>
      <c r="H806" s="79" t="s">
        <v>2870</v>
      </c>
      <c r="I806" s="79"/>
      <c r="J806" s="187" t="s">
        <v>6090</v>
      </c>
      <c r="K806" s="98" t="s">
        <v>23</v>
      </c>
      <c r="L806" s="187" t="s">
        <v>6091</v>
      </c>
      <c r="M806" s="187" t="s">
        <v>6092</v>
      </c>
      <c r="N806" s="187" t="s">
        <v>6093</v>
      </c>
      <c r="O806" s="98" t="s">
        <v>23</v>
      </c>
      <c r="P806" s="98" t="s">
        <v>23</v>
      </c>
      <c r="Q806" s="98" t="s">
        <v>23</v>
      </c>
      <c r="R806" s="98" t="s">
        <v>23</v>
      </c>
      <c r="S806" s="98">
        <f>2-(SUM(IF(J806="NA",1,0),IF(K806="NA",1,0)))</f>
        <v>1</v>
      </c>
      <c r="T806" s="98">
        <f>7-SUM(IF(L806="NA",1,0),IF(M806="NA",1,0),IF(N806="NA",1,0),IF(O806="NA",1,0),IF(P806="NA",1,0),IF(Q806="NA",1,0),IF(R806="NA",1,0))</f>
        <v>3</v>
      </c>
      <c r="U806" s="98">
        <f>SUM(S806:T806)</f>
        <v>4</v>
      </c>
      <c r="V806" s="83" t="s">
        <v>2437</v>
      </c>
      <c r="W806" s="79" t="s">
        <v>4766</v>
      </c>
      <c r="X806" s="79" t="s">
        <v>1788</v>
      </c>
      <c r="Y806" s="79" t="s">
        <v>3985</v>
      </c>
      <c r="Z806" s="109" t="s">
        <v>5790</v>
      </c>
      <c r="AA806"/>
      <c r="AB806"/>
    </row>
    <row r="807" spans="1:28" s="84" customFormat="1" x14ac:dyDescent="0.2">
      <c r="A807" s="84">
        <v>725</v>
      </c>
      <c r="B807" s="268">
        <v>337</v>
      </c>
      <c r="C807" s="268">
        <v>655</v>
      </c>
      <c r="D807" s="268">
        <v>757</v>
      </c>
      <c r="E807" s="268" t="s">
        <v>3193</v>
      </c>
      <c r="F807" s="80" t="s">
        <v>3193</v>
      </c>
      <c r="G807" s="268" t="s">
        <v>3193</v>
      </c>
      <c r="H807" s="268" t="s">
        <v>3193</v>
      </c>
      <c r="I807" s="268"/>
      <c r="J807" s="98" t="s">
        <v>3194</v>
      </c>
      <c r="K807" s="98" t="s">
        <v>23</v>
      </c>
      <c r="L807" s="98" t="s">
        <v>3195</v>
      </c>
      <c r="M807" s="98" t="s">
        <v>3196</v>
      </c>
      <c r="N807" s="98" t="s">
        <v>3197</v>
      </c>
      <c r="O807" s="98" t="s">
        <v>3198</v>
      </c>
      <c r="P807" s="98" t="s">
        <v>23</v>
      </c>
      <c r="Q807" s="98" t="s">
        <v>23</v>
      </c>
      <c r="R807" s="98" t="s">
        <v>23</v>
      </c>
      <c r="S807" s="98">
        <f>2-(SUM(IF(J807="NA",1,0),IF(K807="NA",1,0)))</f>
        <v>1</v>
      </c>
      <c r="T807" s="98">
        <f>7-SUM(IF(L807="NA",1,0),IF(M807="NA",1,0),IF(N807="NA",1,0),IF(O807="NA",1,0),IF(P807="NA",1,0),IF(Q807="NA",1,0),IF(R807="NA",1,0))</f>
        <v>4</v>
      </c>
      <c r="U807" s="98">
        <f>SUM(S807:T807)</f>
        <v>5</v>
      </c>
      <c r="V807" s="268"/>
      <c r="W807" s="268" t="s">
        <v>4766</v>
      </c>
      <c r="X807" s="268" t="s">
        <v>1788</v>
      </c>
      <c r="Y807" s="79" t="s">
        <v>3985</v>
      </c>
      <c r="Z807" s="282"/>
      <c r="AA807"/>
      <c r="AB807"/>
    </row>
    <row r="808" spans="1:28" s="84" customFormat="1" x14ac:dyDescent="0.2">
      <c r="A808" s="84">
        <v>726</v>
      </c>
      <c r="B808" s="79">
        <v>174</v>
      </c>
      <c r="C808" s="79">
        <v>382</v>
      </c>
      <c r="D808" s="79">
        <v>475</v>
      </c>
      <c r="E808" s="79" t="s">
        <v>2570</v>
      </c>
      <c r="F808" s="80" t="s">
        <v>2570</v>
      </c>
      <c r="G808" s="118" t="s">
        <v>2571</v>
      </c>
      <c r="H808" s="118" t="s">
        <v>2571</v>
      </c>
      <c r="I808" s="118"/>
      <c r="J808" s="98" t="s">
        <v>2572</v>
      </c>
      <c r="K808" s="98" t="s">
        <v>23</v>
      </c>
      <c r="L808" s="98" t="s">
        <v>2573</v>
      </c>
      <c r="M808" s="98" t="s">
        <v>2574</v>
      </c>
      <c r="N808" s="98" t="s">
        <v>2575</v>
      </c>
      <c r="O808" s="98" t="s">
        <v>2576</v>
      </c>
      <c r="P808" s="98" t="s">
        <v>23</v>
      </c>
      <c r="Q808" s="98" t="s">
        <v>23</v>
      </c>
      <c r="R808" s="98" t="s">
        <v>23</v>
      </c>
      <c r="S808" s="98">
        <f>2-(SUM(IF(J808="NA",1,0),IF(K808="NA",1,0)))</f>
        <v>1</v>
      </c>
      <c r="T808" s="98">
        <f>7-SUM(IF(L808="NA",1,0),IF(M808="NA",1,0),IF(N808="NA",1,0),IF(O808="NA",1,0),IF(P808="NA",1,0),IF(Q808="NA",1,0),IF(R808="NA",1,0))</f>
        <v>4</v>
      </c>
      <c r="U808" s="98">
        <f>SUM(S808:T808)</f>
        <v>5</v>
      </c>
      <c r="V808" s="83" t="s">
        <v>1969</v>
      </c>
      <c r="W808" s="79" t="s">
        <v>4766</v>
      </c>
      <c r="X808" s="79" t="s">
        <v>1788</v>
      </c>
      <c r="Y808" s="79" t="s">
        <v>3980</v>
      </c>
      <c r="Z808" s="96" t="s">
        <v>2577</v>
      </c>
      <c r="AA808"/>
      <c r="AB808"/>
    </row>
    <row r="809" spans="1:28" s="84" customFormat="1" x14ac:dyDescent="0.2">
      <c r="A809" s="84">
        <v>727</v>
      </c>
      <c r="B809" s="79">
        <v>175</v>
      </c>
      <c r="C809" s="79">
        <v>627</v>
      </c>
      <c r="D809" s="79">
        <v>726</v>
      </c>
      <c r="E809" s="79" t="s">
        <v>2578</v>
      </c>
      <c r="F809" s="80" t="s">
        <v>2579</v>
      </c>
      <c r="G809" s="117" t="s">
        <v>2579</v>
      </c>
      <c r="H809" s="117" t="s">
        <v>2579</v>
      </c>
      <c r="I809" s="117"/>
      <c r="J809" s="98" t="s">
        <v>2580</v>
      </c>
      <c r="K809" s="98" t="s">
        <v>23</v>
      </c>
      <c r="L809" s="98" t="s">
        <v>2581</v>
      </c>
      <c r="M809" s="98" t="s">
        <v>2582</v>
      </c>
      <c r="N809" s="98" t="s">
        <v>2583</v>
      </c>
      <c r="O809" s="98" t="s">
        <v>2584</v>
      </c>
      <c r="P809" s="98" t="s">
        <v>23</v>
      </c>
      <c r="Q809" s="98" t="s">
        <v>23</v>
      </c>
      <c r="R809" s="98" t="s">
        <v>23</v>
      </c>
      <c r="S809" s="98">
        <f>2-(SUM(IF(J809="NA",1,0),IF(K809="NA",1,0)))</f>
        <v>1</v>
      </c>
      <c r="T809" s="98">
        <f>7-SUM(IF(L809="NA",1,0),IF(M809="NA",1,0),IF(N809="NA",1,0),IF(O809="NA",1,0),IF(P809="NA",1,0),IF(Q809="NA",1,0),IF(R809="NA",1,0))</f>
        <v>4</v>
      </c>
      <c r="U809" s="98">
        <f>SUM(S809:T809)</f>
        <v>5</v>
      </c>
      <c r="V809" s="83" t="s">
        <v>1969</v>
      </c>
      <c r="W809" s="79" t="s">
        <v>4766</v>
      </c>
      <c r="X809" s="79" t="s">
        <v>1788</v>
      </c>
      <c r="Y809" s="79" t="s">
        <v>3980</v>
      </c>
      <c r="Z809" s="96"/>
      <c r="AA809"/>
      <c r="AB809"/>
    </row>
    <row r="810" spans="1:28" s="84" customFormat="1" x14ac:dyDescent="0.2">
      <c r="A810" s="84">
        <v>948</v>
      </c>
      <c r="B810" s="269"/>
      <c r="C810" s="269"/>
      <c r="D810" s="269"/>
      <c r="E810" s="269"/>
      <c r="F810" s="86"/>
      <c r="G810" s="274" t="s">
        <v>5952</v>
      </c>
      <c r="H810" s="274" t="s">
        <v>5952</v>
      </c>
      <c r="I810" s="274"/>
      <c r="J810" s="187" t="s">
        <v>5964</v>
      </c>
      <c r="K810" s="98" t="s">
        <v>23</v>
      </c>
      <c r="L810" s="187" t="s">
        <v>5976</v>
      </c>
      <c r="M810" s="187" t="s">
        <v>6000</v>
      </c>
      <c r="N810" s="187" t="s">
        <v>6011</v>
      </c>
      <c r="O810" s="187" t="s">
        <v>5988</v>
      </c>
      <c r="P810" s="98" t="s">
        <v>23</v>
      </c>
      <c r="Q810" s="98" t="s">
        <v>23</v>
      </c>
      <c r="R810" s="98" t="s">
        <v>23</v>
      </c>
      <c r="S810" s="98">
        <f>2-(SUM(IF(J810="NA",1,0),IF(K810="NA",1,0)))</f>
        <v>1</v>
      </c>
      <c r="T810" s="98">
        <f>7-SUM(IF(L810="NA",1,0),IF(M810="NA",1,0),IF(N810="NA",1,0),IF(O810="NA",1,0),IF(P810="NA",1,0),IF(Q810="NA",1,0),IF(R810="NA",1,0))</f>
        <v>4</v>
      </c>
      <c r="U810" s="98">
        <f>SUM(S810:T810)</f>
        <v>5</v>
      </c>
      <c r="V810" s="269" t="s">
        <v>2437</v>
      </c>
      <c r="W810" s="81" t="s">
        <v>4766</v>
      </c>
      <c r="X810" s="81" t="s">
        <v>1788</v>
      </c>
      <c r="Y810" s="79" t="s">
        <v>3982</v>
      </c>
      <c r="Z810" s="269"/>
      <c r="AA810"/>
      <c r="AB810"/>
    </row>
    <row r="811" spans="1:28" s="84" customFormat="1" x14ac:dyDescent="0.2">
      <c r="A811" s="84">
        <v>729</v>
      </c>
      <c r="E811" s="79" t="s">
        <v>4570</v>
      </c>
      <c r="F811" s="81" t="s">
        <v>4570</v>
      </c>
      <c r="G811" s="117" t="s">
        <v>4570</v>
      </c>
      <c r="H811" s="117" t="s">
        <v>4570</v>
      </c>
      <c r="I811" s="117"/>
      <c r="J811" s="98" t="s">
        <v>4579</v>
      </c>
      <c r="K811" s="98" t="s">
        <v>23</v>
      </c>
      <c r="L811" s="98" t="s">
        <v>4587</v>
      </c>
      <c r="M811" s="98" t="s">
        <v>4605</v>
      </c>
      <c r="N811" s="98" t="s">
        <v>23</v>
      </c>
      <c r="O811" s="98" t="s">
        <v>23</v>
      </c>
      <c r="P811" s="98" t="s">
        <v>23</v>
      </c>
      <c r="Q811" s="98" t="s">
        <v>4604</v>
      </c>
      <c r="R811" s="98" t="s">
        <v>4603</v>
      </c>
      <c r="S811" s="98">
        <f>2-(SUM(IF(J811="NA",1,0),IF(K811="NA",1,0)))</f>
        <v>1</v>
      </c>
      <c r="T811" s="98">
        <f>7-SUM(IF(L811="NA",1,0),IF(M811="NA",1,0),IF(N811="NA",1,0),IF(O811="NA",1,0),IF(P811="NA",1,0),IF(Q811="NA",1,0),IF(R811="NA",1,0))</f>
        <v>4</v>
      </c>
      <c r="U811" s="98">
        <f>SUM(S811:T811)</f>
        <v>5</v>
      </c>
      <c r="W811" s="79" t="s">
        <v>4766</v>
      </c>
      <c r="X811" s="79" t="s">
        <v>1788</v>
      </c>
      <c r="Y811" s="79" t="s">
        <v>3978</v>
      </c>
      <c r="AA811"/>
      <c r="AB811"/>
    </row>
    <row r="812" spans="1:28" s="84" customFormat="1" x14ac:dyDescent="0.2">
      <c r="A812" s="84">
        <v>730</v>
      </c>
      <c r="B812" s="79">
        <v>120</v>
      </c>
      <c r="C812" s="79">
        <v>656</v>
      </c>
      <c r="D812" s="79">
        <v>758</v>
      </c>
      <c r="E812" s="79" t="s">
        <v>2251</v>
      </c>
      <c r="F812" s="80" t="s">
        <v>2251</v>
      </c>
      <c r="G812" s="118" t="s">
        <v>2251</v>
      </c>
      <c r="H812" s="118" t="s">
        <v>2251</v>
      </c>
      <c r="I812" s="118"/>
      <c r="J812" s="98" t="s">
        <v>2252</v>
      </c>
      <c r="K812" s="98" t="s">
        <v>2253</v>
      </c>
      <c r="L812" s="98" t="s">
        <v>2254</v>
      </c>
      <c r="M812" s="190" t="s">
        <v>74</v>
      </c>
      <c r="N812" s="98" t="s">
        <v>23</v>
      </c>
      <c r="O812" s="98" t="s">
        <v>2255</v>
      </c>
      <c r="P812" s="98" t="s">
        <v>23</v>
      </c>
      <c r="Q812" s="190" t="s">
        <v>74</v>
      </c>
      <c r="R812" s="190" t="s">
        <v>74</v>
      </c>
      <c r="S812" s="98">
        <f>2-(SUM(IF(J812="NA",1,0),IF(K812="NA",1,0)))</f>
        <v>2</v>
      </c>
      <c r="T812" s="98">
        <f>7-SUM(IF(L812="NA",1,0),IF(M812="NA",1,0),IF(N812="NA",1,0),IF(O812="NA",1,0),IF(P812="NA",1,0),IF(Q812="NA",1,0),IF(R812="NA",1,0))</f>
        <v>5</v>
      </c>
      <c r="U812" s="98">
        <f>SUM(S812:T812)</f>
        <v>7</v>
      </c>
      <c r="V812" s="83" t="s">
        <v>2158</v>
      </c>
      <c r="W812" s="79" t="s">
        <v>4766</v>
      </c>
      <c r="X812" s="79" t="s">
        <v>1788</v>
      </c>
      <c r="Y812" s="79" t="s">
        <v>3978</v>
      </c>
      <c r="Z812" s="96"/>
      <c r="AA812"/>
      <c r="AB812"/>
    </row>
    <row r="813" spans="1:28" s="84" customFormat="1" x14ac:dyDescent="0.2">
      <c r="A813" s="84">
        <v>731</v>
      </c>
      <c r="B813" s="79">
        <v>180</v>
      </c>
      <c r="C813" s="79">
        <v>658</v>
      </c>
      <c r="D813" s="79">
        <v>760</v>
      </c>
      <c r="E813" s="79" t="s">
        <v>2606</v>
      </c>
      <c r="F813" s="271" t="s">
        <v>2606</v>
      </c>
      <c r="G813" s="117" t="s">
        <v>2606</v>
      </c>
      <c r="H813" s="117" t="s">
        <v>2606</v>
      </c>
      <c r="I813" s="117" t="s">
        <v>7700</v>
      </c>
      <c r="J813" s="98" t="s">
        <v>2607</v>
      </c>
      <c r="K813" s="98" t="s">
        <v>23</v>
      </c>
      <c r="L813" s="98" t="s">
        <v>2608</v>
      </c>
      <c r="M813" s="98" t="s">
        <v>2609</v>
      </c>
      <c r="N813" s="98" t="s">
        <v>1440</v>
      </c>
      <c r="O813" s="98" t="s">
        <v>23</v>
      </c>
      <c r="P813" s="98" t="s">
        <v>1441</v>
      </c>
      <c r="Q813" s="190" t="s">
        <v>1201</v>
      </c>
      <c r="R813" s="98" t="s">
        <v>2610</v>
      </c>
      <c r="S813" s="98">
        <f>2-(SUM(IF(J813="NA",1,0),IF(K813="NA",1,0)))</f>
        <v>1</v>
      </c>
      <c r="T813" s="98">
        <f>7-SUM(IF(L813="NA",1,0),IF(M813="NA",1,0),IF(N813="NA",1,0),IF(O813="NA",1,0),IF(P813="NA",1,0),IF(Q813="NA",1,0),IF(R813="NA",1,0))</f>
        <v>6</v>
      </c>
      <c r="U813" s="98">
        <f>SUM(S813:T813)</f>
        <v>7</v>
      </c>
      <c r="V813" s="83" t="s">
        <v>2437</v>
      </c>
      <c r="W813" s="79" t="s">
        <v>4766</v>
      </c>
      <c r="X813" s="79" t="s">
        <v>1788</v>
      </c>
      <c r="Y813" s="79" t="s">
        <v>3981</v>
      </c>
      <c r="Z813" s="96"/>
      <c r="AA813"/>
      <c r="AB813"/>
    </row>
    <row r="814" spans="1:28" s="84" customFormat="1" x14ac:dyDescent="0.2">
      <c r="A814" s="84">
        <v>732</v>
      </c>
      <c r="B814" s="79">
        <v>182</v>
      </c>
      <c r="C814" s="79">
        <v>657</v>
      </c>
      <c r="D814" s="79">
        <v>759</v>
      </c>
      <c r="E814" s="79" t="s">
        <v>2619</v>
      </c>
      <c r="F814" s="82" t="s">
        <v>2620</v>
      </c>
      <c r="G814" s="118" t="s">
        <v>2620</v>
      </c>
      <c r="H814" s="118" t="s">
        <v>2620</v>
      </c>
      <c r="I814" s="118"/>
      <c r="J814" s="98" t="s">
        <v>2621</v>
      </c>
      <c r="K814" s="98" t="s">
        <v>2622</v>
      </c>
      <c r="L814" s="98" t="s">
        <v>2623</v>
      </c>
      <c r="M814" s="190" t="s">
        <v>74</v>
      </c>
      <c r="N814" s="98" t="s">
        <v>23</v>
      </c>
      <c r="O814" s="98" t="s">
        <v>2624</v>
      </c>
      <c r="P814" s="190" t="s">
        <v>74</v>
      </c>
      <c r="Q814" s="190" t="s">
        <v>74</v>
      </c>
      <c r="R814" s="190" t="s">
        <v>74</v>
      </c>
      <c r="S814" s="98">
        <f>2-(SUM(IF(J814="NA",1,0),IF(K814="NA",1,0)))</f>
        <v>2</v>
      </c>
      <c r="T814" s="98">
        <f>7-SUM(IF(L814="NA",1,0),IF(M814="NA",1,0),IF(N814="NA",1,0),IF(O814="NA",1,0),IF(P814="NA",1,0),IF(Q814="NA",1,0),IF(R814="NA",1,0))</f>
        <v>6</v>
      </c>
      <c r="U814" s="98">
        <f>SUM(S814:T814)</f>
        <v>8</v>
      </c>
      <c r="V814" s="83" t="s">
        <v>2437</v>
      </c>
      <c r="W814" s="79" t="s">
        <v>4766</v>
      </c>
      <c r="X814" s="79" t="s">
        <v>1788</v>
      </c>
      <c r="Y814" s="79" t="s">
        <v>3981</v>
      </c>
      <c r="Z814" s="96"/>
      <c r="AA814"/>
      <c r="AB814"/>
    </row>
    <row r="815" spans="1:28" s="84" customFormat="1" x14ac:dyDescent="0.2">
      <c r="A815" s="84">
        <v>949</v>
      </c>
      <c r="B815" s="150"/>
      <c r="C815" s="150"/>
      <c r="D815" s="150"/>
      <c r="E815" s="150"/>
      <c r="F815" s="86"/>
      <c r="G815" s="181" t="s">
        <v>5953</v>
      </c>
      <c r="H815" s="181" t="s">
        <v>5953</v>
      </c>
      <c r="I815" s="181"/>
      <c r="J815" s="187" t="s">
        <v>5965</v>
      </c>
      <c r="K815" s="98" t="s">
        <v>23</v>
      </c>
      <c r="L815" s="187" t="s">
        <v>5977</v>
      </c>
      <c r="M815" s="187" t="s">
        <v>6001</v>
      </c>
      <c r="N815" s="187" t="s">
        <v>6012</v>
      </c>
      <c r="O815" s="187" t="s">
        <v>5989</v>
      </c>
      <c r="P815" s="98" t="s">
        <v>23</v>
      </c>
      <c r="Q815" s="98" t="s">
        <v>23</v>
      </c>
      <c r="R815" s="98" t="s">
        <v>23</v>
      </c>
      <c r="S815" s="98">
        <f>2-(SUM(IF(J815="NA",1,0),IF(K815="NA",1,0)))</f>
        <v>1</v>
      </c>
      <c r="T815" s="98">
        <f>7-SUM(IF(L815="NA",1,0),IF(M815="NA",1,0),IF(N815="NA",1,0),IF(O815="NA",1,0),IF(P815="NA",1,0),IF(Q815="NA",1,0),IF(R815="NA",1,0))</f>
        <v>4</v>
      </c>
      <c r="U815" s="98">
        <f>SUM(S815:T815)</f>
        <v>5</v>
      </c>
      <c r="V815" s="150" t="s">
        <v>2437</v>
      </c>
      <c r="W815" s="79" t="s">
        <v>4766</v>
      </c>
      <c r="X815" s="79" t="s">
        <v>1788</v>
      </c>
      <c r="Y815" s="79" t="s">
        <v>3979</v>
      </c>
      <c r="Z815" s="150"/>
      <c r="AA815"/>
      <c r="AB815"/>
    </row>
    <row r="816" spans="1:28" s="84" customFormat="1" x14ac:dyDescent="0.2">
      <c r="A816" s="84">
        <v>733</v>
      </c>
      <c r="B816" s="79">
        <v>331</v>
      </c>
      <c r="C816" s="79">
        <v>617</v>
      </c>
      <c r="D816" s="79">
        <v>716</v>
      </c>
      <c r="E816" s="79" t="s">
        <v>3154</v>
      </c>
      <c r="F816" s="82" t="s">
        <v>3155</v>
      </c>
      <c r="G816" s="79" t="s">
        <v>3155</v>
      </c>
      <c r="H816" s="79" t="s">
        <v>3155</v>
      </c>
      <c r="I816" s="79"/>
      <c r="J816" s="98" t="s">
        <v>3156</v>
      </c>
      <c r="K816" s="190" t="s">
        <v>74</v>
      </c>
      <c r="L816" s="98" t="s">
        <v>3157</v>
      </c>
      <c r="M816" s="98" t="s">
        <v>3158</v>
      </c>
      <c r="N816" s="98" t="s">
        <v>3159</v>
      </c>
      <c r="O816" s="98" t="s">
        <v>3160</v>
      </c>
      <c r="P816" s="98" t="s">
        <v>23</v>
      </c>
      <c r="Q816" s="190" t="s">
        <v>74</v>
      </c>
      <c r="R816" s="98" t="s">
        <v>23</v>
      </c>
      <c r="S816" s="98">
        <f>2-(SUM(IF(J816="NA",1,0),IF(K816="NA",1,0)))</f>
        <v>2</v>
      </c>
      <c r="T816" s="98">
        <f>7-SUM(IF(L816="NA",1,0),IF(M816="NA",1,0),IF(N816="NA",1,0),IF(O816="NA",1,0),IF(P816="NA",1,0),IF(Q816="NA",1,0),IF(R816="NA",1,0))</f>
        <v>5</v>
      </c>
      <c r="U816" s="98">
        <f>SUM(S816:T816)</f>
        <v>7</v>
      </c>
      <c r="V816" s="79"/>
      <c r="W816" s="79" t="s">
        <v>4766</v>
      </c>
      <c r="X816" s="79" t="s">
        <v>1788</v>
      </c>
      <c r="Y816" s="79" t="s">
        <v>3985</v>
      </c>
      <c r="Z816" s="96"/>
      <c r="AA816"/>
      <c r="AB816"/>
    </row>
    <row r="817" spans="1:28" s="84" customFormat="1" x14ac:dyDescent="0.2">
      <c r="A817" s="84">
        <v>734</v>
      </c>
      <c r="B817" s="79">
        <v>99</v>
      </c>
      <c r="C817" s="79">
        <v>660</v>
      </c>
      <c r="D817" s="79">
        <v>762</v>
      </c>
      <c r="E817" s="79" t="s">
        <v>2137</v>
      </c>
      <c r="F817" s="80" t="s">
        <v>2137</v>
      </c>
      <c r="G817" s="79" t="s">
        <v>2137</v>
      </c>
      <c r="H817" s="79" t="s">
        <v>2137</v>
      </c>
      <c r="I817" s="79"/>
      <c r="J817" s="98" t="s">
        <v>2138</v>
      </c>
      <c r="K817" s="98" t="s">
        <v>23</v>
      </c>
      <c r="L817" s="98" t="s">
        <v>2139</v>
      </c>
      <c r="M817" s="98" t="s">
        <v>2140</v>
      </c>
      <c r="N817" s="98" t="s">
        <v>2141</v>
      </c>
      <c r="O817" s="98" t="s">
        <v>2142</v>
      </c>
      <c r="P817" s="98" t="s">
        <v>23</v>
      </c>
      <c r="Q817" s="98" t="s">
        <v>23</v>
      </c>
      <c r="R817" s="98" t="s">
        <v>23</v>
      </c>
      <c r="S817" s="98">
        <f>2-(SUM(IF(J817="NA",1,0),IF(K817="NA",1,0)))</f>
        <v>1</v>
      </c>
      <c r="T817" s="98">
        <f>7-SUM(IF(L817="NA",1,0),IF(M817="NA",1,0),IF(N817="NA",1,0),IF(O817="NA",1,0),IF(P817="NA",1,0),IF(Q817="NA",1,0),IF(R817="NA",1,0))</f>
        <v>4</v>
      </c>
      <c r="U817" s="98">
        <f>SUM(S817:T817)</f>
        <v>5</v>
      </c>
      <c r="V817" s="83" t="s">
        <v>1969</v>
      </c>
      <c r="W817" s="79" t="s">
        <v>4766</v>
      </c>
      <c r="X817" s="79" t="s">
        <v>1788</v>
      </c>
      <c r="Y817" s="79" t="s">
        <v>3977</v>
      </c>
      <c r="Z817" s="96"/>
      <c r="AA817"/>
      <c r="AB817"/>
    </row>
    <row r="818" spans="1:28" s="84" customFormat="1" x14ac:dyDescent="0.2">
      <c r="A818" s="84">
        <v>950</v>
      </c>
      <c r="B818" s="150"/>
      <c r="C818" s="150"/>
      <c r="D818" s="150"/>
      <c r="E818" s="150"/>
      <c r="F818" s="86"/>
      <c r="G818" s="181" t="s">
        <v>5954</v>
      </c>
      <c r="H818" s="181" t="s">
        <v>5954</v>
      </c>
      <c r="I818" s="181"/>
      <c r="J818" s="187" t="s">
        <v>5966</v>
      </c>
      <c r="K818" s="98" t="s">
        <v>23</v>
      </c>
      <c r="L818" s="187" t="s">
        <v>5978</v>
      </c>
      <c r="M818" s="187" t="s">
        <v>6002</v>
      </c>
      <c r="N818" s="187" t="s">
        <v>6013</v>
      </c>
      <c r="O818" s="187" t="s">
        <v>5990</v>
      </c>
      <c r="P818" s="98" t="s">
        <v>23</v>
      </c>
      <c r="Q818" s="98" t="s">
        <v>23</v>
      </c>
      <c r="R818" s="98" t="s">
        <v>23</v>
      </c>
      <c r="S818" s="98">
        <f>2-(SUM(IF(J818="NA",1,0),IF(K818="NA",1,0)))</f>
        <v>1</v>
      </c>
      <c r="T818" s="98">
        <f>7-SUM(IF(L818="NA",1,0),IF(M818="NA",1,0),IF(N818="NA",1,0),IF(O818="NA",1,0),IF(P818="NA",1,0),IF(Q818="NA",1,0),IF(R818="NA",1,0))</f>
        <v>4</v>
      </c>
      <c r="U818" s="98">
        <f>SUM(S818:T818)</f>
        <v>5</v>
      </c>
      <c r="V818" s="150" t="s">
        <v>2437</v>
      </c>
      <c r="W818" s="79" t="s">
        <v>4766</v>
      </c>
      <c r="X818" s="79" t="s">
        <v>1788</v>
      </c>
      <c r="Y818" s="79" t="s">
        <v>3979</v>
      </c>
      <c r="Z818" s="150"/>
      <c r="AA818"/>
      <c r="AB818"/>
    </row>
    <row r="819" spans="1:28" s="84" customFormat="1" x14ac:dyDescent="0.2">
      <c r="A819" s="84">
        <v>556</v>
      </c>
      <c r="B819" s="79">
        <v>305</v>
      </c>
      <c r="C819" s="79">
        <v>620</v>
      </c>
      <c r="D819" s="79">
        <v>719</v>
      </c>
      <c r="E819" s="79" t="s">
        <v>3011</v>
      </c>
      <c r="F819" s="82" t="s">
        <v>3012</v>
      </c>
      <c r="G819" s="118" t="s">
        <v>6022</v>
      </c>
      <c r="H819" s="118" t="s">
        <v>6022</v>
      </c>
      <c r="I819" s="118"/>
      <c r="J819" s="103" t="s">
        <v>3013</v>
      </c>
      <c r="K819" s="98" t="s">
        <v>3014</v>
      </c>
      <c r="L819" s="103" t="s">
        <v>3015</v>
      </c>
      <c r="M819" s="98" t="s">
        <v>3016</v>
      </c>
      <c r="N819" s="98" t="s">
        <v>3017</v>
      </c>
      <c r="O819" s="103" t="s">
        <v>3018</v>
      </c>
      <c r="P819" s="98" t="s">
        <v>3019</v>
      </c>
      <c r="Q819" s="98" t="s">
        <v>23</v>
      </c>
      <c r="R819" s="98" t="s">
        <v>23</v>
      </c>
      <c r="S819" s="98">
        <f>2-(SUM(IF(J819="NA",1,0),IF(K819="NA",1,0)))</f>
        <v>2</v>
      </c>
      <c r="T819" s="98">
        <f>7-SUM(IF(L819="NA",1,0),IF(M819="NA",1,0),IF(N819="NA",1,0),IF(O819="NA",1,0),IF(P819="NA",1,0),IF(Q819="NA",1,0),IF(R819="NA",1,0))</f>
        <v>5</v>
      </c>
      <c r="U819" s="98">
        <f>SUM(S819:T819)</f>
        <v>7</v>
      </c>
      <c r="V819" s="79"/>
      <c r="W819" s="79" t="s">
        <v>4766</v>
      </c>
      <c r="X819" s="79" t="s">
        <v>1788</v>
      </c>
      <c r="Y819" s="79" t="s">
        <v>3985</v>
      </c>
      <c r="Z819" s="96"/>
      <c r="AA819"/>
      <c r="AB819"/>
    </row>
    <row r="820" spans="1:28" s="84" customFormat="1" x14ac:dyDescent="0.2">
      <c r="A820" s="84">
        <v>735</v>
      </c>
      <c r="B820" s="79">
        <v>306</v>
      </c>
      <c r="C820" s="79">
        <v>661</v>
      </c>
      <c r="D820" s="79">
        <v>763</v>
      </c>
      <c r="E820" s="79" t="s">
        <v>3020</v>
      </c>
      <c r="F820" s="271" t="s">
        <v>3020</v>
      </c>
      <c r="G820" s="117" t="s">
        <v>6023</v>
      </c>
      <c r="H820" s="117" t="s">
        <v>6023</v>
      </c>
      <c r="I820" s="117"/>
      <c r="J820" s="98" t="s">
        <v>3021</v>
      </c>
      <c r="K820" s="98" t="s">
        <v>23</v>
      </c>
      <c r="L820" s="98" t="s">
        <v>3022</v>
      </c>
      <c r="M820" s="98" t="s">
        <v>3023</v>
      </c>
      <c r="N820" s="98" t="s">
        <v>3024</v>
      </c>
      <c r="O820" s="98" t="s">
        <v>3025</v>
      </c>
      <c r="P820" s="98" t="s">
        <v>23</v>
      </c>
      <c r="Q820" s="98" t="s">
        <v>3026</v>
      </c>
      <c r="R820" s="98" t="s">
        <v>3027</v>
      </c>
      <c r="S820" s="98">
        <f>2-(SUM(IF(J820="NA",1,0),IF(K820="NA",1,0)))</f>
        <v>1</v>
      </c>
      <c r="T820" s="98">
        <f>7-SUM(IF(L820="NA",1,0),IF(M820="NA",1,0),IF(N820="NA",1,0),IF(O820="NA",1,0),IF(P820="NA",1,0),IF(Q820="NA",1,0),IF(R820="NA",1,0))</f>
        <v>6</v>
      </c>
      <c r="U820" s="98">
        <f>SUM(S820:T820)</f>
        <v>7</v>
      </c>
      <c r="V820" s="79"/>
      <c r="W820" s="79" t="s">
        <v>4766</v>
      </c>
      <c r="X820" s="79" t="s">
        <v>1788</v>
      </c>
      <c r="Y820" s="79" t="s">
        <v>3985</v>
      </c>
      <c r="Z820" s="96"/>
      <c r="AA820"/>
      <c r="AB820"/>
    </row>
    <row r="821" spans="1:28" s="84" customFormat="1" x14ac:dyDescent="0.2">
      <c r="A821" s="84">
        <v>736</v>
      </c>
      <c r="B821" s="79">
        <v>155</v>
      </c>
      <c r="C821" s="79">
        <v>662</v>
      </c>
      <c r="D821" s="79">
        <v>764</v>
      </c>
      <c r="E821" s="79" t="s">
        <v>2454</v>
      </c>
      <c r="F821" s="80" t="s">
        <v>2454</v>
      </c>
      <c r="G821" s="118" t="s">
        <v>2454</v>
      </c>
      <c r="H821" s="118" t="s">
        <v>2454</v>
      </c>
      <c r="I821" s="118"/>
      <c r="J821" s="98" t="s">
        <v>2455</v>
      </c>
      <c r="K821" s="98" t="s">
        <v>2456</v>
      </c>
      <c r="L821" s="98" t="s">
        <v>2457</v>
      </c>
      <c r="M821" s="187" t="s">
        <v>6094</v>
      </c>
      <c r="N821" s="187" t="s">
        <v>6095</v>
      </c>
      <c r="O821" s="98" t="s">
        <v>2458</v>
      </c>
      <c r="P821" s="190" t="s">
        <v>2476</v>
      </c>
      <c r="Q821" s="190" t="s">
        <v>2476</v>
      </c>
      <c r="R821" s="190" t="s">
        <v>2476</v>
      </c>
      <c r="S821" s="98">
        <f>2-(SUM(IF(J821="NA",1,0),IF(K821="NA",1,0)))</f>
        <v>2</v>
      </c>
      <c r="T821" s="98">
        <f>7-SUM(IF(L821="NA",1,0),IF(M821="NA",1,0),IF(N821="NA",1,0),IF(O821="NA",1,0),IF(P821="NA",1,0),IF(Q821="NA",1,0),IF(R821="NA",1,0))</f>
        <v>7</v>
      </c>
      <c r="U821" s="98">
        <f>SUM(S821:T821)</f>
        <v>9</v>
      </c>
      <c r="V821" s="83" t="s">
        <v>2437</v>
      </c>
      <c r="W821" s="79" t="s">
        <v>4766</v>
      </c>
      <c r="X821" s="79" t="s">
        <v>1788</v>
      </c>
      <c r="Y821" s="79" t="s">
        <v>3979</v>
      </c>
      <c r="Z821" s="109" t="s">
        <v>5790</v>
      </c>
      <c r="AA821"/>
      <c r="AB821"/>
    </row>
    <row r="822" spans="1:28" s="84" customFormat="1" x14ac:dyDescent="0.2">
      <c r="A822" s="84">
        <v>985</v>
      </c>
      <c r="B822"/>
      <c r="C822"/>
      <c r="D822"/>
      <c r="E822"/>
      <c r="F822" s="151"/>
      <c r="G822" s="176" t="s">
        <v>6480</v>
      </c>
      <c r="H822" s="206" t="s">
        <v>6531</v>
      </c>
      <c r="I822" s="206"/>
      <c r="J822" s="98" t="s">
        <v>6289</v>
      </c>
      <c r="K822" s="187" t="s">
        <v>23</v>
      </c>
      <c r="L822" s="98" t="s">
        <v>6276</v>
      </c>
      <c r="M822" s="98" t="s">
        <v>6277</v>
      </c>
      <c r="N822" s="98" t="s">
        <v>6274</v>
      </c>
      <c r="O822" s="98" t="s">
        <v>6275</v>
      </c>
      <c r="P822" s="190" t="s">
        <v>2476</v>
      </c>
      <c r="Q822" s="190" t="s">
        <v>2476</v>
      </c>
      <c r="R822" s="190" t="s">
        <v>2476</v>
      </c>
      <c r="S822" s="98">
        <f>2-(SUM(IF(J822="NA",1,0),IF(K822="NA",1,0)))</f>
        <v>1</v>
      </c>
      <c r="T822" s="98">
        <f>7-SUM(IF(L822="NA",1,0),IF(M822="NA",1,0),IF(N822="NA",1,0),IF(O822="NA",1,0),IF(P822="NA",1,0),IF(Q822="NA",1,0),IF(R822="NA",1,0))</f>
        <v>7</v>
      </c>
      <c r="U822" s="98">
        <f>SUM(S822:T822)</f>
        <v>8</v>
      </c>
      <c r="V822"/>
      <c r="W822" s="79" t="s">
        <v>4766</v>
      </c>
      <c r="X822" s="79" t="s">
        <v>1788</v>
      </c>
      <c r="Y822" s="84" t="s">
        <v>3979</v>
      </c>
      <c r="Z822"/>
      <c r="AA822"/>
      <c r="AB822"/>
    </row>
    <row r="823" spans="1:28" s="84" customFormat="1" x14ac:dyDescent="0.2">
      <c r="A823" s="84">
        <v>988</v>
      </c>
      <c r="B823"/>
      <c r="C823"/>
      <c r="D823"/>
      <c r="E823"/>
      <c r="F823" s="270"/>
      <c r="G823" s="176" t="s">
        <v>6483</v>
      </c>
      <c r="H823" s="206" t="s">
        <v>6533</v>
      </c>
      <c r="I823" s="206"/>
      <c r="J823" s="98" t="s">
        <v>6288</v>
      </c>
      <c r="K823" s="187" t="s">
        <v>23</v>
      </c>
      <c r="L823" s="98" t="s">
        <v>6286</v>
      </c>
      <c r="M823" s="98" t="s">
        <v>6287</v>
      </c>
      <c r="N823" s="98" t="s">
        <v>6284</v>
      </c>
      <c r="O823" s="98" t="s">
        <v>6285</v>
      </c>
      <c r="P823" s="187" t="s">
        <v>23</v>
      </c>
      <c r="Q823" s="187" t="s">
        <v>23</v>
      </c>
      <c r="R823" s="187" t="s">
        <v>23</v>
      </c>
      <c r="S823" s="98">
        <f>2-(SUM(IF(J823="NA",1,0),IF(K823="NA",1,0)))</f>
        <v>1</v>
      </c>
      <c r="T823" s="98">
        <f>7-SUM(IF(L823="NA",1,0),IF(M823="NA",1,0),IF(N823="NA",1,0),IF(O823="NA",1,0),IF(P823="NA",1,0),IF(Q823="NA",1,0),IF(R823="NA",1,0))</f>
        <v>4</v>
      </c>
      <c r="U823" s="98">
        <f>SUM(S823:T823)</f>
        <v>5</v>
      </c>
      <c r="V823"/>
      <c r="W823" s="79" t="s">
        <v>4766</v>
      </c>
      <c r="X823" s="79" t="s">
        <v>1788</v>
      </c>
      <c r="Y823" s="79" t="s">
        <v>3979</v>
      </c>
      <c r="Z823"/>
      <c r="AA823"/>
      <c r="AB823"/>
    </row>
    <row r="824" spans="1:28" s="84" customFormat="1" x14ac:dyDescent="0.2">
      <c r="A824" s="84">
        <v>737</v>
      </c>
      <c r="B824" s="79">
        <v>172</v>
      </c>
      <c r="C824" s="79">
        <v>663</v>
      </c>
      <c r="D824" s="79">
        <v>765</v>
      </c>
      <c r="E824" s="79" t="s">
        <v>2563</v>
      </c>
      <c r="F824" s="80" t="s">
        <v>2563</v>
      </c>
      <c r="G824" s="79" t="s">
        <v>2563</v>
      </c>
      <c r="H824" s="79" t="s">
        <v>2563</v>
      </c>
      <c r="I824" s="79"/>
      <c r="J824" s="190" t="s">
        <v>74</v>
      </c>
      <c r="K824" s="190" t="s">
        <v>74</v>
      </c>
      <c r="L824" s="190" t="s">
        <v>74</v>
      </c>
      <c r="M824" s="190" t="s">
        <v>74</v>
      </c>
      <c r="N824" s="98" t="s">
        <v>23</v>
      </c>
      <c r="O824" s="98" t="s">
        <v>23</v>
      </c>
      <c r="P824" s="98" t="s">
        <v>23</v>
      </c>
      <c r="Q824" s="190" t="s">
        <v>74</v>
      </c>
      <c r="R824" s="98" t="s">
        <v>23</v>
      </c>
      <c r="S824" s="98">
        <f>2-(SUM(IF(J824="NA",1,0),IF(K824="NA",1,0)))</f>
        <v>2</v>
      </c>
      <c r="T824" s="98">
        <f>7-SUM(IF(L824="NA",1,0),IF(M824="NA",1,0),IF(N824="NA",1,0),IF(O824="NA",1,0),IF(P824="NA",1,0),IF(Q824="NA",1,0),IF(R824="NA",1,0))</f>
        <v>3</v>
      </c>
      <c r="U824" s="98">
        <f>SUM(S824:T824)</f>
        <v>5</v>
      </c>
      <c r="V824" s="83" t="s">
        <v>1969</v>
      </c>
      <c r="W824" s="79" t="s">
        <v>4766</v>
      </c>
      <c r="X824" s="79" t="s">
        <v>1788</v>
      </c>
      <c r="Y824" s="79" t="s">
        <v>3980</v>
      </c>
      <c r="Z824" s="109" t="s">
        <v>5806</v>
      </c>
      <c r="AA824"/>
      <c r="AB824"/>
    </row>
    <row r="825" spans="1:28" s="84" customFormat="1" x14ac:dyDescent="0.2">
      <c r="A825" s="84">
        <v>738</v>
      </c>
      <c r="B825" s="79">
        <v>192</v>
      </c>
      <c r="C825" s="79">
        <v>664</v>
      </c>
      <c r="D825" s="79">
        <v>766</v>
      </c>
      <c r="E825" s="79" t="s">
        <v>2678</v>
      </c>
      <c r="F825" s="80" t="s">
        <v>2678</v>
      </c>
      <c r="G825" s="79" t="s">
        <v>2678</v>
      </c>
      <c r="H825" s="79" t="s">
        <v>2678</v>
      </c>
      <c r="I825" s="79"/>
      <c r="J825" s="98" t="s">
        <v>2679</v>
      </c>
      <c r="K825" s="98" t="s">
        <v>2680</v>
      </c>
      <c r="L825" s="98" t="s">
        <v>2681</v>
      </c>
      <c r="M825" s="98" t="s">
        <v>23</v>
      </c>
      <c r="N825" s="98" t="s">
        <v>23</v>
      </c>
      <c r="O825" s="98" t="s">
        <v>2682</v>
      </c>
      <c r="P825" s="98" t="s">
        <v>23</v>
      </c>
      <c r="Q825" s="190" t="s">
        <v>74</v>
      </c>
      <c r="R825" s="190" t="s">
        <v>74</v>
      </c>
      <c r="S825" s="98">
        <f>2-(SUM(IF(J825="NA",1,0),IF(K825="NA",1,0)))</f>
        <v>2</v>
      </c>
      <c r="T825" s="98">
        <f>7-SUM(IF(L825="NA",1,0),IF(M825="NA",1,0),IF(N825="NA",1,0),IF(O825="NA",1,0),IF(P825="NA",1,0),IF(Q825="NA",1,0),IF(R825="NA",1,0))</f>
        <v>4</v>
      </c>
      <c r="U825" s="98">
        <f>SUM(S825:T825)</f>
        <v>6</v>
      </c>
      <c r="V825" s="79"/>
      <c r="W825" s="79" t="s">
        <v>4766</v>
      </c>
      <c r="X825" s="79" t="s">
        <v>1788</v>
      </c>
      <c r="Y825" s="79" t="s">
        <v>3983</v>
      </c>
      <c r="Z825" s="96"/>
      <c r="AA825"/>
      <c r="AB825"/>
    </row>
    <row r="826" spans="1:28" s="84" customFormat="1" x14ac:dyDescent="0.2">
      <c r="A826" s="84">
        <v>996</v>
      </c>
      <c r="B826"/>
      <c r="C826"/>
      <c r="D826"/>
      <c r="E826"/>
      <c r="F826" s="151"/>
      <c r="G826" s="128" t="s">
        <v>6491</v>
      </c>
      <c r="H826" s="128" t="s">
        <v>6491</v>
      </c>
      <c r="I826" s="128"/>
      <c r="J826" s="98" t="s">
        <v>6328</v>
      </c>
      <c r="K826" s="187" t="s">
        <v>23</v>
      </c>
      <c r="L826" s="98" t="s">
        <v>6326</v>
      </c>
      <c r="M826" s="98" t="s">
        <v>6327</v>
      </c>
      <c r="N826" s="98" t="s">
        <v>6324</v>
      </c>
      <c r="O826" s="98" t="s">
        <v>6325</v>
      </c>
      <c r="P826" s="187" t="s">
        <v>23</v>
      </c>
      <c r="Q826" s="187" t="s">
        <v>23</v>
      </c>
      <c r="R826" s="187" t="s">
        <v>23</v>
      </c>
      <c r="S826" s="98">
        <f>2-(SUM(IF(J826="NA",1,0),IF(K826="NA",1,0)))</f>
        <v>1</v>
      </c>
      <c r="T826" s="98">
        <f>7-SUM(IF(L826="NA",1,0),IF(M826="NA",1,0),IF(N826="NA",1,0),IF(O826="NA",1,0),IF(P826="NA",1,0),IF(Q826="NA",1,0),IF(R826="NA",1,0))</f>
        <v>4</v>
      </c>
      <c r="U826" s="98">
        <f>SUM(S826:T826)</f>
        <v>5</v>
      </c>
      <c r="V826"/>
      <c r="W826" s="79" t="s">
        <v>4766</v>
      </c>
      <c r="X826" s="79" t="s">
        <v>1788</v>
      </c>
      <c r="Y826" s="79" t="s">
        <v>3979</v>
      </c>
      <c r="Z826"/>
      <c r="AA826"/>
      <c r="AB826"/>
    </row>
    <row r="827" spans="1:28" s="84" customFormat="1" x14ac:dyDescent="0.2">
      <c r="A827" s="84">
        <v>739</v>
      </c>
      <c r="B827" s="79">
        <v>152</v>
      </c>
      <c r="C827" s="79">
        <v>665</v>
      </c>
      <c r="D827" s="79">
        <v>767</v>
      </c>
      <c r="E827" s="79" t="s">
        <v>2438</v>
      </c>
      <c r="F827" s="80" t="s">
        <v>2438</v>
      </c>
      <c r="G827" s="117" t="s">
        <v>2438</v>
      </c>
      <c r="H827" s="117" t="s">
        <v>2438</v>
      </c>
      <c r="I827" s="117"/>
      <c r="J827" s="98" t="s">
        <v>2439</v>
      </c>
      <c r="K827" s="98" t="s">
        <v>2440</v>
      </c>
      <c r="L827" s="98" t="s">
        <v>2441</v>
      </c>
      <c r="M827" s="98" t="s">
        <v>23</v>
      </c>
      <c r="N827" s="98" t="s">
        <v>23</v>
      </c>
      <c r="O827" s="98" t="s">
        <v>2442</v>
      </c>
      <c r="P827" s="98" t="s">
        <v>23</v>
      </c>
      <c r="Q827" s="98" t="s">
        <v>23</v>
      </c>
      <c r="R827" s="98" t="s">
        <v>23</v>
      </c>
      <c r="S827" s="98">
        <f>2-(SUM(IF(J827="NA",1,0),IF(K827="NA",1,0)))</f>
        <v>2</v>
      </c>
      <c r="T827" s="98">
        <f>7-SUM(IF(L827="NA",1,0),IF(M827="NA",1,0),IF(N827="NA",1,0),IF(O827="NA",1,0),IF(P827="NA",1,0),IF(Q827="NA",1,0),IF(R827="NA",1,0))</f>
        <v>2</v>
      </c>
      <c r="U827" s="98">
        <f>SUM(S827:T827)</f>
        <v>4</v>
      </c>
      <c r="V827" s="83" t="s">
        <v>2437</v>
      </c>
      <c r="W827" s="79" t="s">
        <v>4766</v>
      </c>
      <c r="X827" s="79" t="s">
        <v>1788</v>
      </c>
      <c r="Y827" s="79" t="s">
        <v>3979</v>
      </c>
      <c r="Z827" s="96"/>
      <c r="AA827"/>
      <c r="AB827"/>
    </row>
    <row r="828" spans="1:28" s="84" customFormat="1" x14ac:dyDescent="0.2">
      <c r="A828" s="84">
        <v>740</v>
      </c>
      <c r="E828" s="79" t="s">
        <v>4571</v>
      </c>
      <c r="F828" s="81" t="s">
        <v>4571</v>
      </c>
      <c r="G828" s="117" t="s">
        <v>4571</v>
      </c>
      <c r="H828" s="117" t="s">
        <v>4571</v>
      </c>
      <c r="I828" s="117"/>
      <c r="J828" s="98" t="s">
        <v>2411</v>
      </c>
      <c r="K828" s="98" t="s">
        <v>23</v>
      </c>
      <c r="L828" s="98" t="s">
        <v>2413</v>
      </c>
      <c r="M828" s="98" t="s">
        <v>4606</v>
      </c>
      <c r="N828" s="98" t="s">
        <v>23</v>
      </c>
      <c r="O828" s="98" t="s">
        <v>23</v>
      </c>
      <c r="P828" s="98" t="s">
        <v>23</v>
      </c>
      <c r="Q828" s="98" t="s">
        <v>4608</v>
      </c>
      <c r="R828" s="98" t="s">
        <v>4610</v>
      </c>
      <c r="S828" s="98">
        <f>2-(SUM(IF(J828="NA",1,0),IF(K828="NA",1,0)))</f>
        <v>1</v>
      </c>
      <c r="T828" s="98">
        <f>7-SUM(IF(L828="NA",1,0),IF(M828="NA",1,0),IF(N828="NA",1,0),IF(O828="NA",1,0),IF(P828="NA",1,0),IF(Q828="NA",1,0),IF(R828="NA",1,0))</f>
        <v>4</v>
      </c>
      <c r="U828" s="98">
        <f>SUM(S828:T828)</f>
        <v>5</v>
      </c>
      <c r="W828" s="79" t="s">
        <v>4766</v>
      </c>
      <c r="X828" s="79" t="s">
        <v>1788</v>
      </c>
      <c r="Y828" s="79" t="s">
        <v>3978</v>
      </c>
      <c r="AA828"/>
      <c r="AB828"/>
    </row>
    <row r="829" spans="1:28" s="84" customFormat="1" x14ac:dyDescent="0.2">
      <c r="A829" s="84">
        <v>741</v>
      </c>
      <c r="B829" s="79">
        <v>146</v>
      </c>
      <c r="C829" s="79">
        <v>442</v>
      </c>
      <c r="D829" s="79">
        <v>540</v>
      </c>
      <c r="E829" s="79" t="s">
        <v>2409</v>
      </c>
      <c r="F829" s="271" t="s">
        <v>2410</v>
      </c>
      <c r="G829" s="273" t="s">
        <v>2410</v>
      </c>
      <c r="H829" s="273" t="s">
        <v>2410</v>
      </c>
      <c r="I829" s="273"/>
      <c r="J829" s="98" t="s">
        <v>4625</v>
      </c>
      <c r="K829" s="98" t="s">
        <v>2412</v>
      </c>
      <c r="L829" s="98" t="s">
        <v>4626</v>
      </c>
      <c r="M829" s="190" t="s">
        <v>74</v>
      </c>
      <c r="N829" s="98" t="s">
        <v>23</v>
      </c>
      <c r="O829" s="98" t="s">
        <v>2414</v>
      </c>
      <c r="P829" s="98" t="s">
        <v>23</v>
      </c>
      <c r="Q829" s="190" t="s">
        <v>74</v>
      </c>
      <c r="R829" s="190" t="s">
        <v>74</v>
      </c>
      <c r="S829" s="98">
        <f>2-(SUM(IF(J829="NA",1,0),IF(K829="NA",1,0)))</f>
        <v>2</v>
      </c>
      <c r="T829" s="98">
        <f>7-SUM(IF(L829="NA",1,0),IF(M829="NA",1,0),IF(N829="NA",1,0),IF(O829="NA",1,0),IF(P829="NA",1,0),IF(Q829="NA",1,0),IF(R829="NA",1,0))</f>
        <v>5</v>
      </c>
      <c r="U829" s="98">
        <f>SUM(S829:T829)</f>
        <v>7</v>
      </c>
      <c r="V829" s="83" t="s">
        <v>2158</v>
      </c>
      <c r="W829" s="79" t="s">
        <v>4766</v>
      </c>
      <c r="X829" s="79" t="s">
        <v>1788</v>
      </c>
      <c r="Y829" s="79" t="s">
        <v>3978</v>
      </c>
      <c r="Z829" s="96"/>
      <c r="AA829"/>
      <c r="AB829"/>
    </row>
    <row r="830" spans="1:28" s="84" customFormat="1" x14ac:dyDescent="0.2">
      <c r="A830" s="84">
        <v>67</v>
      </c>
      <c r="B830" s="79"/>
      <c r="C830" s="79"/>
      <c r="D830" s="79"/>
      <c r="E830" s="79" t="s">
        <v>4306</v>
      </c>
      <c r="F830" s="80" t="s">
        <v>4497</v>
      </c>
      <c r="G830" s="79" t="s">
        <v>5701</v>
      </c>
      <c r="H830" s="79" t="s">
        <v>5701</v>
      </c>
      <c r="I830" s="233" t="s">
        <v>7954</v>
      </c>
      <c r="J830" s="98" t="s">
        <v>4382</v>
      </c>
      <c r="K830" s="98" t="s">
        <v>23</v>
      </c>
      <c r="L830" s="98" t="s">
        <v>4454</v>
      </c>
      <c r="M830" s="98" t="s">
        <v>23</v>
      </c>
      <c r="N830" s="98" t="s">
        <v>23</v>
      </c>
      <c r="O830" s="98" t="s">
        <v>23</v>
      </c>
      <c r="P830" s="98" t="s">
        <v>23</v>
      </c>
      <c r="Q830" s="98" t="s">
        <v>23</v>
      </c>
      <c r="R830" s="98" t="s">
        <v>23</v>
      </c>
      <c r="S830" s="98">
        <f>2-(SUM(IF(J830="NA",1,0),IF(K830="NA",1,0)))</f>
        <v>1</v>
      </c>
      <c r="T830" s="98">
        <f>7-SUM(IF(L830="NA",1,0),IF(M830="NA",1,0),IF(N830="NA",1,0),IF(O830="NA",1,0),IF(P830="NA",1,0),IF(Q830="NA",1,0),IF(R830="NA",1,0))</f>
        <v>1</v>
      </c>
      <c r="U830" s="98">
        <f>SUM(S830:T830)</f>
        <v>2</v>
      </c>
      <c r="V830" s="79"/>
      <c r="W830" s="79" t="s">
        <v>4766</v>
      </c>
      <c r="X830" s="79" t="s">
        <v>1788</v>
      </c>
      <c r="Y830" s="79" t="s">
        <v>3976</v>
      </c>
      <c r="Z830" s="96"/>
      <c r="AA830"/>
      <c r="AB830"/>
    </row>
    <row r="831" spans="1:28" s="84" customFormat="1" x14ac:dyDescent="0.2">
      <c r="A831" s="84">
        <v>742</v>
      </c>
      <c r="B831" s="79">
        <v>714</v>
      </c>
      <c r="C831" s="79">
        <v>666</v>
      </c>
      <c r="D831" s="79">
        <v>768</v>
      </c>
      <c r="E831" s="79" t="s">
        <v>1408</v>
      </c>
      <c r="F831" s="80" t="s">
        <v>1409</v>
      </c>
      <c r="G831" s="79" t="s">
        <v>1409</v>
      </c>
      <c r="H831" s="79" t="s">
        <v>1409</v>
      </c>
      <c r="I831" s="79"/>
      <c r="J831" s="190" t="s">
        <v>28</v>
      </c>
      <c r="K831" s="190" t="s">
        <v>28</v>
      </c>
      <c r="L831" s="190" t="s">
        <v>28</v>
      </c>
      <c r="M831" s="98" t="s">
        <v>23</v>
      </c>
      <c r="N831" s="190" t="s">
        <v>28</v>
      </c>
      <c r="O831" s="98" t="s">
        <v>23</v>
      </c>
      <c r="P831" s="98" t="s">
        <v>23</v>
      </c>
      <c r="Q831" s="98" t="s">
        <v>23</v>
      </c>
      <c r="R831" s="98" t="s">
        <v>23</v>
      </c>
      <c r="S831" s="98">
        <f>2-(SUM(IF(J831="NA",1,0),IF(K831="NA",1,0)))</f>
        <v>2</v>
      </c>
      <c r="T831" s="98">
        <f>7-SUM(IF(L831="NA",1,0),IF(M831="NA",1,0),IF(N831="NA",1,0),IF(O831="NA",1,0),IF(P831="NA",1,0),IF(Q831="NA",1,0),IF(R831="NA",1,0))</f>
        <v>2</v>
      </c>
      <c r="U831" s="98">
        <f>SUM(S831:T831)</f>
        <v>4</v>
      </c>
      <c r="V831" s="79"/>
      <c r="W831" s="79" t="s">
        <v>4766</v>
      </c>
      <c r="X831" s="79" t="s">
        <v>167</v>
      </c>
      <c r="Y831" s="79" t="s">
        <v>4002</v>
      </c>
      <c r="Z831" s="96"/>
      <c r="AA831"/>
      <c r="AB831"/>
    </row>
    <row r="832" spans="1:28" s="84" customFormat="1" x14ac:dyDescent="0.2">
      <c r="A832" s="84">
        <v>743</v>
      </c>
      <c r="B832" s="79">
        <v>717</v>
      </c>
      <c r="C832" s="79">
        <v>667</v>
      </c>
      <c r="D832" s="79">
        <v>769</v>
      </c>
      <c r="E832" s="79" t="s">
        <v>1415</v>
      </c>
      <c r="F832" s="82" t="s">
        <v>1415</v>
      </c>
      <c r="G832" s="81" t="s">
        <v>1415</v>
      </c>
      <c r="H832" s="81" t="s">
        <v>1415</v>
      </c>
      <c r="I832" s="81"/>
      <c r="J832" s="98" t="s">
        <v>1416</v>
      </c>
      <c r="K832" s="98" t="s">
        <v>1417</v>
      </c>
      <c r="L832" s="98" t="s">
        <v>23</v>
      </c>
      <c r="M832" s="98" t="s">
        <v>1418</v>
      </c>
      <c r="N832" s="98" t="s">
        <v>23</v>
      </c>
      <c r="O832" s="98" t="s">
        <v>23</v>
      </c>
      <c r="P832" s="98" t="s">
        <v>1419</v>
      </c>
      <c r="Q832" s="98" t="s">
        <v>1420</v>
      </c>
      <c r="R832" s="98" t="s">
        <v>1421</v>
      </c>
      <c r="S832" s="98">
        <f>2-(SUM(IF(J832="NA",1,0),IF(K832="NA",1,0)))</f>
        <v>2</v>
      </c>
      <c r="T832" s="98">
        <f>7-SUM(IF(L832="NA",1,0),IF(M832="NA",1,0),IF(N832="NA",1,0),IF(O832="NA",1,0),IF(P832="NA",1,0),IF(Q832="NA",1,0),IF(R832="NA",1,0))</f>
        <v>4</v>
      </c>
      <c r="U832" s="98">
        <f>SUM(S832:T832)</f>
        <v>6</v>
      </c>
      <c r="V832" s="79"/>
      <c r="W832" s="79" t="s">
        <v>4766</v>
      </c>
      <c r="X832" s="79" t="s">
        <v>167</v>
      </c>
      <c r="Y832" s="79" t="s">
        <v>4002</v>
      </c>
      <c r="Z832" s="96"/>
      <c r="AA832"/>
      <c r="AB832"/>
    </row>
    <row r="833" spans="1:28" s="84" customFormat="1" x14ac:dyDescent="0.2">
      <c r="A833" s="84">
        <v>748</v>
      </c>
      <c r="B833" s="79">
        <v>716</v>
      </c>
      <c r="C833" s="79">
        <v>671</v>
      </c>
      <c r="D833" s="79">
        <v>773</v>
      </c>
      <c r="E833" s="79" t="s">
        <v>1413</v>
      </c>
      <c r="F833" s="80" t="s">
        <v>1414</v>
      </c>
      <c r="G833" s="117" t="s">
        <v>6379</v>
      </c>
      <c r="H833" s="117" t="s">
        <v>6379</v>
      </c>
      <c r="I833" s="117"/>
      <c r="J833" s="190" t="s">
        <v>28</v>
      </c>
      <c r="K833" s="190" t="s">
        <v>28</v>
      </c>
      <c r="L833" s="98" t="s">
        <v>23</v>
      </c>
      <c r="M833" s="98" t="s">
        <v>23</v>
      </c>
      <c r="N833" s="98" t="s">
        <v>23</v>
      </c>
      <c r="O833" s="98" t="s">
        <v>23</v>
      </c>
      <c r="P833" s="98" t="s">
        <v>23</v>
      </c>
      <c r="Q833" s="98" t="s">
        <v>23</v>
      </c>
      <c r="R833" s="98" t="s">
        <v>23</v>
      </c>
      <c r="S833" s="98">
        <f>2-(SUM(IF(J833="NA",1,0),IF(K833="NA",1,0)))</f>
        <v>2</v>
      </c>
      <c r="T833" s="98">
        <f>7-SUM(IF(L833="NA",1,0),IF(M833="NA",1,0),IF(N833="NA",1,0),IF(O833="NA",1,0),IF(P833="NA",1,0),IF(Q833="NA",1,0),IF(R833="NA",1,0))</f>
        <v>0</v>
      </c>
      <c r="U833" s="98">
        <f>SUM(S833:T833)</f>
        <v>2</v>
      </c>
      <c r="V833" s="79"/>
      <c r="W833" s="79" t="s">
        <v>4766</v>
      </c>
      <c r="X833" s="79" t="s">
        <v>167</v>
      </c>
      <c r="Y833" s="79" t="s">
        <v>4002</v>
      </c>
      <c r="Z833" s="96"/>
      <c r="AA833"/>
      <c r="AB833"/>
    </row>
    <row r="834" spans="1:28" s="84" customFormat="1" x14ac:dyDescent="0.2">
      <c r="A834" s="84">
        <v>1023</v>
      </c>
      <c r="B834"/>
      <c r="C834"/>
      <c r="D834"/>
      <c r="E834"/>
      <c r="F834" s="151"/>
      <c r="G834" s="128" t="s">
        <v>6511</v>
      </c>
      <c r="H834" s="128" t="s">
        <v>6511</v>
      </c>
      <c r="I834" s="128"/>
      <c r="J834" s="98" t="s">
        <v>6383</v>
      </c>
      <c r="K834" s="98" t="s">
        <v>23</v>
      </c>
      <c r="L834" s="98" t="s">
        <v>23</v>
      </c>
      <c r="M834" s="98" t="s">
        <v>23</v>
      </c>
      <c r="N834" s="98" t="s">
        <v>23</v>
      </c>
      <c r="O834" s="98" t="s">
        <v>23</v>
      </c>
      <c r="P834" s="98" t="s">
        <v>23</v>
      </c>
      <c r="Q834" s="98" t="s">
        <v>23</v>
      </c>
      <c r="R834" s="98" t="s">
        <v>23</v>
      </c>
      <c r="S834" s="98">
        <f>2-(SUM(IF(J834="NA",1,0),IF(K834="NA",1,0)))</f>
        <v>1</v>
      </c>
      <c r="T834" s="98">
        <f>7-SUM(IF(L834="NA",1,0),IF(M834="NA",1,0),IF(N834="NA",1,0),IF(O834="NA",1,0),IF(P834="NA",1,0),IF(Q834="NA",1,0),IF(R834="NA",1,0))</f>
        <v>0</v>
      </c>
      <c r="U834" s="98">
        <f>SUM(S834:T834)</f>
        <v>1</v>
      </c>
      <c r="V834"/>
      <c r="W834" s="79" t="s">
        <v>4766</v>
      </c>
      <c r="X834" s="79" t="s">
        <v>167</v>
      </c>
      <c r="Y834" s="79" t="s">
        <v>4002</v>
      </c>
      <c r="Z834"/>
      <c r="AA834"/>
      <c r="AB834"/>
    </row>
    <row r="835" spans="1:28" s="84" customFormat="1" x14ac:dyDescent="0.2">
      <c r="A835" s="84">
        <v>1022</v>
      </c>
      <c r="B835"/>
      <c r="C835"/>
      <c r="D835"/>
      <c r="E835"/>
      <c r="F835" s="151"/>
      <c r="G835" s="176" t="s">
        <v>6510</v>
      </c>
      <c r="H835" s="176" t="s">
        <v>6510</v>
      </c>
      <c r="I835" s="176"/>
      <c r="J835" s="98" t="s">
        <v>6382</v>
      </c>
      <c r="K835" s="98" t="s">
        <v>23</v>
      </c>
      <c r="L835" s="98" t="s">
        <v>23</v>
      </c>
      <c r="M835" s="98" t="s">
        <v>23</v>
      </c>
      <c r="N835" s="98" t="s">
        <v>23</v>
      </c>
      <c r="O835" s="98" t="s">
        <v>23</v>
      </c>
      <c r="P835" s="98" t="s">
        <v>23</v>
      </c>
      <c r="Q835" s="98" t="s">
        <v>23</v>
      </c>
      <c r="R835" s="98" t="s">
        <v>23</v>
      </c>
      <c r="S835" s="98">
        <f>2-(SUM(IF(J835="NA",1,0),IF(K835="NA",1,0)))</f>
        <v>1</v>
      </c>
      <c r="T835" s="98">
        <f>7-SUM(IF(L835="NA",1,0),IF(M835="NA",1,0),IF(N835="NA",1,0),IF(O835="NA",1,0),IF(P835="NA",1,0),IF(Q835="NA",1,0),IF(R835="NA",1,0))</f>
        <v>0</v>
      </c>
      <c r="U835" s="98">
        <f>SUM(S835:T835)</f>
        <v>1</v>
      </c>
      <c r="V835"/>
      <c r="W835" s="79" t="s">
        <v>4766</v>
      </c>
      <c r="X835" s="79" t="s">
        <v>167</v>
      </c>
      <c r="Y835" s="79" t="s">
        <v>4002</v>
      </c>
      <c r="Z835"/>
      <c r="AA835"/>
      <c r="AB835"/>
    </row>
    <row r="836" spans="1:28" s="84" customFormat="1" x14ac:dyDescent="0.2">
      <c r="A836" s="84">
        <v>744</v>
      </c>
      <c r="B836" s="79"/>
      <c r="C836" s="79"/>
      <c r="D836" s="79"/>
      <c r="E836" s="79" t="s">
        <v>4256</v>
      </c>
      <c r="F836" s="80" t="s">
        <v>4497</v>
      </c>
      <c r="G836" s="117" t="s">
        <v>4256</v>
      </c>
      <c r="H836" s="117" t="s">
        <v>4256</v>
      </c>
      <c r="I836" s="117"/>
      <c r="J836" s="98" t="s">
        <v>4334</v>
      </c>
      <c r="K836" s="98" t="s">
        <v>23</v>
      </c>
      <c r="L836" s="98" t="s">
        <v>4410</v>
      </c>
      <c r="M836" s="98" t="s">
        <v>23</v>
      </c>
      <c r="N836" s="98" t="s">
        <v>23</v>
      </c>
      <c r="O836" s="98" t="s">
        <v>4472</v>
      </c>
      <c r="P836" s="98" t="s">
        <v>23</v>
      </c>
      <c r="Q836" s="98" t="s">
        <v>23</v>
      </c>
      <c r="R836" s="98" t="s">
        <v>23</v>
      </c>
      <c r="S836" s="98">
        <f>2-(SUM(IF(J836="NA",1,0),IF(K836="NA",1,0)))</f>
        <v>1</v>
      </c>
      <c r="T836" s="98">
        <f>7-SUM(IF(L836="NA",1,0),IF(M836="NA",1,0),IF(N836="NA",1,0),IF(O836="NA",1,0),IF(P836="NA",1,0),IF(Q836="NA",1,0),IF(R836="NA",1,0))</f>
        <v>2</v>
      </c>
      <c r="U836" s="98">
        <f>SUM(S836:T836)</f>
        <v>3</v>
      </c>
      <c r="V836" s="79"/>
      <c r="W836" s="79" t="s">
        <v>4766</v>
      </c>
      <c r="X836" s="79" t="s">
        <v>167</v>
      </c>
      <c r="Y836" s="79" t="s">
        <v>4002</v>
      </c>
      <c r="Z836" s="96"/>
      <c r="AA836"/>
      <c r="AB836"/>
    </row>
    <row r="837" spans="1:28" s="84" customFormat="1" x14ac:dyDescent="0.2">
      <c r="A837" s="84">
        <v>745</v>
      </c>
      <c r="B837" s="79">
        <v>719</v>
      </c>
      <c r="C837" s="79">
        <v>668</v>
      </c>
      <c r="D837" s="79">
        <v>770</v>
      </c>
      <c r="E837" s="79" t="s">
        <v>1422</v>
      </c>
      <c r="F837" s="80" t="s">
        <v>1422</v>
      </c>
      <c r="G837" s="118" t="s">
        <v>1422</v>
      </c>
      <c r="H837" s="118" t="s">
        <v>1422</v>
      </c>
      <c r="I837" s="118"/>
      <c r="J837" s="98" t="s">
        <v>1423</v>
      </c>
      <c r="K837" s="98" t="s">
        <v>23</v>
      </c>
      <c r="L837" s="98" t="s">
        <v>1424</v>
      </c>
      <c r="M837" s="98" t="s">
        <v>1425</v>
      </c>
      <c r="N837" s="98" t="s">
        <v>23</v>
      </c>
      <c r="O837" s="98" t="s">
        <v>23</v>
      </c>
      <c r="P837" s="98" t="s">
        <v>23</v>
      </c>
      <c r="Q837" s="190" t="s">
        <v>1201</v>
      </c>
      <c r="R837" s="98" t="s">
        <v>1426</v>
      </c>
      <c r="S837" s="98">
        <f>2-(SUM(IF(J837="NA",1,0),IF(K837="NA",1,0)))</f>
        <v>1</v>
      </c>
      <c r="T837" s="98">
        <f>7-SUM(IF(L837="NA",1,0),IF(M837="NA",1,0),IF(N837="NA",1,0),IF(O837="NA",1,0),IF(P837="NA",1,0),IF(Q837="NA",1,0),IF(R837="NA",1,0))</f>
        <v>4</v>
      </c>
      <c r="U837" s="98">
        <f>SUM(S837:T837)</f>
        <v>5</v>
      </c>
      <c r="V837" s="79"/>
      <c r="W837" s="79" t="s">
        <v>4766</v>
      </c>
      <c r="X837" s="79" t="s">
        <v>167</v>
      </c>
      <c r="Y837" s="79" t="s">
        <v>4002</v>
      </c>
      <c r="Z837" s="96"/>
      <c r="AA837"/>
      <c r="AB837"/>
    </row>
    <row r="838" spans="1:28" s="84" customFormat="1" x14ac:dyDescent="0.2">
      <c r="A838" s="84">
        <v>1021</v>
      </c>
      <c r="B838"/>
      <c r="C838"/>
      <c r="D838"/>
      <c r="E838"/>
      <c r="F838" s="151"/>
      <c r="G838" s="84" t="s">
        <v>6509</v>
      </c>
      <c r="H838" s="84" t="s">
        <v>6509</v>
      </c>
      <c r="J838" s="98" t="s">
        <v>6381</v>
      </c>
      <c r="K838" s="98" t="s">
        <v>23</v>
      </c>
      <c r="L838" s="98" t="s">
        <v>6380</v>
      </c>
      <c r="M838" s="98" t="s">
        <v>23</v>
      </c>
      <c r="N838" s="98" t="s">
        <v>23</v>
      </c>
      <c r="O838" s="98" t="s">
        <v>23</v>
      </c>
      <c r="P838" s="98" t="s">
        <v>23</v>
      </c>
      <c r="Q838" s="98" t="s">
        <v>23</v>
      </c>
      <c r="R838" s="98" t="s">
        <v>23</v>
      </c>
      <c r="S838" s="98">
        <f>2-(SUM(IF(J838="NA",1,0),IF(K838="NA",1,0)))</f>
        <v>1</v>
      </c>
      <c r="T838" s="98">
        <f>7-SUM(IF(L838="NA",1,0),IF(M838="NA",1,0),IF(N838="NA",1,0),IF(O838="NA",1,0),IF(P838="NA",1,0),IF(Q838="NA",1,0),IF(R838="NA",1,0))</f>
        <v>1</v>
      </c>
      <c r="U838" s="98">
        <f>SUM(S838:T838)</f>
        <v>2</v>
      </c>
      <c r="V838"/>
      <c r="W838" s="79" t="s">
        <v>4766</v>
      </c>
      <c r="X838" s="79" t="s">
        <v>167</v>
      </c>
      <c r="Y838" s="79" t="s">
        <v>4002</v>
      </c>
      <c r="Z838"/>
      <c r="AA838"/>
      <c r="AB838"/>
    </row>
    <row r="839" spans="1:28" s="84" customFormat="1" x14ac:dyDescent="0.2">
      <c r="A839" s="84">
        <v>746</v>
      </c>
      <c r="B839" s="79">
        <v>715</v>
      </c>
      <c r="C839" s="79">
        <v>669</v>
      </c>
      <c r="D839" s="79">
        <v>771</v>
      </c>
      <c r="E839" s="79" t="s">
        <v>1410</v>
      </c>
      <c r="F839" s="80" t="s">
        <v>1411</v>
      </c>
      <c r="G839" s="79" t="s">
        <v>1411</v>
      </c>
      <c r="H839" s="79" t="s">
        <v>1411</v>
      </c>
      <c r="I839" s="79"/>
      <c r="J839" s="190" t="s">
        <v>28</v>
      </c>
      <c r="K839" s="190" t="s">
        <v>28</v>
      </c>
      <c r="L839" s="98" t="s">
        <v>1412</v>
      </c>
      <c r="M839" s="98" t="s">
        <v>23</v>
      </c>
      <c r="N839" s="98" t="s">
        <v>23</v>
      </c>
      <c r="O839" s="98" t="s">
        <v>23</v>
      </c>
      <c r="P839" s="98" t="s">
        <v>23</v>
      </c>
      <c r="Q839" s="98" t="s">
        <v>23</v>
      </c>
      <c r="R839" s="98" t="s">
        <v>23</v>
      </c>
      <c r="S839" s="98">
        <f>2-(SUM(IF(J839="NA",1,0),IF(K839="NA",1,0)))</f>
        <v>2</v>
      </c>
      <c r="T839" s="98">
        <f>7-SUM(IF(L839="NA",1,0),IF(M839="NA",1,0),IF(N839="NA",1,0),IF(O839="NA",1,0),IF(P839="NA",1,0),IF(Q839="NA",1,0),IF(R839="NA",1,0))</f>
        <v>1</v>
      </c>
      <c r="U839" s="98">
        <f>SUM(S839:T839)</f>
        <v>3</v>
      </c>
      <c r="V839" s="79"/>
      <c r="W839" s="79" t="s">
        <v>4766</v>
      </c>
      <c r="X839" s="79" t="s">
        <v>167</v>
      </c>
      <c r="Y839" s="79" t="s">
        <v>4002</v>
      </c>
      <c r="Z839" s="96"/>
      <c r="AA839"/>
      <c r="AB839"/>
    </row>
    <row r="840" spans="1:28" s="84" customFormat="1" x14ac:dyDescent="0.2">
      <c r="A840" s="84">
        <v>747</v>
      </c>
      <c r="B840" s="79">
        <v>711</v>
      </c>
      <c r="C840" s="79">
        <v>670</v>
      </c>
      <c r="D840" s="79">
        <v>772</v>
      </c>
      <c r="E840" s="79" t="s">
        <v>1395</v>
      </c>
      <c r="F840" s="80" t="s">
        <v>1395</v>
      </c>
      <c r="G840" s="118" t="s">
        <v>1395</v>
      </c>
      <c r="H840" s="118" t="s">
        <v>1395</v>
      </c>
      <c r="I840" s="118"/>
      <c r="J840" s="98" t="s">
        <v>1396</v>
      </c>
      <c r="K840" s="98" t="s">
        <v>1397</v>
      </c>
      <c r="L840" s="98" t="s">
        <v>1398</v>
      </c>
      <c r="M840" s="98" t="s">
        <v>23</v>
      </c>
      <c r="N840" s="98" t="s">
        <v>23</v>
      </c>
      <c r="O840" s="98" t="s">
        <v>23</v>
      </c>
      <c r="P840" s="98" t="s">
        <v>23</v>
      </c>
      <c r="Q840" s="98" t="s">
        <v>23</v>
      </c>
      <c r="R840" s="98" t="s">
        <v>23</v>
      </c>
      <c r="S840" s="98">
        <f>2-(SUM(IF(J840="NA",1,0),IF(K840="NA",1,0)))</f>
        <v>2</v>
      </c>
      <c r="T840" s="98">
        <f>7-SUM(IF(L840="NA",1,0),IF(M840="NA",1,0),IF(N840="NA",1,0),IF(O840="NA",1,0),IF(P840="NA",1,0),IF(Q840="NA",1,0),IF(R840="NA",1,0))</f>
        <v>1</v>
      </c>
      <c r="U840" s="98">
        <f>SUM(S840:T840)</f>
        <v>3</v>
      </c>
      <c r="V840" s="79"/>
      <c r="W840" s="79" t="s">
        <v>4766</v>
      </c>
      <c r="X840" s="79" t="s">
        <v>167</v>
      </c>
      <c r="Y840" s="79" t="s">
        <v>4002</v>
      </c>
      <c r="Z840" s="96"/>
      <c r="AA840"/>
      <c r="AB840"/>
    </row>
    <row r="841" spans="1:28" s="84" customFormat="1" x14ac:dyDescent="0.2">
      <c r="A841" s="84">
        <v>749</v>
      </c>
      <c r="B841" s="79">
        <v>712</v>
      </c>
      <c r="C841" s="79">
        <v>672</v>
      </c>
      <c r="D841" s="79">
        <v>775</v>
      </c>
      <c r="E841" s="79" t="s">
        <v>1399</v>
      </c>
      <c r="F841" s="80" t="s">
        <v>1399</v>
      </c>
      <c r="G841" s="118" t="s">
        <v>1399</v>
      </c>
      <c r="H841" s="118" t="s">
        <v>1399</v>
      </c>
      <c r="I841" s="118"/>
      <c r="J841" s="98" t="s">
        <v>1400</v>
      </c>
      <c r="K841" s="190" t="s">
        <v>74</v>
      </c>
      <c r="L841" s="98" t="s">
        <v>1401</v>
      </c>
      <c r="M841" s="98" t="s">
        <v>1402</v>
      </c>
      <c r="N841" s="98" t="s">
        <v>23</v>
      </c>
      <c r="O841" s="98" t="s">
        <v>23</v>
      </c>
      <c r="P841" s="190" t="s">
        <v>74</v>
      </c>
      <c r="Q841" s="190" t="s">
        <v>4647</v>
      </c>
      <c r="R841" s="98" t="s">
        <v>1403</v>
      </c>
      <c r="S841" s="98">
        <f>2-(SUM(IF(J841="NA",1,0),IF(K841="NA",1,0)))</f>
        <v>2</v>
      </c>
      <c r="T841" s="98">
        <f>7-SUM(IF(L841="NA",1,0),IF(M841="NA",1,0),IF(N841="NA",1,0),IF(O841="NA",1,0),IF(P841="NA",1,0),IF(Q841="NA",1,0),IF(R841="NA",1,0))</f>
        <v>5</v>
      </c>
      <c r="U841" s="98">
        <f>SUM(S841:T841)</f>
        <v>7</v>
      </c>
      <c r="V841" s="79"/>
      <c r="W841" s="79" t="s">
        <v>4766</v>
      </c>
      <c r="X841" s="79" t="s">
        <v>167</v>
      </c>
      <c r="Y841" s="79" t="s">
        <v>4002</v>
      </c>
      <c r="Z841" s="96"/>
      <c r="AA841"/>
      <c r="AB841"/>
    </row>
    <row r="842" spans="1:28" s="84" customFormat="1" x14ac:dyDescent="0.2">
      <c r="A842" s="84">
        <v>912</v>
      </c>
      <c r="B842" s="106"/>
      <c r="C842" s="106"/>
      <c r="D842" s="106"/>
      <c r="E842" s="106" t="s">
        <v>4676</v>
      </c>
      <c r="F842" s="86" t="s">
        <v>4676</v>
      </c>
      <c r="G842" s="153" t="s">
        <v>4676</v>
      </c>
      <c r="H842" s="153" t="s">
        <v>4676</v>
      </c>
      <c r="I842" s="153"/>
      <c r="J842" s="98" t="s">
        <v>23</v>
      </c>
      <c r="K842" s="98" t="s">
        <v>23</v>
      </c>
      <c r="L842" s="98" t="s">
        <v>6553</v>
      </c>
      <c r="M842" s="98" t="s">
        <v>6553</v>
      </c>
      <c r="N842" s="98" t="s">
        <v>6553</v>
      </c>
      <c r="O842" s="98" t="s">
        <v>6553</v>
      </c>
      <c r="P842" s="98" t="s">
        <v>6553</v>
      </c>
      <c r="Q842" s="98" t="s">
        <v>6553</v>
      </c>
      <c r="R842" s="98" t="s">
        <v>6553</v>
      </c>
      <c r="S842" s="98">
        <f>2-(SUM(IF(J842="NA",1,0),IF(K842="NA",1,0)))</f>
        <v>0</v>
      </c>
      <c r="T842" s="98">
        <f>7-SUM(IF(L842="NA",1,0),IF(M842="NA",1,0),IF(N842="NA",1,0),IF(O842="NA",1,0),IF(P842="NA",1,0),IF(Q842="NA",1,0),IF(R842="NA",1,0))</f>
        <v>7</v>
      </c>
      <c r="U842" s="98">
        <f>SUM(S842:T842)</f>
        <v>7</v>
      </c>
      <c r="V842" s="106"/>
      <c r="W842" s="84" t="s">
        <v>4766</v>
      </c>
      <c r="X842" s="84" t="s">
        <v>167</v>
      </c>
      <c r="Y842" s="79" t="s">
        <v>4002</v>
      </c>
      <c r="Z842" s="106"/>
      <c r="AA842"/>
      <c r="AB842"/>
    </row>
    <row r="843" spans="1:28" s="84" customFormat="1" x14ac:dyDescent="0.2">
      <c r="A843" s="84">
        <v>750</v>
      </c>
      <c r="B843" s="79">
        <v>713</v>
      </c>
      <c r="C843" s="79">
        <v>673</v>
      </c>
      <c r="D843" s="79">
        <v>776</v>
      </c>
      <c r="E843" s="79" t="s">
        <v>1404</v>
      </c>
      <c r="F843" s="80" t="s">
        <v>1404</v>
      </c>
      <c r="G843" s="117" t="s">
        <v>1404</v>
      </c>
      <c r="H843" s="117" t="s">
        <v>1404</v>
      </c>
      <c r="I843" s="117"/>
      <c r="J843" s="98" t="s">
        <v>1405</v>
      </c>
      <c r="K843" s="98" t="s">
        <v>1406</v>
      </c>
      <c r="L843" s="98" t="s">
        <v>1407</v>
      </c>
      <c r="M843" s="98" t="s">
        <v>23</v>
      </c>
      <c r="N843" s="98" t="s">
        <v>23</v>
      </c>
      <c r="O843" s="98" t="s">
        <v>23</v>
      </c>
      <c r="P843" s="98" t="s">
        <v>23</v>
      </c>
      <c r="Q843" s="98" t="s">
        <v>23</v>
      </c>
      <c r="R843" s="98" t="s">
        <v>23</v>
      </c>
      <c r="S843" s="98">
        <f>2-(SUM(IF(J843="NA",1,0),IF(K843="NA",1,0)))</f>
        <v>2</v>
      </c>
      <c r="T843" s="98">
        <f>7-SUM(IF(L843="NA",1,0),IF(M843="NA",1,0),IF(N843="NA",1,0),IF(O843="NA",1,0),IF(P843="NA",1,0),IF(Q843="NA",1,0),IF(R843="NA",1,0))</f>
        <v>1</v>
      </c>
      <c r="U843" s="98">
        <f>SUM(S843:T843)</f>
        <v>3</v>
      </c>
      <c r="V843" s="79"/>
      <c r="W843" s="79" t="s">
        <v>4766</v>
      </c>
      <c r="X843" s="79" t="s">
        <v>167</v>
      </c>
      <c r="Y843" s="79" t="s">
        <v>4002</v>
      </c>
      <c r="Z843" s="96"/>
      <c r="AA843"/>
      <c r="AB843"/>
    </row>
    <row r="844" spans="1:28" s="84" customFormat="1" x14ac:dyDescent="0.2">
      <c r="A844" s="84">
        <v>751</v>
      </c>
      <c r="B844" s="79">
        <v>710</v>
      </c>
      <c r="C844" s="79">
        <v>674</v>
      </c>
      <c r="D844" s="79">
        <v>777</v>
      </c>
      <c r="E844" s="79" t="s">
        <v>1392</v>
      </c>
      <c r="F844" s="80" t="s">
        <v>1392</v>
      </c>
      <c r="G844" s="79" t="s">
        <v>5938</v>
      </c>
      <c r="H844" s="79" t="s">
        <v>5938</v>
      </c>
      <c r="I844" s="79"/>
      <c r="J844" s="98" t="s">
        <v>1393</v>
      </c>
      <c r="K844" s="98" t="s">
        <v>23</v>
      </c>
      <c r="L844" s="98" t="s">
        <v>23</v>
      </c>
      <c r="M844" s="98" t="s">
        <v>23</v>
      </c>
      <c r="N844" s="98" t="s">
        <v>23</v>
      </c>
      <c r="O844" s="98" t="s">
        <v>23</v>
      </c>
      <c r="P844" s="98" t="s">
        <v>1394</v>
      </c>
      <c r="Q844" s="98" t="s">
        <v>23</v>
      </c>
      <c r="R844" s="98" t="s">
        <v>23</v>
      </c>
      <c r="S844" s="98">
        <f>2-(SUM(IF(J844="NA",1,0),IF(K844="NA",1,0)))</f>
        <v>1</v>
      </c>
      <c r="T844" s="98">
        <f>7-SUM(IF(L844="NA",1,0),IF(M844="NA",1,0),IF(N844="NA",1,0),IF(O844="NA",1,0),IF(P844="NA",1,0),IF(Q844="NA",1,0),IF(R844="NA",1,0))</f>
        <v>1</v>
      </c>
      <c r="U844" s="98">
        <f>SUM(S844:T844)</f>
        <v>2</v>
      </c>
      <c r="V844" s="79"/>
      <c r="W844" s="79" t="s">
        <v>4766</v>
      </c>
      <c r="X844" s="79" t="s">
        <v>167</v>
      </c>
      <c r="Y844" s="79" t="s">
        <v>4002</v>
      </c>
      <c r="Z844" s="96"/>
      <c r="AA844"/>
      <c r="AB844"/>
    </row>
    <row r="845" spans="1:28" s="84" customFormat="1" x14ac:dyDescent="0.2">
      <c r="A845" s="84">
        <v>752</v>
      </c>
      <c r="B845" s="79"/>
      <c r="C845" s="79"/>
      <c r="D845" s="79"/>
      <c r="E845" s="79" t="s">
        <v>4255</v>
      </c>
      <c r="F845" s="80" t="s">
        <v>4497</v>
      </c>
      <c r="G845" s="79" t="s">
        <v>4255</v>
      </c>
      <c r="H845" s="79" t="s">
        <v>4255</v>
      </c>
      <c r="I845" s="81"/>
      <c r="J845" s="98" t="s">
        <v>4331</v>
      </c>
      <c r="K845" s="98" t="s">
        <v>23</v>
      </c>
      <c r="L845" s="98" t="s">
        <v>4407</v>
      </c>
      <c r="M845" s="98" t="s">
        <v>23</v>
      </c>
      <c r="N845" s="98" t="s">
        <v>23</v>
      </c>
      <c r="O845" s="98" t="s">
        <v>4470</v>
      </c>
      <c r="P845" s="98" t="s">
        <v>23</v>
      </c>
      <c r="Q845" s="98" t="s">
        <v>23</v>
      </c>
      <c r="R845" s="98" t="s">
        <v>23</v>
      </c>
      <c r="S845" s="98">
        <f>2-(SUM(IF(J845="NA",1,0),IF(K845="NA",1,0)))</f>
        <v>1</v>
      </c>
      <c r="T845" s="98">
        <f>7-SUM(IF(L845="NA",1,0),IF(M845="NA",1,0),IF(N845="NA",1,0),IF(O845="NA",1,0),IF(P845="NA",1,0),IF(Q845="NA",1,0),IF(R845="NA",1,0))</f>
        <v>2</v>
      </c>
      <c r="U845" s="98">
        <f>SUM(S845:T845)</f>
        <v>3</v>
      </c>
      <c r="V845" s="79"/>
      <c r="W845" s="79" t="s">
        <v>4766</v>
      </c>
      <c r="X845" s="79" t="s">
        <v>3370</v>
      </c>
      <c r="Y845" s="79" t="s">
        <v>3986</v>
      </c>
      <c r="Z845" s="96"/>
      <c r="AA845"/>
      <c r="AB845"/>
    </row>
    <row r="846" spans="1:28" s="84" customFormat="1" x14ac:dyDescent="0.2">
      <c r="A846" s="84">
        <v>753</v>
      </c>
      <c r="B846" s="79">
        <v>359</v>
      </c>
      <c r="C846" s="79">
        <v>675</v>
      </c>
      <c r="D846" s="79">
        <v>780</v>
      </c>
      <c r="E846" s="79" t="s">
        <v>3395</v>
      </c>
      <c r="F846" s="80" t="s">
        <v>3395</v>
      </c>
      <c r="G846" s="79" t="s">
        <v>3396</v>
      </c>
      <c r="H846" s="79" t="s">
        <v>3396</v>
      </c>
      <c r="I846" s="79"/>
      <c r="J846" s="190" t="s">
        <v>74</v>
      </c>
      <c r="K846" s="190" t="s">
        <v>74</v>
      </c>
      <c r="L846" s="190" t="s">
        <v>74</v>
      </c>
      <c r="M846" s="190" t="s">
        <v>74</v>
      </c>
      <c r="N846" s="98" t="s">
        <v>23</v>
      </c>
      <c r="O846" s="98" t="s">
        <v>23</v>
      </c>
      <c r="P846" s="98" t="s">
        <v>23</v>
      </c>
      <c r="Q846" s="190" t="s">
        <v>74</v>
      </c>
      <c r="R846" s="190" t="s">
        <v>74</v>
      </c>
      <c r="S846" s="98">
        <f>2-(SUM(IF(J846="NA",1,0),IF(K846="NA",1,0)))</f>
        <v>2</v>
      </c>
      <c r="T846" s="98">
        <f>7-SUM(IF(L846="NA",1,0),IF(M846="NA",1,0),IF(N846="NA",1,0),IF(O846="NA",1,0),IF(P846="NA",1,0),IF(Q846="NA",1,0),IF(R846="NA",1,0))</f>
        <v>4</v>
      </c>
      <c r="U846" s="98">
        <f>SUM(S846:T846)</f>
        <v>6</v>
      </c>
      <c r="V846" s="83" t="s">
        <v>3369</v>
      </c>
      <c r="W846" s="79" t="s">
        <v>4766</v>
      </c>
      <c r="X846" s="79" t="s">
        <v>3370</v>
      </c>
      <c r="Y846" s="79" t="s">
        <v>3986</v>
      </c>
      <c r="Z846" s="96" t="s">
        <v>3397</v>
      </c>
      <c r="AA846"/>
      <c r="AB846"/>
    </row>
    <row r="847" spans="1:28" s="84" customFormat="1" x14ac:dyDescent="0.2">
      <c r="A847" s="84">
        <v>754</v>
      </c>
      <c r="B847" s="79"/>
      <c r="C847" s="79"/>
      <c r="D847" s="79"/>
      <c r="E847" s="79" t="s">
        <v>4254</v>
      </c>
      <c r="F847" s="80" t="s">
        <v>4497</v>
      </c>
      <c r="G847" s="117" t="s">
        <v>4254</v>
      </c>
      <c r="H847" s="117" t="s">
        <v>4254</v>
      </c>
      <c r="I847" s="117"/>
      <c r="J847" s="98" t="s">
        <v>4330</v>
      </c>
      <c r="K847" s="98" t="s">
        <v>23</v>
      </c>
      <c r="L847" s="98" t="s">
        <v>4406</v>
      </c>
      <c r="M847" s="98" t="s">
        <v>23</v>
      </c>
      <c r="N847" s="98" t="s">
        <v>23</v>
      </c>
      <c r="O847" s="98" t="s">
        <v>4469</v>
      </c>
      <c r="P847" s="98" t="s">
        <v>23</v>
      </c>
      <c r="Q847" s="98" t="s">
        <v>23</v>
      </c>
      <c r="R847" s="98" t="s">
        <v>23</v>
      </c>
      <c r="S847" s="98">
        <f>2-(SUM(IF(J847="NA",1,0),IF(K847="NA",1,0)))</f>
        <v>1</v>
      </c>
      <c r="T847" s="98">
        <f>7-SUM(IF(L847="NA",1,0),IF(M847="NA",1,0),IF(N847="NA",1,0),IF(O847="NA",1,0),IF(P847="NA",1,0),IF(Q847="NA",1,0),IF(R847="NA",1,0))</f>
        <v>2</v>
      </c>
      <c r="U847" s="98">
        <f>SUM(S847:T847)</f>
        <v>3</v>
      </c>
      <c r="V847" s="79"/>
      <c r="W847" s="79" t="s">
        <v>4766</v>
      </c>
      <c r="X847" s="79" t="s">
        <v>3370</v>
      </c>
      <c r="Y847" s="79" t="s">
        <v>3986</v>
      </c>
      <c r="Z847" s="96"/>
      <c r="AA847"/>
      <c r="AB847"/>
    </row>
    <row r="848" spans="1:28" s="84" customFormat="1" x14ac:dyDescent="0.2">
      <c r="A848" s="84">
        <v>755</v>
      </c>
      <c r="B848" s="79">
        <v>358</v>
      </c>
      <c r="C848" s="79">
        <v>676</v>
      </c>
      <c r="D848" s="79">
        <v>781</v>
      </c>
      <c r="E848" s="79" t="s">
        <v>3387</v>
      </c>
      <c r="F848" s="80" t="s">
        <v>3387</v>
      </c>
      <c r="G848" s="117" t="s">
        <v>3387</v>
      </c>
      <c r="H848" s="117" t="s">
        <v>3387</v>
      </c>
      <c r="I848" s="117"/>
      <c r="J848" s="98" t="s">
        <v>3388</v>
      </c>
      <c r="K848" s="98" t="s">
        <v>3389</v>
      </c>
      <c r="L848" s="98" t="s">
        <v>3390</v>
      </c>
      <c r="M848" s="98" t="s">
        <v>3391</v>
      </c>
      <c r="N848" s="98" t="s">
        <v>3392</v>
      </c>
      <c r="O848" s="98" t="s">
        <v>3393</v>
      </c>
      <c r="P848" s="98" t="s">
        <v>23</v>
      </c>
      <c r="Q848" s="98" t="s">
        <v>23</v>
      </c>
      <c r="R848" s="98" t="s">
        <v>23</v>
      </c>
      <c r="S848" s="98">
        <f>2-(SUM(IF(J848="NA",1,0),IF(K848="NA",1,0)))</f>
        <v>2</v>
      </c>
      <c r="T848" s="98">
        <f>7-SUM(IF(L848="NA",1,0),IF(M848="NA",1,0),IF(N848="NA",1,0),IF(O848="NA",1,0),IF(P848="NA",1,0),IF(Q848="NA",1,0),IF(R848="NA",1,0))</f>
        <v>4</v>
      </c>
      <c r="U848" s="98">
        <f>SUM(S848:T848)</f>
        <v>6</v>
      </c>
      <c r="V848" s="79"/>
      <c r="W848" s="79" t="s">
        <v>4766</v>
      </c>
      <c r="X848" s="79" t="s">
        <v>3370</v>
      </c>
      <c r="Y848" s="79" t="s">
        <v>3986</v>
      </c>
      <c r="Z848" s="96" t="s">
        <v>3394</v>
      </c>
      <c r="AA848"/>
      <c r="AB848"/>
    </row>
    <row r="849" spans="1:28" s="84" customFormat="1" ht="30" x14ac:dyDescent="0.2">
      <c r="A849" s="84">
        <v>756</v>
      </c>
      <c r="B849" s="79">
        <v>361</v>
      </c>
      <c r="C849" s="79">
        <v>677</v>
      </c>
      <c r="D849" s="79">
        <v>782</v>
      </c>
      <c r="E849" s="79" t="s">
        <v>3399</v>
      </c>
      <c r="F849" s="80" t="s">
        <v>3399</v>
      </c>
      <c r="G849" s="118" t="s">
        <v>3399</v>
      </c>
      <c r="H849" s="118" t="s">
        <v>3399</v>
      </c>
      <c r="I849" s="118"/>
      <c r="J849" s="98" t="s">
        <v>3400</v>
      </c>
      <c r="K849" s="190" t="s">
        <v>74</v>
      </c>
      <c r="L849" s="98" t="s">
        <v>3401</v>
      </c>
      <c r="M849" s="98" t="s">
        <v>3402</v>
      </c>
      <c r="N849" s="98" t="s">
        <v>3403</v>
      </c>
      <c r="O849" s="98" t="s">
        <v>3404</v>
      </c>
      <c r="P849" s="190" t="s">
        <v>74</v>
      </c>
      <c r="Q849" s="98" t="s">
        <v>23</v>
      </c>
      <c r="R849" s="98" t="s">
        <v>3405</v>
      </c>
      <c r="S849" s="98">
        <f>2-(SUM(IF(J849="NA",1,0),IF(K849="NA",1,0)))</f>
        <v>2</v>
      </c>
      <c r="T849" s="98">
        <f>7-SUM(IF(L849="NA",1,0),IF(M849="NA",1,0),IF(N849="NA",1,0),IF(O849="NA",1,0),IF(P849="NA",1,0),IF(Q849="NA",1,0),IF(R849="NA",1,0))</f>
        <v>6</v>
      </c>
      <c r="U849" s="98">
        <f>SUM(S849:T849)</f>
        <v>8</v>
      </c>
      <c r="V849" s="83" t="s">
        <v>3369</v>
      </c>
      <c r="W849" s="79" t="s">
        <v>4766</v>
      </c>
      <c r="X849" s="79" t="s">
        <v>3370</v>
      </c>
      <c r="Y849" s="79" t="s">
        <v>3986</v>
      </c>
      <c r="Z849" s="96" t="s">
        <v>3406</v>
      </c>
      <c r="AA849"/>
      <c r="AB849"/>
    </row>
    <row r="850" spans="1:28" s="84" customFormat="1" x14ac:dyDescent="0.2">
      <c r="A850" s="84">
        <v>757</v>
      </c>
      <c r="B850" s="79">
        <v>365</v>
      </c>
      <c r="C850" s="79">
        <v>386</v>
      </c>
      <c r="D850" s="79">
        <v>480</v>
      </c>
      <c r="E850" s="79" t="s">
        <v>3423</v>
      </c>
      <c r="F850" s="80" t="s">
        <v>4054</v>
      </c>
      <c r="G850" s="79" t="s">
        <v>4650</v>
      </c>
      <c r="H850" s="79" t="s">
        <v>4650</v>
      </c>
      <c r="I850" s="79"/>
      <c r="J850" s="190" t="s">
        <v>3368</v>
      </c>
      <c r="K850" s="98" t="s">
        <v>23</v>
      </c>
      <c r="L850" s="190" t="s">
        <v>3368</v>
      </c>
      <c r="M850" s="190" t="s">
        <v>3368</v>
      </c>
      <c r="N850" s="98" t="s">
        <v>23</v>
      </c>
      <c r="O850" s="98" t="s">
        <v>23</v>
      </c>
      <c r="P850" s="98" t="s">
        <v>23</v>
      </c>
      <c r="Q850" s="190" t="s">
        <v>3368</v>
      </c>
      <c r="R850" s="190" t="s">
        <v>3368</v>
      </c>
      <c r="S850" s="98">
        <f>2-(SUM(IF(J850="NA",1,0),IF(K850="NA",1,0)))</f>
        <v>1</v>
      </c>
      <c r="T850" s="98">
        <f>7-SUM(IF(L850="NA",1,0),IF(M850="NA",1,0),IF(N850="NA",1,0),IF(O850="NA",1,0),IF(P850="NA",1,0),IF(Q850="NA",1,0),IF(R850="NA",1,0))</f>
        <v>4</v>
      </c>
      <c r="U850" s="98">
        <f>SUM(S850:T850)</f>
        <v>5</v>
      </c>
      <c r="V850" s="83" t="s">
        <v>3369</v>
      </c>
      <c r="W850" s="79" t="s">
        <v>4766</v>
      </c>
      <c r="X850" s="79" t="s">
        <v>3370</v>
      </c>
      <c r="Y850" s="79" t="s">
        <v>3986</v>
      </c>
      <c r="Z850" s="96"/>
      <c r="AA850"/>
      <c r="AB850"/>
    </row>
    <row r="851" spans="1:28" s="84" customFormat="1" x14ac:dyDescent="0.2">
      <c r="A851" s="84">
        <v>758</v>
      </c>
      <c r="B851" s="79">
        <v>363</v>
      </c>
      <c r="C851" s="79">
        <v>678</v>
      </c>
      <c r="D851" s="79">
        <v>783</v>
      </c>
      <c r="E851" s="79" t="s">
        <v>3414</v>
      </c>
      <c r="F851" s="80" t="s">
        <v>3414</v>
      </c>
      <c r="G851" s="79" t="s">
        <v>3415</v>
      </c>
      <c r="H851" s="79" t="s">
        <v>3415</v>
      </c>
      <c r="I851" s="79"/>
      <c r="J851" s="98" t="s">
        <v>3416</v>
      </c>
      <c r="K851" s="98" t="s">
        <v>23</v>
      </c>
      <c r="L851" s="98" t="s">
        <v>3417</v>
      </c>
      <c r="M851" s="98" t="s">
        <v>3418</v>
      </c>
      <c r="N851" s="98" t="s">
        <v>3419</v>
      </c>
      <c r="O851" s="98" t="s">
        <v>3420</v>
      </c>
      <c r="P851" s="98" t="s">
        <v>23</v>
      </c>
      <c r="Q851" s="98" t="s">
        <v>23</v>
      </c>
      <c r="R851" s="98" t="s">
        <v>3421</v>
      </c>
      <c r="S851" s="98">
        <f>2-(SUM(IF(J851="NA",1,0),IF(K851="NA",1,0)))</f>
        <v>1</v>
      </c>
      <c r="T851" s="98">
        <f>7-SUM(IF(L851="NA",1,0),IF(M851="NA",1,0),IF(N851="NA",1,0),IF(O851="NA",1,0),IF(P851="NA",1,0),IF(Q851="NA",1,0),IF(R851="NA",1,0))</f>
        <v>5</v>
      </c>
      <c r="U851" s="98">
        <f>SUM(S851:T851)</f>
        <v>6</v>
      </c>
      <c r="V851" s="83" t="s">
        <v>3369</v>
      </c>
      <c r="W851" s="79" t="s">
        <v>4766</v>
      </c>
      <c r="X851" s="79" t="s">
        <v>3370</v>
      </c>
      <c r="Y851" s="79" t="s">
        <v>3986</v>
      </c>
      <c r="Z851" s="96"/>
      <c r="AA851"/>
      <c r="AB851"/>
    </row>
    <row r="852" spans="1:28" s="84" customFormat="1" x14ac:dyDescent="0.2">
      <c r="A852" s="84">
        <v>759</v>
      </c>
      <c r="B852" s="79">
        <v>360</v>
      </c>
      <c r="C852" s="79">
        <v>679</v>
      </c>
      <c r="D852" s="79">
        <v>784</v>
      </c>
      <c r="E852" s="79" t="s">
        <v>3398</v>
      </c>
      <c r="F852" s="80" t="s">
        <v>3398</v>
      </c>
      <c r="G852" s="118" t="s">
        <v>4658</v>
      </c>
      <c r="H852" s="118" t="s">
        <v>4658</v>
      </c>
      <c r="I852" s="118"/>
      <c r="J852" s="190" t="s">
        <v>74</v>
      </c>
      <c r="K852" s="190" t="s">
        <v>74</v>
      </c>
      <c r="L852" s="190" t="s">
        <v>74</v>
      </c>
      <c r="M852" s="190" t="s">
        <v>74</v>
      </c>
      <c r="N852" s="98" t="s">
        <v>23</v>
      </c>
      <c r="O852" s="98" t="s">
        <v>23</v>
      </c>
      <c r="P852" s="190" t="s">
        <v>74</v>
      </c>
      <c r="Q852" s="190" t="s">
        <v>74</v>
      </c>
      <c r="R852" s="190" t="s">
        <v>74</v>
      </c>
      <c r="S852" s="98">
        <f>2-(SUM(IF(J852="NA",1,0),IF(K852="NA",1,0)))</f>
        <v>2</v>
      </c>
      <c r="T852" s="98">
        <f>7-SUM(IF(L852="NA",1,0),IF(M852="NA",1,0),IF(N852="NA",1,0),IF(O852="NA",1,0),IF(P852="NA",1,0),IF(Q852="NA",1,0),IF(R852="NA",1,0))</f>
        <v>5</v>
      </c>
      <c r="U852" s="98">
        <f>SUM(S852:T852)</f>
        <v>7</v>
      </c>
      <c r="V852" s="79"/>
      <c r="W852" s="79" t="s">
        <v>4766</v>
      </c>
      <c r="X852" s="79" t="s">
        <v>3370</v>
      </c>
      <c r="Y852" s="79" t="s">
        <v>3986</v>
      </c>
      <c r="Z852" s="96" t="s">
        <v>3394</v>
      </c>
      <c r="AA852"/>
      <c r="AB852"/>
    </row>
    <row r="853" spans="1:28" s="84" customFormat="1" x14ac:dyDescent="0.2">
      <c r="A853" s="84">
        <v>760</v>
      </c>
      <c r="B853" s="79">
        <v>364</v>
      </c>
      <c r="C853" s="79">
        <v>680</v>
      </c>
      <c r="D853" s="79">
        <v>785</v>
      </c>
      <c r="E853" s="79" t="s">
        <v>3422</v>
      </c>
      <c r="F853" s="271" t="s">
        <v>3422</v>
      </c>
      <c r="G853" s="79" t="s">
        <v>3422</v>
      </c>
      <c r="H853" s="79" t="s">
        <v>3422</v>
      </c>
      <c r="I853" s="79"/>
      <c r="J853" s="190" t="s">
        <v>3368</v>
      </c>
      <c r="K853" s="190" t="s">
        <v>74</v>
      </c>
      <c r="L853" s="190" t="s">
        <v>74</v>
      </c>
      <c r="M853" s="190" t="s">
        <v>3368</v>
      </c>
      <c r="N853" s="98" t="s">
        <v>23</v>
      </c>
      <c r="O853" s="98" t="s">
        <v>23</v>
      </c>
      <c r="P853" s="98" t="s">
        <v>23</v>
      </c>
      <c r="Q853" s="190" t="s">
        <v>74</v>
      </c>
      <c r="R853" s="190" t="s">
        <v>74</v>
      </c>
      <c r="S853" s="98">
        <f>2-(SUM(IF(J853="NA",1,0),IF(K853="NA",1,0)))</f>
        <v>2</v>
      </c>
      <c r="T853" s="98">
        <f>7-SUM(IF(L853="NA",1,0),IF(M853="NA",1,0),IF(N853="NA",1,0),IF(O853="NA",1,0),IF(P853="NA",1,0),IF(Q853="NA",1,0),IF(R853="NA",1,0))</f>
        <v>4</v>
      </c>
      <c r="U853" s="98">
        <f>SUM(S853:T853)</f>
        <v>6</v>
      </c>
      <c r="V853" s="83" t="s">
        <v>3369</v>
      </c>
      <c r="W853" s="79" t="s">
        <v>4766</v>
      </c>
      <c r="X853" s="79" t="s">
        <v>3370</v>
      </c>
      <c r="Y853" s="79" t="s">
        <v>3986</v>
      </c>
      <c r="Z853" s="96"/>
      <c r="AA853"/>
      <c r="AB853"/>
    </row>
    <row r="854" spans="1:28" s="84" customFormat="1" x14ac:dyDescent="0.2">
      <c r="A854" s="84">
        <v>761</v>
      </c>
      <c r="B854" s="79"/>
      <c r="C854" s="79"/>
      <c r="D854" s="79"/>
      <c r="E854" s="79" t="s">
        <v>4253</v>
      </c>
      <c r="F854" s="80" t="s">
        <v>4497</v>
      </c>
      <c r="G854" s="117" t="s">
        <v>4253</v>
      </c>
      <c r="H854" s="117" t="s">
        <v>4253</v>
      </c>
      <c r="I854" s="117"/>
      <c r="J854" s="98" t="s">
        <v>4329</v>
      </c>
      <c r="K854" s="98" t="s">
        <v>23</v>
      </c>
      <c r="L854" s="98" t="s">
        <v>4405</v>
      </c>
      <c r="M854" s="98" t="s">
        <v>23</v>
      </c>
      <c r="N854" s="98" t="s">
        <v>23</v>
      </c>
      <c r="O854" s="98" t="s">
        <v>4468</v>
      </c>
      <c r="P854" s="98" t="s">
        <v>23</v>
      </c>
      <c r="Q854" s="98" t="s">
        <v>23</v>
      </c>
      <c r="R854" s="98" t="s">
        <v>23</v>
      </c>
      <c r="S854" s="98">
        <f>2-(SUM(IF(J854="NA",1,0),IF(K854="NA",1,0)))</f>
        <v>1</v>
      </c>
      <c r="T854" s="98">
        <f>7-SUM(IF(L854="NA",1,0),IF(M854="NA",1,0),IF(N854="NA",1,0),IF(O854="NA",1,0),IF(P854="NA",1,0),IF(Q854="NA",1,0),IF(R854="NA",1,0))</f>
        <v>2</v>
      </c>
      <c r="U854" s="98">
        <f>SUM(S854:T854)</f>
        <v>3</v>
      </c>
      <c r="V854" s="79"/>
      <c r="W854" s="79" t="s">
        <v>4766</v>
      </c>
      <c r="X854" s="79" t="s">
        <v>3370</v>
      </c>
      <c r="Y854" s="79" t="s">
        <v>3986</v>
      </c>
      <c r="Z854" s="96"/>
      <c r="AA854"/>
      <c r="AB854"/>
    </row>
    <row r="855" spans="1:28" s="84" customFormat="1" x14ac:dyDescent="0.2">
      <c r="A855" s="84">
        <v>762</v>
      </c>
      <c r="B855" s="79">
        <v>362</v>
      </c>
      <c r="C855" s="79">
        <v>681</v>
      </c>
      <c r="D855" s="79">
        <v>786</v>
      </c>
      <c r="E855" s="79" t="s">
        <v>3407</v>
      </c>
      <c r="F855" s="80" t="s">
        <v>3407</v>
      </c>
      <c r="G855" s="118" t="s">
        <v>3407</v>
      </c>
      <c r="H855" s="118" t="s">
        <v>3407</v>
      </c>
      <c r="I855" s="118"/>
      <c r="J855" s="98" t="s">
        <v>3408</v>
      </c>
      <c r="K855" s="98" t="s">
        <v>23</v>
      </c>
      <c r="L855" s="98" t="s">
        <v>3409</v>
      </c>
      <c r="M855" s="98" t="s">
        <v>3410</v>
      </c>
      <c r="N855" s="98" t="s">
        <v>3411</v>
      </c>
      <c r="O855" s="98" t="s">
        <v>3412</v>
      </c>
      <c r="P855" s="98" t="s">
        <v>23</v>
      </c>
      <c r="Q855" s="98" t="s">
        <v>23</v>
      </c>
      <c r="R855" s="98" t="s">
        <v>3413</v>
      </c>
      <c r="S855" s="98">
        <f>2-(SUM(IF(J855="NA",1,0),IF(K855="NA",1,0)))</f>
        <v>1</v>
      </c>
      <c r="T855" s="98">
        <f>7-SUM(IF(L855="NA",1,0),IF(M855="NA",1,0),IF(N855="NA",1,0),IF(O855="NA",1,0),IF(P855="NA",1,0),IF(Q855="NA",1,0),IF(R855="NA",1,0))</f>
        <v>5</v>
      </c>
      <c r="U855" s="98">
        <f>SUM(S855:T855)</f>
        <v>6</v>
      </c>
      <c r="V855" s="83" t="s">
        <v>3369</v>
      </c>
      <c r="W855" s="79" t="s">
        <v>4766</v>
      </c>
      <c r="X855" s="79" t="s">
        <v>3370</v>
      </c>
      <c r="Y855" s="79" t="s">
        <v>3986</v>
      </c>
      <c r="Z855" s="96"/>
      <c r="AA855"/>
      <c r="AB855"/>
    </row>
    <row r="856" spans="1:28" s="84" customFormat="1" x14ac:dyDescent="0.2">
      <c r="A856" s="84">
        <v>763</v>
      </c>
      <c r="B856" s="79">
        <v>823</v>
      </c>
      <c r="C856" s="79">
        <v>682</v>
      </c>
      <c r="D856" s="79">
        <v>789</v>
      </c>
      <c r="E856" s="79" t="s">
        <v>3718</v>
      </c>
      <c r="F856" s="82" t="s">
        <v>3718</v>
      </c>
      <c r="G856" s="79" t="s">
        <v>3718</v>
      </c>
      <c r="H856" s="79" t="s">
        <v>3718</v>
      </c>
      <c r="I856" s="79"/>
      <c r="J856" s="98" t="s">
        <v>3719</v>
      </c>
      <c r="K856" s="190" t="s">
        <v>74</v>
      </c>
      <c r="L856" s="98" t="s">
        <v>3720</v>
      </c>
      <c r="M856" s="98" t="s">
        <v>3721</v>
      </c>
      <c r="N856" s="98" t="s">
        <v>3722</v>
      </c>
      <c r="O856" s="98" t="s">
        <v>3723</v>
      </c>
      <c r="P856" s="190" t="s">
        <v>74</v>
      </c>
      <c r="Q856" s="190" t="s">
        <v>74</v>
      </c>
      <c r="R856" s="190" t="s">
        <v>74</v>
      </c>
      <c r="S856" s="98">
        <f>2-(SUM(IF(J856="NA",1,0),IF(K856="NA",1,0)))</f>
        <v>2</v>
      </c>
      <c r="T856" s="98">
        <f>7-SUM(IF(L856="NA",1,0),IF(M856="NA",1,0),IF(N856="NA",1,0),IF(O856="NA",1,0),IF(P856="NA",1,0),IF(Q856="NA",1,0),IF(R856="NA",1,0))</f>
        <v>7</v>
      </c>
      <c r="U856" s="98">
        <f>SUM(S856:T856)</f>
        <v>9</v>
      </c>
      <c r="V856" s="79"/>
      <c r="W856" s="79" t="s">
        <v>4766</v>
      </c>
      <c r="X856" s="79" t="s">
        <v>4007</v>
      </c>
      <c r="Y856" s="79" t="s">
        <v>4008</v>
      </c>
      <c r="Z856" s="96"/>
      <c r="AA856"/>
      <c r="AB856"/>
    </row>
    <row r="857" spans="1:28" s="84" customFormat="1" x14ac:dyDescent="0.2">
      <c r="A857" s="84">
        <v>1018</v>
      </c>
      <c r="B857"/>
      <c r="C857"/>
      <c r="D857"/>
      <c r="E857"/>
      <c r="F857" s="151"/>
      <c r="G857" s="176" t="s">
        <v>6506</v>
      </c>
      <c r="H857" s="176" t="s">
        <v>6506</v>
      </c>
      <c r="I857" s="176"/>
      <c r="J857" s="98" t="s">
        <v>23</v>
      </c>
      <c r="K857" s="98" t="s">
        <v>6375</v>
      </c>
      <c r="L857" s="98" t="s">
        <v>6376</v>
      </c>
      <c r="M857" s="187" t="s">
        <v>23</v>
      </c>
      <c r="N857" s="187" t="s">
        <v>23</v>
      </c>
      <c r="O857" s="187" t="s">
        <v>23</v>
      </c>
      <c r="P857" s="98" t="s">
        <v>6377</v>
      </c>
      <c r="Q857" s="187" t="s">
        <v>23</v>
      </c>
      <c r="R857" s="187" t="s">
        <v>23</v>
      </c>
      <c r="S857" s="98">
        <f>2-(SUM(IF(J857="NA",1,0),IF(K857="NA",1,0)))</f>
        <v>1</v>
      </c>
      <c r="T857" s="98">
        <f>7-SUM(IF(L857="NA",1,0),IF(M857="NA",1,0),IF(N857="NA",1,0),IF(O857="NA",1,0),IF(P857="NA",1,0),IF(Q857="NA",1,0),IF(R857="NA",1,0))</f>
        <v>2</v>
      </c>
      <c r="U857" s="98">
        <f>SUM(S857:T857)</f>
        <v>3</v>
      </c>
      <c r="V857"/>
      <c r="W857" s="79" t="s">
        <v>4766</v>
      </c>
      <c r="X857" s="79" t="s">
        <v>6539</v>
      </c>
      <c r="Y857" s="115" t="s">
        <v>4079</v>
      </c>
      <c r="Z857"/>
      <c r="AA857"/>
      <c r="AB857"/>
    </row>
    <row r="858" spans="1:28" s="84" customFormat="1" x14ac:dyDescent="0.2">
      <c r="A858" s="84">
        <v>764</v>
      </c>
      <c r="B858" s="79">
        <v>913</v>
      </c>
      <c r="C858" s="79">
        <v>684</v>
      </c>
      <c r="D858" s="79">
        <v>791</v>
      </c>
      <c r="E858" s="79" t="s">
        <v>3302</v>
      </c>
      <c r="F858" s="80" t="s">
        <v>3303</v>
      </c>
      <c r="G858" s="118" t="s">
        <v>3303</v>
      </c>
      <c r="H858" s="118" t="s">
        <v>3303</v>
      </c>
      <c r="I858" s="118"/>
      <c r="J858" s="98" t="s">
        <v>3304</v>
      </c>
      <c r="K858" s="190" t="s">
        <v>74</v>
      </c>
      <c r="L858" s="98" t="s">
        <v>3305</v>
      </c>
      <c r="M858" s="98" t="s">
        <v>3306</v>
      </c>
      <c r="N858" s="98" t="s">
        <v>3307</v>
      </c>
      <c r="O858" s="98" t="s">
        <v>3308</v>
      </c>
      <c r="P858" s="98" t="s">
        <v>3309</v>
      </c>
      <c r="Q858" s="98" t="s">
        <v>3310</v>
      </c>
      <c r="R858" s="98" t="s">
        <v>3311</v>
      </c>
      <c r="S858" s="98">
        <f>2-(SUM(IF(J858="NA",1,0),IF(K858="NA",1,0)))</f>
        <v>2</v>
      </c>
      <c r="T858" s="98">
        <f>7-SUM(IF(L858="NA",1,0),IF(M858="NA",1,0),IF(N858="NA",1,0),IF(O858="NA",1,0),IF(P858="NA",1,0),IF(Q858="NA",1,0),IF(R858="NA",1,0))</f>
        <v>7</v>
      </c>
      <c r="U858" s="98">
        <f>SUM(S858:T858)</f>
        <v>9</v>
      </c>
      <c r="V858" s="79"/>
      <c r="W858" s="79" t="s">
        <v>4766</v>
      </c>
      <c r="X858" s="79" t="s">
        <v>6539</v>
      </c>
      <c r="Y858" s="115" t="s">
        <v>4079</v>
      </c>
      <c r="Z858" s="96"/>
      <c r="AA858"/>
      <c r="AB858"/>
    </row>
    <row r="859" spans="1:28" s="84" customFormat="1" x14ac:dyDescent="0.2">
      <c r="A859" s="84">
        <v>997</v>
      </c>
      <c r="B859"/>
      <c r="C859"/>
      <c r="D859"/>
      <c r="E859"/>
      <c r="F859" s="151"/>
      <c r="G859" s="84" t="s">
        <v>6492</v>
      </c>
      <c r="H859" s="84" t="s">
        <v>6492</v>
      </c>
      <c r="I859" s="84" t="s">
        <v>7703</v>
      </c>
      <c r="J859" s="98" t="s">
        <v>6329</v>
      </c>
      <c r="K859" s="98" t="s">
        <v>6330</v>
      </c>
      <c r="L859" s="98" t="s">
        <v>6331</v>
      </c>
      <c r="M859" s="187" t="s">
        <v>23</v>
      </c>
      <c r="N859" s="187" t="s">
        <v>23</v>
      </c>
      <c r="O859" s="187" t="s">
        <v>23</v>
      </c>
      <c r="P859" s="98" t="s">
        <v>6332</v>
      </c>
      <c r="Q859" s="187" t="s">
        <v>23</v>
      </c>
      <c r="R859" s="187" t="s">
        <v>23</v>
      </c>
      <c r="S859" s="98">
        <f>2-(SUM(IF(J859="NA",1,0),IF(K859="NA",1,0)))</f>
        <v>2</v>
      </c>
      <c r="T859" s="98">
        <f>7-SUM(IF(L859="NA",1,0),IF(M859="NA",1,0),IF(N859="NA",1,0),IF(O859="NA",1,0),IF(P859="NA",1,0),IF(Q859="NA",1,0),IF(R859="NA",1,0))</f>
        <v>2</v>
      </c>
      <c r="U859" s="98">
        <f>SUM(S859:T859)</f>
        <v>4</v>
      </c>
      <c r="V859"/>
      <c r="W859" s="79" t="s">
        <v>4766</v>
      </c>
      <c r="X859" s="79" t="s">
        <v>65</v>
      </c>
      <c r="Y859" s="79" t="s">
        <v>4767</v>
      </c>
      <c r="Z859"/>
      <c r="AA859"/>
      <c r="AB859"/>
    </row>
    <row r="860" spans="1:28" s="84" customFormat="1" x14ac:dyDescent="0.2">
      <c r="A860" s="84">
        <v>765</v>
      </c>
      <c r="B860" s="79">
        <v>727</v>
      </c>
      <c r="C860" s="79">
        <v>683</v>
      </c>
      <c r="D860" s="79">
        <v>790</v>
      </c>
      <c r="E860" s="79" t="s">
        <v>3930</v>
      </c>
      <c r="F860" s="80" t="s">
        <v>3930</v>
      </c>
      <c r="G860" s="79" t="s">
        <v>3930</v>
      </c>
      <c r="H860" s="79" t="s">
        <v>3930</v>
      </c>
      <c r="I860" s="79"/>
      <c r="J860" s="98" t="s">
        <v>3931</v>
      </c>
      <c r="K860" s="98" t="s">
        <v>3932</v>
      </c>
      <c r="L860" s="98" t="s">
        <v>3933</v>
      </c>
      <c r="M860" s="98" t="s">
        <v>3934</v>
      </c>
      <c r="N860" s="98" t="s">
        <v>3935</v>
      </c>
      <c r="O860" s="98" t="s">
        <v>3936</v>
      </c>
      <c r="P860" s="98" t="s">
        <v>3937</v>
      </c>
      <c r="Q860" s="98" t="s">
        <v>3938</v>
      </c>
      <c r="R860" s="98" t="s">
        <v>3939</v>
      </c>
      <c r="S860" s="98">
        <f>2-(SUM(IF(J860="NA",1,0),IF(K860="NA",1,0)))</f>
        <v>2</v>
      </c>
      <c r="T860" s="98">
        <f>7-SUM(IF(L860="NA",1,0),IF(M860="NA",1,0),IF(N860="NA",1,0),IF(O860="NA",1,0),IF(P860="NA",1,0),IF(Q860="NA",1,0),IF(R860="NA",1,0))</f>
        <v>7</v>
      </c>
      <c r="U860" s="98">
        <f>SUM(S860:T860)</f>
        <v>9</v>
      </c>
      <c r="V860" s="79"/>
      <c r="W860" s="79" t="s">
        <v>4766</v>
      </c>
      <c r="X860" s="79" t="s">
        <v>3914</v>
      </c>
      <c r="Y860" s="79" t="s">
        <v>4005</v>
      </c>
      <c r="Z860" s="96"/>
      <c r="AA860"/>
      <c r="AB860"/>
    </row>
    <row r="861" spans="1:28" s="84" customFormat="1" x14ac:dyDescent="0.2">
      <c r="A861" s="84">
        <v>766</v>
      </c>
      <c r="B861" s="79">
        <v>891</v>
      </c>
      <c r="C861" s="79">
        <v>685</v>
      </c>
      <c r="D861" s="79">
        <v>792</v>
      </c>
      <c r="E861" s="79" t="s">
        <v>3278</v>
      </c>
      <c r="F861" s="80" t="s">
        <v>3278</v>
      </c>
      <c r="G861" s="79" t="s">
        <v>3278</v>
      </c>
      <c r="H861" s="79" t="s">
        <v>3278</v>
      </c>
      <c r="I861" s="79"/>
      <c r="J861" s="98" t="s">
        <v>3279</v>
      </c>
      <c r="K861" s="98" t="s">
        <v>3280</v>
      </c>
      <c r="L861" s="98" t="s">
        <v>3281</v>
      </c>
      <c r="M861" s="98" t="s">
        <v>4507</v>
      </c>
      <c r="N861" s="98" t="s">
        <v>3282</v>
      </c>
      <c r="O861" s="98" t="s">
        <v>3283</v>
      </c>
      <c r="P861" s="98" t="s">
        <v>3284</v>
      </c>
      <c r="Q861" s="190" t="s">
        <v>1201</v>
      </c>
      <c r="R861" s="190" t="s">
        <v>74</v>
      </c>
      <c r="S861" s="98">
        <f>2-(SUM(IF(J861="NA",1,0),IF(K861="NA",1,0)))</f>
        <v>2</v>
      </c>
      <c r="T861" s="98">
        <f>7-SUM(IF(L861="NA",1,0),IF(M861="NA",1,0),IF(N861="NA",1,0),IF(O861="NA",1,0),IF(P861="NA",1,0),IF(Q861="NA",1,0),IF(R861="NA",1,0))</f>
        <v>7</v>
      </c>
      <c r="U861" s="98">
        <f>SUM(S861:T861)</f>
        <v>9</v>
      </c>
      <c r="V861" s="79"/>
      <c r="W861" s="79" t="s">
        <v>4766</v>
      </c>
      <c r="X861" s="79" t="s">
        <v>3271</v>
      </c>
      <c r="Y861" s="79" t="s">
        <v>3271</v>
      </c>
      <c r="Z861" s="96"/>
      <c r="AA861"/>
      <c r="AB861"/>
    </row>
    <row r="862" spans="1:28" s="84" customFormat="1" x14ac:dyDescent="0.2">
      <c r="A862" s="84">
        <v>951</v>
      </c>
      <c r="B862" s="150"/>
      <c r="C862" s="150"/>
      <c r="D862" s="150"/>
      <c r="E862" s="150"/>
      <c r="F862" s="86"/>
      <c r="G862" s="181" t="s">
        <v>6173</v>
      </c>
      <c r="H862" s="181" t="s">
        <v>6173</v>
      </c>
      <c r="I862" s="181"/>
      <c r="J862" s="187" t="s">
        <v>6177</v>
      </c>
      <c r="K862" s="98" t="s">
        <v>23</v>
      </c>
      <c r="L862" s="187" t="s">
        <v>6378</v>
      </c>
      <c r="M862" s="187" t="s">
        <v>6378</v>
      </c>
      <c r="N862" s="187" t="s">
        <v>6378</v>
      </c>
      <c r="O862" s="187" t="s">
        <v>6378</v>
      </c>
      <c r="P862" s="187" t="s">
        <v>6378</v>
      </c>
      <c r="Q862" s="187" t="s">
        <v>6378</v>
      </c>
      <c r="R862" s="187" t="s">
        <v>6378</v>
      </c>
      <c r="S862" s="98">
        <f>2-(SUM(IF(J862="NA",1,0),IF(K862="NA",1,0)))</f>
        <v>1</v>
      </c>
      <c r="T862" s="98">
        <f>7-SUM(IF(L862="NA",1,0),IF(M862="NA",1,0),IF(N862="NA",1,0),IF(O862="NA",1,0),IF(P862="NA",1,0),IF(Q862="NA",1,0),IF(R862="NA",1,0))</f>
        <v>7</v>
      </c>
      <c r="U862" s="98">
        <f>SUM(S862:T862)</f>
        <v>8</v>
      </c>
      <c r="V862" s="150"/>
      <c r="W862" s="79" t="s">
        <v>4766</v>
      </c>
      <c r="X862" s="79" t="s">
        <v>3914</v>
      </c>
      <c r="Y862" s="79" t="s">
        <v>4772</v>
      </c>
      <c r="Z862" s="150"/>
      <c r="AA862"/>
      <c r="AB862"/>
    </row>
    <row r="863" spans="1:28" s="84" customFormat="1" x14ac:dyDescent="0.2">
      <c r="A863" s="84">
        <v>771</v>
      </c>
      <c r="B863" s="79"/>
      <c r="C863" s="79"/>
      <c r="D863" s="79"/>
      <c r="E863" s="79" t="s">
        <v>4536</v>
      </c>
      <c r="F863" s="81" t="s">
        <v>4536</v>
      </c>
      <c r="G863" s="79" t="s">
        <v>4536</v>
      </c>
      <c r="H863" s="79" t="s">
        <v>4536</v>
      </c>
      <c r="I863" s="79"/>
      <c r="J863" s="98" t="s">
        <v>4540</v>
      </c>
      <c r="K863" s="98" t="s">
        <v>4539</v>
      </c>
      <c r="L863" s="98" t="s">
        <v>23</v>
      </c>
      <c r="M863" s="98" t="s">
        <v>4544</v>
      </c>
      <c r="N863" s="98" t="s">
        <v>23</v>
      </c>
      <c r="O863" s="98" t="s">
        <v>23</v>
      </c>
      <c r="P863" s="98" t="s">
        <v>4542</v>
      </c>
      <c r="Q863" s="98" t="s">
        <v>4543</v>
      </c>
      <c r="R863" s="98" t="s">
        <v>4541</v>
      </c>
      <c r="S863" s="98">
        <f>2-(SUM(IF(J863="NA",1,0),IF(K863="NA",1,0)))</f>
        <v>2</v>
      </c>
      <c r="T863" s="98">
        <f>7-SUM(IF(L863="NA",1,0),IF(M863="NA",1,0),IF(N863="NA",1,0),IF(O863="NA",1,0),IF(P863="NA",1,0),IF(Q863="NA",1,0),IF(R863="NA",1,0))</f>
        <v>4</v>
      </c>
      <c r="U863" s="98">
        <f>SUM(S863:T863)</f>
        <v>6</v>
      </c>
      <c r="V863" s="79"/>
      <c r="W863" s="79" t="s">
        <v>4766</v>
      </c>
      <c r="X863" s="79" t="s">
        <v>1451</v>
      </c>
      <c r="Y863" s="115" t="s">
        <v>4773</v>
      </c>
      <c r="Z863" s="96"/>
      <c r="AA863"/>
      <c r="AB863"/>
    </row>
    <row r="864" spans="1:28" s="84" customFormat="1" x14ac:dyDescent="0.2">
      <c r="A864" s="84">
        <v>772</v>
      </c>
      <c r="B864" s="79">
        <v>900</v>
      </c>
      <c r="C864" s="79">
        <v>690</v>
      </c>
      <c r="D864" s="79">
        <v>798</v>
      </c>
      <c r="E864" s="79" t="s">
        <v>90</v>
      </c>
      <c r="F864" s="80" t="s">
        <v>91</v>
      </c>
      <c r="G864" s="79" t="s">
        <v>6014</v>
      </c>
      <c r="H864" s="79" t="s">
        <v>6014</v>
      </c>
      <c r="I864" s="79"/>
      <c r="J864" s="98" t="s">
        <v>92</v>
      </c>
      <c r="K864" s="98" t="s">
        <v>93</v>
      </c>
      <c r="L864" s="98" t="s">
        <v>94</v>
      </c>
      <c r="M864" s="98" t="s">
        <v>23</v>
      </c>
      <c r="N864" s="98" t="s">
        <v>95</v>
      </c>
      <c r="O864" s="98" t="s">
        <v>96</v>
      </c>
      <c r="P864" s="98" t="s">
        <v>23</v>
      </c>
      <c r="Q864" s="98" t="s">
        <v>97</v>
      </c>
      <c r="R864" s="98" t="s">
        <v>98</v>
      </c>
      <c r="S864" s="98">
        <f>2-(SUM(IF(J864="NA",1,0),IF(K864="NA",1,0)))</f>
        <v>2</v>
      </c>
      <c r="T864" s="98">
        <f>7-SUM(IF(L864="NA",1,0),IF(M864="NA",1,0),IF(N864="NA",1,0),IF(O864="NA",1,0),IF(P864="NA",1,0),IF(Q864="NA",1,0),IF(R864="NA",1,0))</f>
        <v>5</v>
      </c>
      <c r="U864" s="98">
        <f>SUM(S864:T864)</f>
        <v>7</v>
      </c>
      <c r="V864" s="79"/>
      <c r="W864" s="79" t="s">
        <v>4766</v>
      </c>
      <c r="X864" s="79" t="s">
        <v>65</v>
      </c>
      <c r="Y864" s="79" t="s">
        <v>4767</v>
      </c>
      <c r="Z864" s="96"/>
      <c r="AA864"/>
      <c r="AB864"/>
    </row>
    <row r="865" spans="1:28" s="84" customFormat="1" x14ac:dyDescent="0.2">
      <c r="A865" s="84">
        <v>773</v>
      </c>
      <c r="B865" s="79">
        <v>895</v>
      </c>
      <c r="C865" s="79">
        <v>691</v>
      </c>
      <c r="D865" s="79">
        <v>799</v>
      </c>
      <c r="E865" s="79" t="s">
        <v>63</v>
      </c>
      <c r="F865" s="80" t="s">
        <v>64</v>
      </c>
      <c r="G865" s="79" t="s">
        <v>64</v>
      </c>
      <c r="H865" s="79" t="s">
        <v>64</v>
      </c>
      <c r="I865" s="79"/>
      <c r="J865" s="190" t="s">
        <v>22</v>
      </c>
      <c r="K865" s="98" t="s">
        <v>23</v>
      </c>
      <c r="L865" s="98" t="s">
        <v>23</v>
      </c>
      <c r="M865" s="98" t="s">
        <v>23</v>
      </c>
      <c r="N865" s="190" t="s">
        <v>22</v>
      </c>
      <c r="O865" s="98" t="s">
        <v>23</v>
      </c>
      <c r="P865" s="98" t="s">
        <v>23</v>
      </c>
      <c r="Q865" s="98" t="s">
        <v>23</v>
      </c>
      <c r="R865" s="98" t="s">
        <v>23</v>
      </c>
      <c r="S865" s="98">
        <f>2-(SUM(IF(J865="NA",1,0),IF(K865="NA",1,0)))</f>
        <v>1</v>
      </c>
      <c r="T865" s="98">
        <f>7-SUM(IF(L865="NA",1,0),IF(M865="NA",1,0),IF(N865="NA",1,0),IF(O865="NA",1,0),IF(P865="NA",1,0),IF(Q865="NA",1,0),IF(R865="NA",1,0))</f>
        <v>1</v>
      </c>
      <c r="U865" s="98">
        <f>SUM(S865:T865)</f>
        <v>2</v>
      </c>
      <c r="V865" s="79"/>
      <c r="W865" s="79" t="s">
        <v>4766</v>
      </c>
      <c r="X865" s="79" t="s">
        <v>65</v>
      </c>
      <c r="Y865" s="79" t="s">
        <v>4767</v>
      </c>
      <c r="Z865" s="96"/>
      <c r="AA865"/>
      <c r="AB865"/>
    </row>
    <row r="866" spans="1:28" s="84" customFormat="1" x14ac:dyDescent="0.2">
      <c r="A866" s="84">
        <v>774</v>
      </c>
      <c r="B866" s="79">
        <v>896</v>
      </c>
      <c r="C866" s="79">
        <v>692</v>
      </c>
      <c r="D866" s="79">
        <v>800</v>
      </c>
      <c r="E866" s="79" t="s">
        <v>66</v>
      </c>
      <c r="F866" s="82" t="s">
        <v>67</v>
      </c>
      <c r="G866" s="79" t="s">
        <v>5933</v>
      </c>
      <c r="H866" s="79" t="s">
        <v>5933</v>
      </c>
      <c r="I866" s="79"/>
      <c r="J866" s="98" t="s">
        <v>68</v>
      </c>
      <c r="K866" s="98" t="s">
        <v>23</v>
      </c>
      <c r="L866" s="98" t="s">
        <v>69</v>
      </c>
      <c r="M866" s="98" t="s">
        <v>23</v>
      </c>
      <c r="N866" s="98" t="s">
        <v>70</v>
      </c>
      <c r="O866" s="98" t="s">
        <v>23</v>
      </c>
      <c r="P866" s="98" t="s">
        <v>23</v>
      </c>
      <c r="Q866" s="98" t="s">
        <v>23</v>
      </c>
      <c r="R866" s="98" t="s">
        <v>23</v>
      </c>
      <c r="S866" s="98">
        <f>2-(SUM(IF(J866="NA",1,0),IF(K866="NA",1,0)))</f>
        <v>1</v>
      </c>
      <c r="T866" s="98">
        <f>7-SUM(IF(L866="NA",1,0),IF(M866="NA",1,0),IF(N866="NA",1,0),IF(O866="NA",1,0),IF(P866="NA",1,0),IF(Q866="NA",1,0),IF(R866="NA",1,0))</f>
        <v>2</v>
      </c>
      <c r="U866" s="98">
        <f>SUM(S866:T866)</f>
        <v>3</v>
      </c>
      <c r="V866" s="79"/>
      <c r="W866" s="79" t="s">
        <v>4766</v>
      </c>
      <c r="X866" s="79" t="s">
        <v>65</v>
      </c>
      <c r="Y866" s="79" t="s">
        <v>4767</v>
      </c>
      <c r="Z866" s="96"/>
      <c r="AA866"/>
      <c r="AB866"/>
    </row>
    <row r="867" spans="1:28" s="84" customFormat="1" x14ac:dyDescent="0.2">
      <c r="A867" s="84">
        <v>775</v>
      </c>
      <c r="B867" s="79">
        <v>877</v>
      </c>
      <c r="C867" s="79">
        <v>695</v>
      </c>
      <c r="D867" s="79">
        <v>804</v>
      </c>
      <c r="E867" s="79" t="s">
        <v>3861</v>
      </c>
      <c r="F867" s="80" t="s">
        <v>3861</v>
      </c>
      <c r="G867" s="79" t="s">
        <v>3861</v>
      </c>
      <c r="H867" s="79" t="s">
        <v>3861</v>
      </c>
      <c r="I867" s="79"/>
      <c r="J867" s="98" t="s">
        <v>3862</v>
      </c>
      <c r="K867" s="98" t="s">
        <v>23</v>
      </c>
      <c r="L867" s="98" t="s">
        <v>3863</v>
      </c>
      <c r="M867" s="98" t="s">
        <v>3864</v>
      </c>
      <c r="N867" s="98" t="s">
        <v>23</v>
      </c>
      <c r="O867" s="98" t="s">
        <v>3865</v>
      </c>
      <c r="P867" s="98" t="s">
        <v>23</v>
      </c>
      <c r="Q867" s="98" t="s">
        <v>3866</v>
      </c>
      <c r="R867" s="98" t="s">
        <v>3867</v>
      </c>
      <c r="S867" s="98">
        <f>2-(SUM(IF(J867="NA",1,0),IF(K867="NA",1,0)))</f>
        <v>1</v>
      </c>
      <c r="T867" s="98">
        <f>7-SUM(IF(L867="NA",1,0),IF(M867="NA",1,0),IF(N867="NA",1,0),IF(O867="NA",1,0),IF(P867="NA",1,0),IF(Q867="NA",1,0),IF(R867="NA",1,0))</f>
        <v>5</v>
      </c>
      <c r="U867" s="98">
        <f>SUM(S867:T867)</f>
        <v>6</v>
      </c>
      <c r="V867" s="79"/>
      <c r="W867" s="79" t="s">
        <v>4766</v>
      </c>
      <c r="X867" s="79" t="s">
        <v>4007</v>
      </c>
      <c r="Y867" s="79" t="s">
        <v>4012</v>
      </c>
      <c r="Z867" s="96"/>
      <c r="AA867"/>
      <c r="AB867"/>
    </row>
    <row r="868" spans="1:28" s="84" customFormat="1" x14ac:dyDescent="0.2">
      <c r="A868" s="84">
        <v>776</v>
      </c>
      <c r="B868" s="79"/>
      <c r="C868" s="79"/>
      <c r="D868" s="79"/>
      <c r="E868" s="79" t="s">
        <v>4252</v>
      </c>
      <c r="F868" s="80" t="s">
        <v>4497</v>
      </c>
      <c r="G868" s="117" t="s">
        <v>4252</v>
      </c>
      <c r="H868" s="117" t="s">
        <v>4252</v>
      </c>
      <c r="I868" s="117"/>
      <c r="J868" s="98" t="s">
        <v>4328</v>
      </c>
      <c r="K868" s="98" t="s">
        <v>23</v>
      </c>
      <c r="L868" s="98" t="s">
        <v>4404</v>
      </c>
      <c r="M868" s="98" t="s">
        <v>23</v>
      </c>
      <c r="N868" s="98" t="s">
        <v>23</v>
      </c>
      <c r="O868" s="98" t="s">
        <v>4467</v>
      </c>
      <c r="P868" s="98" t="s">
        <v>23</v>
      </c>
      <c r="Q868" s="98" t="s">
        <v>23</v>
      </c>
      <c r="R868" s="98" t="s">
        <v>23</v>
      </c>
      <c r="S868" s="98">
        <f>2-(SUM(IF(J868="NA",1,0),IF(K868="NA",1,0)))</f>
        <v>1</v>
      </c>
      <c r="T868" s="98">
        <f>7-SUM(IF(L868="NA",1,0),IF(M868="NA",1,0),IF(N868="NA",1,0),IF(O868="NA",1,0),IF(P868="NA",1,0),IF(Q868="NA",1,0),IF(R868="NA",1,0))</f>
        <v>2</v>
      </c>
      <c r="U868" s="98">
        <f>SUM(S868:T868)</f>
        <v>3</v>
      </c>
      <c r="V868" s="79"/>
      <c r="W868" s="79" t="s">
        <v>4766</v>
      </c>
      <c r="X868" s="79" t="s">
        <v>4007</v>
      </c>
      <c r="Y868" s="79" t="s">
        <v>4012</v>
      </c>
      <c r="Z868" s="96"/>
      <c r="AA868"/>
      <c r="AB868"/>
    </row>
    <row r="869" spans="1:28" s="84" customFormat="1" x14ac:dyDescent="0.2">
      <c r="A869" s="84">
        <v>777</v>
      </c>
      <c r="E869" s="79" t="s">
        <v>4630</v>
      </c>
      <c r="F869" s="81" t="s">
        <v>4630</v>
      </c>
      <c r="G869" s="117" t="s">
        <v>4630</v>
      </c>
      <c r="H869" s="117" t="s">
        <v>4630</v>
      </c>
      <c r="I869" s="117"/>
      <c r="J869" s="98" t="s">
        <v>23</v>
      </c>
      <c r="K869" s="98" t="s">
        <v>23</v>
      </c>
      <c r="L869" s="98" t="s">
        <v>6554</v>
      </c>
      <c r="M869" s="98" t="s">
        <v>6554</v>
      </c>
      <c r="N869" s="98" t="s">
        <v>6554</v>
      </c>
      <c r="O869" s="98" t="s">
        <v>6554</v>
      </c>
      <c r="P869" s="98" t="s">
        <v>6554</v>
      </c>
      <c r="Q869" s="98" t="s">
        <v>6554</v>
      </c>
      <c r="R869" s="98" t="s">
        <v>6554</v>
      </c>
      <c r="S869" s="98">
        <f>2-(SUM(IF(J869="NA",1,0),IF(K869="NA",1,0)))</f>
        <v>0</v>
      </c>
      <c r="T869" s="98">
        <f>7-SUM(IF(L869="NA",1,0),IF(M869="NA",1,0),IF(N869="NA",1,0),IF(O869="NA",1,0),IF(P869="NA",1,0),IF(Q869="NA",1,0),IF(R869="NA",1,0))</f>
        <v>7</v>
      </c>
      <c r="U869" s="98">
        <f>SUM(S869:T869)</f>
        <v>7</v>
      </c>
      <c r="W869" s="79" t="s">
        <v>4766</v>
      </c>
      <c r="X869" s="79" t="s">
        <v>4007</v>
      </c>
      <c r="Y869" s="79" t="s">
        <v>4012</v>
      </c>
      <c r="AA869"/>
      <c r="AB869"/>
    </row>
    <row r="870" spans="1:28" s="84" customFormat="1" x14ac:dyDescent="0.2">
      <c r="A870" s="84">
        <v>778</v>
      </c>
      <c r="B870" s="79">
        <v>878</v>
      </c>
      <c r="C870" s="79">
        <v>696</v>
      </c>
      <c r="D870" s="79">
        <v>805</v>
      </c>
      <c r="E870" s="79" t="s">
        <v>3868</v>
      </c>
      <c r="F870" s="80" t="s">
        <v>3868</v>
      </c>
      <c r="G870" s="118" t="s">
        <v>3868</v>
      </c>
      <c r="H870" s="118" t="s">
        <v>3868</v>
      </c>
      <c r="I870" s="118"/>
      <c r="J870" s="98" t="s">
        <v>3869</v>
      </c>
      <c r="K870" s="98" t="s">
        <v>3870</v>
      </c>
      <c r="L870" s="98" t="s">
        <v>3871</v>
      </c>
      <c r="M870" s="98" t="s">
        <v>23</v>
      </c>
      <c r="N870" s="98" t="s">
        <v>3872</v>
      </c>
      <c r="O870" s="98" t="s">
        <v>3873</v>
      </c>
      <c r="P870" s="98" t="s">
        <v>3874</v>
      </c>
      <c r="Q870" s="98" t="s">
        <v>3875</v>
      </c>
      <c r="R870" s="98" t="s">
        <v>3876</v>
      </c>
      <c r="S870" s="98">
        <f>2-(SUM(IF(J870="NA",1,0),IF(K870="NA",1,0)))</f>
        <v>2</v>
      </c>
      <c r="T870" s="98">
        <f>7-SUM(IF(L870="NA",1,0),IF(M870="NA",1,0),IF(N870="NA",1,0),IF(O870="NA",1,0),IF(P870="NA",1,0),IF(Q870="NA",1,0),IF(R870="NA",1,0))</f>
        <v>6</v>
      </c>
      <c r="U870" s="98">
        <f>SUM(S870:T870)</f>
        <v>8</v>
      </c>
      <c r="V870" s="79"/>
      <c r="W870" s="79" t="s">
        <v>4766</v>
      </c>
      <c r="X870" s="79" t="s">
        <v>4007</v>
      </c>
      <c r="Y870" s="79" t="s">
        <v>4012</v>
      </c>
      <c r="Z870" s="96"/>
      <c r="AA870"/>
      <c r="AB870"/>
    </row>
    <row r="871" spans="1:28" s="84" customFormat="1" x14ac:dyDescent="0.2">
      <c r="A871" s="84">
        <v>779</v>
      </c>
      <c r="B871" s="79"/>
      <c r="C871" s="79"/>
      <c r="D871" s="79"/>
      <c r="E871" s="79" t="s">
        <v>4251</v>
      </c>
      <c r="F871" s="80" t="s">
        <v>4497</v>
      </c>
      <c r="G871" s="79" t="s">
        <v>4251</v>
      </c>
      <c r="H871" s="79" t="s">
        <v>4251</v>
      </c>
      <c r="I871" s="79"/>
      <c r="J871" s="98" t="s">
        <v>4327</v>
      </c>
      <c r="K871" s="98" t="s">
        <v>23</v>
      </c>
      <c r="L871" s="98" t="s">
        <v>4403</v>
      </c>
      <c r="M871" s="98" t="s">
        <v>23</v>
      </c>
      <c r="N871" s="98" t="s">
        <v>23</v>
      </c>
      <c r="O871" s="98" t="s">
        <v>23</v>
      </c>
      <c r="P871" s="98" t="s">
        <v>23</v>
      </c>
      <c r="Q871" s="98" t="s">
        <v>23</v>
      </c>
      <c r="R871" s="98" t="s">
        <v>23</v>
      </c>
      <c r="S871" s="98">
        <f>2-(SUM(IF(J871="NA",1,0),IF(K871="NA",1,0)))</f>
        <v>1</v>
      </c>
      <c r="T871" s="98">
        <f>7-SUM(IF(L871="NA",1,0),IF(M871="NA",1,0),IF(N871="NA",1,0),IF(O871="NA",1,0),IF(P871="NA",1,0),IF(Q871="NA",1,0),IF(R871="NA",1,0))</f>
        <v>1</v>
      </c>
      <c r="U871" s="98">
        <f>SUM(S871:T871)</f>
        <v>2</v>
      </c>
      <c r="V871" s="79"/>
      <c r="W871" s="79" t="s">
        <v>4766</v>
      </c>
      <c r="X871" s="79" t="s">
        <v>4007</v>
      </c>
      <c r="Y871" s="79" t="s">
        <v>4012</v>
      </c>
      <c r="Z871" s="96"/>
      <c r="AA871"/>
      <c r="AB871"/>
    </row>
    <row r="872" spans="1:28" s="84" customFormat="1" x14ac:dyDescent="0.2">
      <c r="A872" s="84">
        <v>780</v>
      </c>
      <c r="B872" s="79"/>
      <c r="C872" s="79"/>
      <c r="D872" s="79"/>
      <c r="E872" s="79" t="s">
        <v>4250</v>
      </c>
      <c r="F872" s="80" t="s">
        <v>4497</v>
      </c>
      <c r="G872" s="118" t="s">
        <v>4250</v>
      </c>
      <c r="H872" s="118" t="s">
        <v>4250</v>
      </c>
      <c r="I872" s="118"/>
      <c r="J872" s="98" t="s">
        <v>4326</v>
      </c>
      <c r="K872" s="98" t="s">
        <v>23</v>
      </c>
      <c r="L872" s="98" t="s">
        <v>4402</v>
      </c>
      <c r="M872" s="98" t="s">
        <v>23</v>
      </c>
      <c r="N872" s="98" t="s">
        <v>23</v>
      </c>
      <c r="O872" s="98" t="s">
        <v>23</v>
      </c>
      <c r="P872" s="98" t="s">
        <v>23</v>
      </c>
      <c r="Q872" s="98" t="s">
        <v>23</v>
      </c>
      <c r="R872" s="98" t="s">
        <v>23</v>
      </c>
      <c r="S872" s="98">
        <f>2-(SUM(IF(J872="NA",1,0),IF(K872="NA",1,0)))</f>
        <v>1</v>
      </c>
      <c r="T872" s="98">
        <f>7-SUM(IF(L872="NA",1,0),IF(M872="NA",1,0),IF(N872="NA",1,0),IF(O872="NA",1,0),IF(P872="NA",1,0),IF(Q872="NA",1,0),IF(R872="NA",1,0))</f>
        <v>1</v>
      </c>
      <c r="U872" s="98">
        <f>SUM(S872:T872)</f>
        <v>2</v>
      </c>
      <c r="V872" s="79"/>
      <c r="W872" s="79" t="s">
        <v>4766</v>
      </c>
      <c r="X872" s="79" t="s">
        <v>4007</v>
      </c>
      <c r="Y872" s="79" t="s">
        <v>4012</v>
      </c>
      <c r="Z872" s="96"/>
      <c r="AA872"/>
      <c r="AB872"/>
    </row>
    <row r="873" spans="1:28" s="84" customFormat="1" x14ac:dyDescent="0.2">
      <c r="A873" s="84">
        <v>781</v>
      </c>
      <c r="B873" s="79">
        <v>874</v>
      </c>
      <c r="C873" s="79">
        <v>693</v>
      </c>
      <c r="D873" s="79">
        <v>801</v>
      </c>
      <c r="E873" s="79" t="s">
        <v>3849</v>
      </c>
      <c r="F873" s="80" t="s">
        <v>3850</v>
      </c>
      <c r="G873" s="117" t="s">
        <v>3850</v>
      </c>
      <c r="H873" s="117" t="s">
        <v>3850</v>
      </c>
      <c r="I873" s="117"/>
      <c r="J873" s="190" t="s">
        <v>22</v>
      </c>
      <c r="K873" s="98" t="s">
        <v>23</v>
      </c>
      <c r="L873" s="98" t="s">
        <v>23</v>
      </c>
      <c r="M873" s="98" t="s">
        <v>23</v>
      </c>
      <c r="N873" s="98" t="s">
        <v>23</v>
      </c>
      <c r="O873" s="98" t="s">
        <v>23</v>
      </c>
      <c r="P873" s="98" t="s">
        <v>23</v>
      </c>
      <c r="Q873" s="98" t="s">
        <v>23</v>
      </c>
      <c r="R873" s="98" t="s">
        <v>23</v>
      </c>
      <c r="S873" s="98">
        <f>2-(SUM(IF(J873="NA",1,0),IF(K873="NA",1,0)))</f>
        <v>1</v>
      </c>
      <c r="T873" s="98">
        <f>7-SUM(IF(L873="NA",1,0),IF(M873="NA",1,0),IF(N873="NA",1,0),IF(O873="NA",1,0),IF(P873="NA",1,0),IF(Q873="NA",1,0),IF(R873="NA",1,0))</f>
        <v>0</v>
      </c>
      <c r="U873" s="98">
        <f>SUM(S873:T873)</f>
        <v>1</v>
      </c>
      <c r="V873" s="79"/>
      <c r="W873" s="79" t="s">
        <v>4766</v>
      </c>
      <c r="X873" s="79" t="s">
        <v>4007</v>
      </c>
      <c r="Y873" s="79" t="s">
        <v>4012</v>
      </c>
      <c r="Z873" s="96"/>
      <c r="AA873"/>
      <c r="AB873"/>
    </row>
    <row r="874" spans="1:28" s="84" customFormat="1" x14ac:dyDescent="0.2">
      <c r="A874" s="84">
        <v>990</v>
      </c>
      <c r="B874"/>
      <c r="C874"/>
      <c r="D874"/>
      <c r="E874"/>
      <c r="F874" s="151"/>
      <c r="G874" s="84" t="s">
        <v>6485</v>
      </c>
      <c r="H874" s="84" t="s">
        <v>6485</v>
      </c>
      <c r="J874" s="98" t="s">
        <v>6297</v>
      </c>
      <c r="K874" s="187" t="s">
        <v>23</v>
      </c>
      <c r="L874" s="98" t="s">
        <v>6296</v>
      </c>
      <c r="M874" s="187" t="s">
        <v>23</v>
      </c>
      <c r="N874" s="187" t="s">
        <v>23</v>
      </c>
      <c r="O874" s="98" t="s">
        <v>6298</v>
      </c>
      <c r="P874" s="187" t="s">
        <v>23</v>
      </c>
      <c r="Q874" s="187" t="s">
        <v>23</v>
      </c>
      <c r="R874" s="187" t="s">
        <v>23</v>
      </c>
      <c r="S874" s="98">
        <f>2-(SUM(IF(J874="NA",1,0),IF(K874="NA",1,0)))</f>
        <v>1</v>
      </c>
      <c r="T874" s="98">
        <f>7-SUM(IF(L874="NA",1,0),IF(M874="NA",1,0),IF(N874="NA",1,0),IF(O874="NA",1,0),IF(P874="NA",1,0),IF(Q874="NA",1,0),IF(R874="NA",1,0))</f>
        <v>2</v>
      </c>
      <c r="U874" s="98">
        <f>SUM(S874:T874)</f>
        <v>3</v>
      </c>
      <c r="V874"/>
      <c r="W874" s="79" t="s">
        <v>4766</v>
      </c>
      <c r="X874" s="79" t="s">
        <v>4007</v>
      </c>
      <c r="Y874" s="79" t="s">
        <v>4012</v>
      </c>
      <c r="Z874"/>
      <c r="AA874"/>
      <c r="AB874"/>
    </row>
    <row r="875" spans="1:28" s="84" customFormat="1" x14ac:dyDescent="0.2">
      <c r="A875" s="84">
        <v>998</v>
      </c>
      <c r="B875"/>
      <c r="C875"/>
      <c r="D875"/>
      <c r="E875"/>
      <c r="F875" s="151"/>
      <c r="G875" s="84" t="s">
        <v>6525</v>
      </c>
      <c r="H875" s="84" t="s">
        <v>6525</v>
      </c>
      <c r="J875" s="98" t="s">
        <v>6334</v>
      </c>
      <c r="K875" s="187" t="s">
        <v>23</v>
      </c>
      <c r="L875" s="98" t="s">
        <v>6333</v>
      </c>
      <c r="M875" s="187" t="s">
        <v>23</v>
      </c>
      <c r="N875" s="187" t="s">
        <v>23</v>
      </c>
      <c r="O875" s="98" t="s">
        <v>6335</v>
      </c>
      <c r="P875" s="187" t="s">
        <v>23</v>
      </c>
      <c r="Q875" s="187" t="s">
        <v>23</v>
      </c>
      <c r="R875" s="187" t="s">
        <v>23</v>
      </c>
      <c r="S875" s="98">
        <f>2-(SUM(IF(J875="NA",1,0),IF(K875="NA",1,0)))</f>
        <v>1</v>
      </c>
      <c r="T875" s="98">
        <f>7-SUM(IF(L875="NA",1,0),IF(M875="NA",1,0),IF(N875="NA",1,0),IF(O875="NA",1,0),IF(P875="NA",1,0),IF(Q875="NA",1,0),IF(R875="NA",1,0))</f>
        <v>2</v>
      </c>
      <c r="U875" s="98">
        <f>SUM(S875:T875)</f>
        <v>3</v>
      </c>
      <c r="V875"/>
      <c r="W875" s="79" t="s">
        <v>4766</v>
      </c>
      <c r="X875" s="79" t="s">
        <v>4007</v>
      </c>
      <c r="Y875" s="79" t="s">
        <v>4012</v>
      </c>
      <c r="Z875"/>
      <c r="AA875"/>
      <c r="AB875"/>
    </row>
    <row r="876" spans="1:28" s="84" customFormat="1" x14ac:dyDescent="0.2">
      <c r="A876" s="84">
        <v>782</v>
      </c>
      <c r="B876" s="79">
        <v>879</v>
      </c>
      <c r="C876" s="79">
        <v>697</v>
      </c>
      <c r="D876" s="79">
        <v>806</v>
      </c>
      <c r="E876" s="79" t="s">
        <v>3877</v>
      </c>
      <c r="F876" s="80" t="s">
        <v>3877</v>
      </c>
      <c r="G876" s="79" t="s">
        <v>3877</v>
      </c>
      <c r="H876" s="79" t="s">
        <v>3877</v>
      </c>
      <c r="I876" s="79"/>
      <c r="J876" s="98" t="s">
        <v>3878</v>
      </c>
      <c r="K876" s="98" t="s">
        <v>3879</v>
      </c>
      <c r="L876" s="98" t="s">
        <v>3880</v>
      </c>
      <c r="M876" s="98" t="s">
        <v>3881</v>
      </c>
      <c r="N876" s="98" t="s">
        <v>3882</v>
      </c>
      <c r="O876" s="98" t="s">
        <v>3883</v>
      </c>
      <c r="P876" s="98" t="s">
        <v>3884</v>
      </c>
      <c r="Q876" s="98" t="s">
        <v>3885</v>
      </c>
      <c r="R876" s="98" t="s">
        <v>3886</v>
      </c>
      <c r="S876" s="98">
        <f>2-(SUM(IF(J876="NA",1,0),IF(K876="NA",1,0)))</f>
        <v>2</v>
      </c>
      <c r="T876" s="98">
        <f>7-SUM(IF(L876="NA",1,0),IF(M876="NA",1,0),IF(N876="NA",1,0),IF(O876="NA",1,0),IF(P876="NA",1,0),IF(Q876="NA",1,0),IF(R876="NA",1,0))</f>
        <v>7</v>
      </c>
      <c r="U876" s="98">
        <f>SUM(S876:T876)</f>
        <v>9</v>
      </c>
      <c r="V876" s="79"/>
      <c r="W876" s="79" t="s">
        <v>4766</v>
      </c>
      <c r="X876" s="79" t="s">
        <v>4007</v>
      </c>
      <c r="Y876" s="79" t="s">
        <v>4012</v>
      </c>
      <c r="Z876" s="96"/>
      <c r="AA876"/>
      <c r="AB876"/>
    </row>
    <row r="877" spans="1:28" s="84" customFormat="1" x14ac:dyDescent="0.2">
      <c r="A877" s="84">
        <v>783</v>
      </c>
      <c r="B877" s="79"/>
      <c r="C877" s="79"/>
      <c r="D877" s="79"/>
      <c r="E877" s="79" t="s">
        <v>4249</v>
      </c>
      <c r="F877" s="80" t="s">
        <v>4497</v>
      </c>
      <c r="G877" s="118" t="s">
        <v>4249</v>
      </c>
      <c r="H877" s="118" t="s">
        <v>4249</v>
      </c>
      <c r="I877" s="118"/>
      <c r="J877" s="98" t="s">
        <v>4325</v>
      </c>
      <c r="K877" s="98" t="s">
        <v>23</v>
      </c>
      <c r="L877" s="98" t="s">
        <v>4401</v>
      </c>
      <c r="M877" s="98" t="s">
        <v>23</v>
      </c>
      <c r="N877" s="98" t="s">
        <v>23</v>
      </c>
      <c r="O877" s="98" t="s">
        <v>23</v>
      </c>
      <c r="P877" s="98" t="s">
        <v>23</v>
      </c>
      <c r="Q877" s="98" t="s">
        <v>23</v>
      </c>
      <c r="R877" s="98" t="s">
        <v>23</v>
      </c>
      <c r="S877" s="98">
        <f>2-(SUM(IF(J877="NA",1,0),IF(K877="NA",1,0)))</f>
        <v>1</v>
      </c>
      <c r="T877" s="98">
        <f>7-SUM(IF(L877="NA",1,0),IF(M877="NA",1,0),IF(N877="NA",1,0),IF(O877="NA",1,0),IF(P877="NA",1,0),IF(Q877="NA",1,0),IF(R877="NA",1,0))</f>
        <v>1</v>
      </c>
      <c r="U877" s="98">
        <f>SUM(S877:T877)</f>
        <v>2</v>
      </c>
      <c r="V877" s="79"/>
      <c r="W877" s="79" t="s">
        <v>4766</v>
      </c>
      <c r="X877" s="79" t="s">
        <v>4007</v>
      </c>
      <c r="Y877" s="79" t="s">
        <v>4012</v>
      </c>
      <c r="Z877" s="96"/>
      <c r="AA877"/>
      <c r="AB877"/>
    </row>
    <row r="878" spans="1:28" s="84" customFormat="1" x14ac:dyDescent="0.2">
      <c r="A878" s="84">
        <v>784</v>
      </c>
      <c r="B878" s="79"/>
      <c r="C878" s="79"/>
      <c r="D878" s="79"/>
      <c r="E878" s="79" t="s">
        <v>4248</v>
      </c>
      <c r="F878" s="80" t="s">
        <v>4497</v>
      </c>
      <c r="G878" s="118" t="s">
        <v>4248</v>
      </c>
      <c r="H878" s="118" t="s">
        <v>4248</v>
      </c>
      <c r="I878" s="118"/>
      <c r="J878" s="98" t="s">
        <v>4324</v>
      </c>
      <c r="K878" s="98" t="s">
        <v>23</v>
      </c>
      <c r="L878" s="98" t="s">
        <v>4400</v>
      </c>
      <c r="M878" s="98" t="s">
        <v>23</v>
      </c>
      <c r="N878" s="98" t="s">
        <v>23</v>
      </c>
      <c r="O878" s="98" t="s">
        <v>23</v>
      </c>
      <c r="P878" s="98" t="s">
        <v>23</v>
      </c>
      <c r="Q878" s="98" t="s">
        <v>23</v>
      </c>
      <c r="R878" s="98" t="s">
        <v>23</v>
      </c>
      <c r="S878" s="98">
        <f>2-(SUM(IF(J878="NA",1,0),IF(K878="NA",1,0)))</f>
        <v>1</v>
      </c>
      <c r="T878" s="98">
        <f>7-SUM(IF(L878="NA",1,0),IF(M878="NA",1,0),IF(N878="NA",1,0),IF(O878="NA",1,0),IF(P878="NA",1,0),IF(Q878="NA",1,0),IF(R878="NA",1,0))</f>
        <v>1</v>
      </c>
      <c r="U878" s="98">
        <f>SUM(S878:T878)</f>
        <v>2</v>
      </c>
      <c r="V878" s="79"/>
      <c r="W878" s="79" t="s">
        <v>4766</v>
      </c>
      <c r="X878" s="79" t="s">
        <v>4007</v>
      </c>
      <c r="Y878" s="79" t="s">
        <v>4012</v>
      </c>
      <c r="Z878" s="96"/>
      <c r="AA878"/>
      <c r="AB878"/>
    </row>
    <row r="879" spans="1:28" s="84" customFormat="1" x14ac:dyDescent="0.2">
      <c r="A879" s="84">
        <v>785</v>
      </c>
      <c r="B879" s="79"/>
      <c r="C879" s="79"/>
      <c r="D879" s="79"/>
      <c r="E879" s="79" t="s">
        <v>4247</v>
      </c>
      <c r="F879" s="80" t="s">
        <v>4497</v>
      </c>
      <c r="G879" s="118" t="s">
        <v>4247</v>
      </c>
      <c r="H879" s="118" t="s">
        <v>4247</v>
      </c>
      <c r="I879" s="118"/>
      <c r="J879" s="98" t="s">
        <v>4323</v>
      </c>
      <c r="K879" s="98" t="s">
        <v>23</v>
      </c>
      <c r="L879" s="98" t="s">
        <v>4399</v>
      </c>
      <c r="M879" s="98" t="s">
        <v>23</v>
      </c>
      <c r="N879" s="98" t="s">
        <v>23</v>
      </c>
      <c r="O879" s="98" t="s">
        <v>23</v>
      </c>
      <c r="P879" s="98" t="s">
        <v>23</v>
      </c>
      <c r="Q879" s="98" t="s">
        <v>23</v>
      </c>
      <c r="R879" s="98" t="s">
        <v>23</v>
      </c>
      <c r="S879" s="98">
        <f>2-(SUM(IF(J879="NA",1,0),IF(K879="NA",1,0)))</f>
        <v>1</v>
      </c>
      <c r="T879" s="98">
        <f>7-SUM(IF(L879="NA",1,0),IF(M879="NA",1,0),IF(N879="NA",1,0),IF(O879="NA",1,0),IF(P879="NA",1,0),IF(Q879="NA",1,0),IF(R879="NA",1,0))</f>
        <v>1</v>
      </c>
      <c r="U879" s="98">
        <f>SUM(S879:T879)</f>
        <v>2</v>
      </c>
      <c r="V879" s="79"/>
      <c r="W879" s="79" t="s">
        <v>4766</v>
      </c>
      <c r="X879" s="79" t="s">
        <v>4007</v>
      </c>
      <c r="Y879" s="79" t="s">
        <v>4012</v>
      </c>
      <c r="Z879" s="96"/>
      <c r="AA879"/>
      <c r="AB879"/>
    </row>
    <row r="880" spans="1:28" s="84" customFormat="1" x14ac:dyDescent="0.2">
      <c r="A880" s="84">
        <v>786</v>
      </c>
      <c r="B880" s="79">
        <v>873</v>
      </c>
      <c r="C880" s="79">
        <v>698</v>
      </c>
      <c r="D880" s="79">
        <v>807</v>
      </c>
      <c r="E880" s="79" t="s">
        <v>3844</v>
      </c>
      <c r="F880" s="80" t="s">
        <v>3844</v>
      </c>
      <c r="G880" s="118" t="s">
        <v>3844</v>
      </c>
      <c r="H880" s="118" t="s">
        <v>3844</v>
      </c>
      <c r="I880" s="118"/>
      <c r="J880" s="98" t="s">
        <v>3845</v>
      </c>
      <c r="K880" s="98" t="s">
        <v>3846</v>
      </c>
      <c r="L880" s="98" t="s">
        <v>3847</v>
      </c>
      <c r="M880" s="98" t="s">
        <v>23</v>
      </c>
      <c r="N880" s="190" t="s">
        <v>332</v>
      </c>
      <c r="O880" s="98" t="s">
        <v>23</v>
      </c>
      <c r="P880" s="98" t="s">
        <v>3848</v>
      </c>
      <c r="Q880" s="98" t="s">
        <v>23</v>
      </c>
      <c r="R880" s="98" t="s">
        <v>23</v>
      </c>
      <c r="S880" s="98">
        <f>2-(SUM(IF(J880="NA",1,0),IF(K880="NA",1,0)))</f>
        <v>2</v>
      </c>
      <c r="T880" s="98">
        <f>7-SUM(IF(L880="NA",1,0),IF(M880="NA",1,0),IF(N880="NA",1,0),IF(O880="NA",1,0),IF(P880="NA",1,0),IF(Q880="NA",1,0),IF(R880="NA",1,0))</f>
        <v>3</v>
      </c>
      <c r="U880" s="98">
        <f>SUM(S880:T880)</f>
        <v>5</v>
      </c>
      <c r="V880" s="79"/>
      <c r="W880" s="79" t="s">
        <v>4766</v>
      </c>
      <c r="X880" s="79" t="s">
        <v>4007</v>
      </c>
      <c r="Y880" s="79" t="s">
        <v>4012</v>
      </c>
      <c r="Z880" s="96"/>
      <c r="AA880"/>
      <c r="AB880"/>
    </row>
    <row r="881" spans="1:28" s="84" customFormat="1" x14ac:dyDescent="0.2">
      <c r="A881" s="84">
        <v>787</v>
      </c>
      <c r="B881" s="79">
        <v>876</v>
      </c>
      <c r="C881" s="79">
        <v>699</v>
      </c>
      <c r="D881" s="79">
        <v>808</v>
      </c>
      <c r="E881" s="79" t="s">
        <v>3853</v>
      </c>
      <c r="F881" s="80" t="s">
        <v>3853</v>
      </c>
      <c r="G881" s="79" t="s">
        <v>3853</v>
      </c>
      <c r="H881" s="79" t="s">
        <v>3853</v>
      </c>
      <c r="I881" s="79"/>
      <c r="J881" s="98" t="s">
        <v>3854</v>
      </c>
      <c r="K881" s="98" t="s">
        <v>23</v>
      </c>
      <c r="L881" s="98" t="s">
        <v>3855</v>
      </c>
      <c r="M881" s="98" t="s">
        <v>3856</v>
      </c>
      <c r="N881" s="98" t="s">
        <v>3857</v>
      </c>
      <c r="O881" s="98" t="s">
        <v>3858</v>
      </c>
      <c r="P881" s="98" t="s">
        <v>23</v>
      </c>
      <c r="Q881" s="98" t="s">
        <v>3859</v>
      </c>
      <c r="R881" s="98" t="s">
        <v>3860</v>
      </c>
      <c r="S881" s="98">
        <f>2-(SUM(IF(J881="NA",1,0),IF(K881="NA",1,0)))</f>
        <v>1</v>
      </c>
      <c r="T881" s="98">
        <f>7-SUM(IF(L881="NA",1,0),IF(M881="NA",1,0),IF(N881="NA",1,0),IF(O881="NA",1,0),IF(P881="NA",1,0),IF(Q881="NA",1,0),IF(R881="NA",1,0))</f>
        <v>6</v>
      </c>
      <c r="U881" s="98">
        <f>SUM(S881:T881)</f>
        <v>7</v>
      </c>
      <c r="V881" s="79"/>
      <c r="W881" s="79" t="s">
        <v>4766</v>
      </c>
      <c r="X881" s="79" t="s">
        <v>4007</v>
      </c>
      <c r="Y881" s="79" t="s">
        <v>4012</v>
      </c>
      <c r="Z881" s="96"/>
      <c r="AA881"/>
      <c r="AB881"/>
    </row>
    <row r="882" spans="1:28" s="84" customFormat="1" x14ac:dyDescent="0.2">
      <c r="A882" s="84">
        <v>999</v>
      </c>
      <c r="B882"/>
      <c r="C882"/>
      <c r="D882"/>
      <c r="E882"/>
      <c r="F882" s="151"/>
      <c r="G882" s="84" t="s">
        <v>6526</v>
      </c>
      <c r="H882" s="84" t="s">
        <v>6526</v>
      </c>
      <c r="J882" s="98" t="s">
        <v>6337</v>
      </c>
      <c r="K882" s="187" t="s">
        <v>23</v>
      </c>
      <c r="L882" s="98" t="s">
        <v>6336</v>
      </c>
      <c r="M882" s="187" t="s">
        <v>23</v>
      </c>
      <c r="N882" s="187" t="s">
        <v>23</v>
      </c>
      <c r="O882" s="187" t="s">
        <v>23</v>
      </c>
      <c r="P882" s="187" t="s">
        <v>23</v>
      </c>
      <c r="Q882" s="187" t="s">
        <v>23</v>
      </c>
      <c r="R882" s="187" t="s">
        <v>23</v>
      </c>
      <c r="S882" s="98">
        <f>2-(SUM(IF(J882="NA",1,0),IF(K882="NA",1,0)))</f>
        <v>1</v>
      </c>
      <c r="T882" s="98">
        <f>7-SUM(IF(L882="NA",1,0),IF(M882="NA",1,0),IF(N882="NA",1,0),IF(O882="NA",1,0),IF(P882="NA",1,0),IF(Q882="NA",1,0),IF(R882="NA",1,0))</f>
        <v>1</v>
      </c>
      <c r="U882" s="98">
        <f>SUM(S882:T882)</f>
        <v>2</v>
      </c>
      <c r="V882"/>
      <c r="W882" s="79" t="s">
        <v>4766</v>
      </c>
      <c r="X882" s="79" t="s">
        <v>3370</v>
      </c>
      <c r="Y882" s="79" t="s">
        <v>3986</v>
      </c>
      <c r="Z882"/>
      <c r="AA882"/>
      <c r="AB882"/>
    </row>
    <row r="883" spans="1:28" s="84" customFormat="1" x14ac:dyDescent="0.2">
      <c r="A883" s="84">
        <v>790</v>
      </c>
      <c r="B883" s="79">
        <v>351</v>
      </c>
      <c r="C883" s="79">
        <v>700</v>
      </c>
      <c r="D883" s="79">
        <v>809</v>
      </c>
      <c r="E883" s="79" t="s">
        <v>3366</v>
      </c>
      <c r="F883" s="80" t="s">
        <v>4053</v>
      </c>
      <c r="G883" s="79" t="s">
        <v>3367</v>
      </c>
      <c r="H883" s="79" t="s">
        <v>3367</v>
      </c>
      <c r="I883" s="79"/>
      <c r="J883" s="190" t="s">
        <v>3368</v>
      </c>
      <c r="K883" s="98" t="s">
        <v>23</v>
      </c>
      <c r="L883" s="190" t="s">
        <v>3368</v>
      </c>
      <c r="M883" s="190" t="s">
        <v>3368</v>
      </c>
      <c r="N883" s="98" t="s">
        <v>23</v>
      </c>
      <c r="O883" s="98" t="s">
        <v>23</v>
      </c>
      <c r="P883" s="98" t="s">
        <v>23</v>
      </c>
      <c r="Q883" s="190" t="s">
        <v>3368</v>
      </c>
      <c r="R883" s="190" t="s">
        <v>3368</v>
      </c>
      <c r="S883" s="98">
        <f>2-(SUM(IF(J883="NA",1,0),IF(K883="NA",1,0)))</f>
        <v>1</v>
      </c>
      <c r="T883" s="98">
        <f>7-SUM(IF(L883="NA",1,0),IF(M883="NA",1,0),IF(N883="NA",1,0),IF(O883="NA",1,0),IF(P883="NA",1,0),IF(Q883="NA",1,0),IF(R883="NA",1,0))</f>
        <v>4</v>
      </c>
      <c r="U883" s="98">
        <f>SUM(S883:T883)</f>
        <v>5</v>
      </c>
      <c r="V883" s="83" t="s">
        <v>3369</v>
      </c>
      <c r="W883" s="79" t="s">
        <v>4766</v>
      </c>
      <c r="X883" s="79" t="s">
        <v>3370</v>
      </c>
      <c r="Y883" s="79" t="s">
        <v>3986</v>
      </c>
      <c r="Z883" s="96"/>
      <c r="AA883"/>
      <c r="AB883"/>
    </row>
    <row r="884" spans="1:28" s="84" customFormat="1" x14ac:dyDescent="0.2">
      <c r="A884" s="84">
        <v>792</v>
      </c>
      <c r="B884" s="79">
        <v>375</v>
      </c>
      <c r="C884" s="79">
        <v>707</v>
      </c>
      <c r="D884" s="79">
        <v>816</v>
      </c>
      <c r="E884" s="79" t="s">
        <v>3449</v>
      </c>
      <c r="F884" s="80" t="s">
        <v>3449</v>
      </c>
      <c r="G884" s="79" t="s">
        <v>3449</v>
      </c>
      <c r="H884" s="79" t="s">
        <v>3449</v>
      </c>
      <c r="I884" s="79"/>
      <c r="J884" s="98" t="s">
        <v>3450</v>
      </c>
      <c r="K884" s="98" t="s">
        <v>3451</v>
      </c>
      <c r="L884" s="98" t="s">
        <v>3452</v>
      </c>
      <c r="M884" s="98" t="s">
        <v>3453</v>
      </c>
      <c r="N884" s="98" t="s">
        <v>3454</v>
      </c>
      <c r="O884" s="98" t="s">
        <v>3455</v>
      </c>
      <c r="P884" s="98" t="s">
        <v>23</v>
      </c>
      <c r="Q884" s="98" t="s">
        <v>3456</v>
      </c>
      <c r="R884" s="98" t="s">
        <v>3457</v>
      </c>
      <c r="S884" s="98">
        <f>2-(SUM(IF(J884="NA",1,0),IF(K884="NA",1,0)))</f>
        <v>2</v>
      </c>
      <c r="T884" s="98">
        <f>7-SUM(IF(L884="NA",1,0),IF(M884="NA",1,0),IF(N884="NA",1,0),IF(O884="NA",1,0),IF(P884="NA",1,0),IF(Q884="NA",1,0),IF(R884="NA",1,0))</f>
        <v>6</v>
      </c>
      <c r="U884" s="98">
        <f>SUM(S884:T884)</f>
        <v>8</v>
      </c>
      <c r="V884" s="83" t="s">
        <v>3369</v>
      </c>
      <c r="W884" s="79" t="s">
        <v>4766</v>
      </c>
      <c r="X884" s="79" t="s">
        <v>3370</v>
      </c>
      <c r="Y884" s="79" t="s">
        <v>3986</v>
      </c>
      <c r="Z884" s="96"/>
      <c r="AA884"/>
      <c r="AB884"/>
    </row>
    <row r="885" spans="1:28" s="84" customFormat="1" x14ac:dyDescent="0.2">
      <c r="A885" s="84">
        <v>1000</v>
      </c>
      <c r="B885"/>
      <c r="C885"/>
      <c r="D885"/>
      <c r="E885"/>
      <c r="F885" s="151"/>
      <c r="G885" s="84" t="s">
        <v>6527</v>
      </c>
      <c r="H885" s="84" t="s">
        <v>6527</v>
      </c>
      <c r="J885" s="98" t="s">
        <v>6339</v>
      </c>
      <c r="K885" s="187" t="s">
        <v>23</v>
      </c>
      <c r="L885" s="98" t="s">
        <v>6338</v>
      </c>
      <c r="M885" s="187" t="s">
        <v>23</v>
      </c>
      <c r="N885" s="187" t="s">
        <v>23</v>
      </c>
      <c r="O885" s="187" t="s">
        <v>23</v>
      </c>
      <c r="P885" s="187" t="s">
        <v>23</v>
      </c>
      <c r="Q885" s="187" t="s">
        <v>23</v>
      </c>
      <c r="R885" s="187" t="s">
        <v>23</v>
      </c>
      <c r="S885" s="98">
        <f>2-(SUM(IF(J885="NA",1,0),IF(K885="NA",1,0)))</f>
        <v>1</v>
      </c>
      <c r="T885" s="98">
        <f>7-SUM(IF(L885="NA",1,0),IF(M885="NA",1,0),IF(N885="NA",1,0),IF(O885="NA",1,0),IF(P885="NA",1,0),IF(Q885="NA",1,0),IF(R885="NA",1,0))</f>
        <v>1</v>
      </c>
      <c r="U885" s="98">
        <f>SUM(S885:T885)</f>
        <v>2</v>
      </c>
      <c r="V885"/>
      <c r="W885" s="79" t="s">
        <v>4766</v>
      </c>
      <c r="X885" s="79" t="s">
        <v>3370</v>
      </c>
      <c r="Y885" s="79" t="s">
        <v>3986</v>
      </c>
      <c r="Z885"/>
      <c r="AA885"/>
      <c r="AB885"/>
    </row>
    <row r="886" spans="1:28" s="84" customFormat="1" x14ac:dyDescent="0.2">
      <c r="A886" s="84">
        <v>913</v>
      </c>
      <c r="B886" s="106"/>
      <c r="C886" s="106"/>
      <c r="D886" s="106"/>
      <c r="E886" s="106" t="s">
        <v>4680</v>
      </c>
      <c r="F886" s="86" t="s">
        <v>4680</v>
      </c>
      <c r="G886" s="106" t="s">
        <v>4680</v>
      </c>
      <c r="H886" s="106" t="s">
        <v>4680</v>
      </c>
      <c r="I886" s="106"/>
      <c r="J886" s="98" t="s">
        <v>23</v>
      </c>
      <c r="K886" s="98" t="s">
        <v>23</v>
      </c>
      <c r="L886" s="98" t="s">
        <v>6555</v>
      </c>
      <c r="M886" s="98" t="s">
        <v>6555</v>
      </c>
      <c r="N886" s="98" t="s">
        <v>6555</v>
      </c>
      <c r="O886" s="98" t="s">
        <v>6555</v>
      </c>
      <c r="P886" s="98" t="s">
        <v>6555</v>
      </c>
      <c r="Q886" s="98" t="s">
        <v>6555</v>
      </c>
      <c r="R886" s="98" t="s">
        <v>6555</v>
      </c>
      <c r="S886" s="98">
        <f>2-(SUM(IF(J886="NA",1,0),IF(K886="NA",1,0)))</f>
        <v>0</v>
      </c>
      <c r="T886" s="98">
        <f>7-SUM(IF(L886="NA",1,0),IF(M886="NA",1,0),IF(N886="NA",1,0),IF(O886="NA",1,0),IF(P886="NA",1,0),IF(Q886="NA",1,0),IF(R886="NA",1,0))</f>
        <v>7</v>
      </c>
      <c r="U886" s="98">
        <f>SUM(S886:T886)</f>
        <v>7</v>
      </c>
      <c r="V886" s="106"/>
      <c r="W886" s="106" t="s">
        <v>4766</v>
      </c>
      <c r="X886" s="106" t="s">
        <v>3370</v>
      </c>
      <c r="Y886" s="79" t="s">
        <v>3986</v>
      </c>
      <c r="Z886" s="106"/>
      <c r="AA886"/>
      <c r="AB886"/>
    </row>
    <row r="887" spans="1:28" s="84" customFormat="1" x14ac:dyDescent="0.2">
      <c r="A887" s="84">
        <v>793</v>
      </c>
      <c r="B887" s="79">
        <v>377</v>
      </c>
      <c r="C887" s="79">
        <v>701</v>
      </c>
      <c r="D887" s="79">
        <v>810</v>
      </c>
      <c r="E887" s="79" t="s">
        <v>3459</v>
      </c>
      <c r="F887" s="80" t="s">
        <v>4050</v>
      </c>
      <c r="G887" s="79" t="s">
        <v>3460</v>
      </c>
      <c r="H887" s="79" t="s">
        <v>3460</v>
      </c>
      <c r="I887" s="79"/>
      <c r="J887" s="190" t="s">
        <v>3368</v>
      </c>
      <c r="K887" s="98" t="s">
        <v>23</v>
      </c>
      <c r="L887" s="190" t="s">
        <v>3368</v>
      </c>
      <c r="M887" s="190" t="s">
        <v>3368</v>
      </c>
      <c r="N887" s="98" t="s">
        <v>23</v>
      </c>
      <c r="O887" s="98" t="s">
        <v>23</v>
      </c>
      <c r="P887" s="98" t="s">
        <v>23</v>
      </c>
      <c r="Q887" s="190" t="s">
        <v>3368</v>
      </c>
      <c r="R887" s="190" t="s">
        <v>3368</v>
      </c>
      <c r="S887" s="98">
        <f>2-(SUM(IF(J887="NA",1,0),IF(K887="NA",1,0)))</f>
        <v>1</v>
      </c>
      <c r="T887" s="98">
        <f>7-SUM(IF(L887="NA",1,0),IF(M887="NA",1,0),IF(N887="NA",1,0),IF(O887="NA",1,0),IF(P887="NA",1,0),IF(Q887="NA",1,0),IF(R887="NA",1,0))</f>
        <v>4</v>
      </c>
      <c r="U887" s="98">
        <f>SUM(S887:T887)</f>
        <v>5</v>
      </c>
      <c r="V887" s="83" t="s">
        <v>3369</v>
      </c>
      <c r="W887" s="79" t="s">
        <v>4766</v>
      </c>
      <c r="X887" s="79" t="s">
        <v>3370</v>
      </c>
      <c r="Y887" s="79" t="s">
        <v>3986</v>
      </c>
      <c r="Z887" s="96"/>
      <c r="AA887"/>
      <c r="AB887"/>
    </row>
    <row r="888" spans="1:28" s="84" customFormat="1" x14ac:dyDescent="0.2">
      <c r="A888" s="84">
        <v>795</v>
      </c>
      <c r="B888" s="79">
        <v>352</v>
      </c>
      <c r="C888" s="79">
        <v>703</v>
      </c>
      <c r="D888" s="79">
        <v>812</v>
      </c>
      <c r="E888" s="79" t="s">
        <v>3371</v>
      </c>
      <c r="F888" s="80" t="s">
        <v>4052</v>
      </c>
      <c r="G888" s="79" t="s">
        <v>4218</v>
      </c>
      <c r="H888" s="79" t="s">
        <v>4218</v>
      </c>
      <c r="I888" s="79"/>
      <c r="J888" s="190" t="s">
        <v>3368</v>
      </c>
      <c r="K888" s="98" t="s">
        <v>23</v>
      </c>
      <c r="L888" s="190" t="s">
        <v>3368</v>
      </c>
      <c r="M888" s="190" t="s">
        <v>3368</v>
      </c>
      <c r="N888" s="98" t="s">
        <v>23</v>
      </c>
      <c r="O888" s="98" t="s">
        <v>23</v>
      </c>
      <c r="P888" s="98" t="s">
        <v>23</v>
      </c>
      <c r="Q888" s="190" t="s">
        <v>3368</v>
      </c>
      <c r="R888" s="190" t="s">
        <v>3368</v>
      </c>
      <c r="S888" s="98">
        <f>2-(SUM(IF(J888="NA",1,0),IF(K888="NA",1,0)))</f>
        <v>1</v>
      </c>
      <c r="T888" s="98">
        <f>7-SUM(IF(L888="NA",1,0),IF(M888="NA",1,0),IF(N888="NA",1,0),IF(O888="NA",1,0),IF(P888="NA",1,0),IF(Q888="NA",1,0),IF(R888="NA",1,0))</f>
        <v>4</v>
      </c>
      <c r="U888" s="98">
        <f>SUM(S888:T888)</f>
        <v>5</v>
      </c>
      <c r="V888" s="83" t="s">
        <v>3369</v>
      </c>
      <c r="W888" s="79" t="s">
        <v>4766</v>
      </c>
      <c r="X888" s="79" t="s">
        <v>3370</v>
      </c>
      <c r="Y888" s="79" t="s">
        <v>3986</v>
      </c>
      <c r="Z888" s="96"/>
      <c r="AA888"/>
      <c r="AB888"/>
    </row>
    <row r="889" spans="1:28" s="84" customFormat="1" x14ac:dyDescent="0.2">
      <c r="A889" s="84">
        <v>796</v>
      </c>
      <c r="B889" s="79">
        <v>356</v>
      </c>
      <c r="C889" s="79">
        <v>708</v>
      </c>
      <c r="D889" s="79">
        <v>817</v>
      </c>
      <c r="E889" s="79" t="s">
        <v>3379</v>
      </c>
      <c r="F889" s="80" t="s">
        <v>3379</v>
      </c>
      <c r="G889" s="79" t="s">
        <v>3379</v>
      </c>
      <c r="H889" s="79" t="s">
        <v>3379</v>
      </c>
      <c r="I889" s="79"/>
      <c r="J889" s="98" t="s">
        <v>3380</v>
      </c>
      <c r="K889" s="98" t="s">
        <v>23</v>
      </c>
      <c r="L889" s="98" t="s">
        <v>3381</v>
      </c>
      <c r="M889" s="98" t="s">
        <v>3382</v>
      </c>
      <c r="N889" s="98" t="s">
        <v>3383</v>
      </c>
      <c r="O889" s="98" t="s">
        <v>3384</v>
      </c>
      <c r="P889" s="98" t="s">
        <v>23</v>
      </c>
      <c r="Q889" s="98" t="s">
        <v>3385</v>
      </c>
      <c r="R889" s="98" t="s">
        <v>3386</v>
      </c>
      <c r="S889" s="98">
        <f>2-(SUM(IF(J889="NA",1,0),IF(K889="NA",1,0)))</f>
        <v>1</v>
      </c>
      <c r="T889" s="98">
        <f>7-SUM(IF(L889="NA",1,0),IF(M889="NA",1,0),IF(N889="NA",1,0),IF(O889="NA",1,0),IF(P889="NA",1,0),IF(Q889="NA",1,0),IF(R889="NA",1,0))</f>
        <v>6</v>
      </c>
      <c r="U889" s="98">
        <f>SUM(S889:T889)</f>
        <v>7</v>
      </c>
      <c r="V889" s="83" t="s">
        <v>3369</v>
      </c>
      <c r="W889" s="79" t="s">
        <v>4766</v>
      </c>
      <c r="X889" s="79" t="s">
        <v>3370</v>
      </c>
      <c r="Y889" s="79" t="s">
        <v>3986</v>
      </c>
      <c r="Z889" s="96"/>
      <c r="AA889"/>
      <c r="AB889"/>
    </row>
    <row r="890" spans="1:28" s="84" customFormat="1" x14ac:dyDescent="0.2">
      <c r="A890" s="84">
        <v>788</v>
      </c>
      <c r="E890" s="79" t="s">
        <v>4641</v>
      </c>
      <c r="F890" s="81" t="s">
        <v>4641</v>
      </c>
      <c r="G890" s="117" t="s">
        <v>4700</v>
      </c>
      <c r="H890" s="117" t="s">
        <v>4700</v>
      </c>
      <c r="I890" s="152"/>
      <c r="J890" s="98" t="s">
        <v>23</v>
      </c>
      <c r="K890" s="98" t="s">
        <v>23</v>
      </c>
      <c r="L890" s="98" t="s">
        <v>6556</v>
      </c>
      <c r="M890" s="98" t="s">
        <v>6556</v>
      </c>
      <c r="N890" s="98" t="s">
        <v>6556</v>
      </c>
      <c r="O890" s="98" t="s">
        <v>6556</v>
      </c>
      <c r="P890" s="98" t="s">
        <v>6556</v>
      </c>
      <c r="Q890" s="98" t="s">
        <v>6556</v>
      </c>
      <c r="R890" s="98" t="s">
        <v>6556</v>
      </c>
      <c r="S890" s="98">
        <f>2-(SUM(IF(J890="NA",1,0),IF(K890="NA",1,0)))</f>
        <v>0</v>
      </c>
      <c r="T890" s="98">
        <f>7-SUM(IF(L890="NA",1,0),IF(M890="NA",1,0),IF(N890="NA",1,0),IF(O890="NA",1,0),IF(P890="NA",1,0),IF(Q890="NA",1,0),IF(R890="NA",1,0))</f>
        <v>7</v>
      </c>
      <c r="U890" s="98">
        <f>SUM(S890:T890)</f>
        <v>7</v>
      </c>
      <c r="W890" s="79" t="s">
        <v>4766</v>
      </c>
      <c r="X890" s="79" t="s">
        <v>3370</v>
      </c>
      <c r="Y890" s="79" t="s">
        <v>3986</v>
      </c>
      <c r="AA890"/>
      <c r="AB890"/>
    </row>
    <row r="891" spans="1:28" s="84" customFormat="1" x14ac:dyDescent="0.2">
      <c r="A891" s="84">
        <v>789</v>
      </c>
      <c r="B891" s="100">
        <v>353</v>
      </c>
      <c r="C891" s="79">
        <v>705</v>
      </c>
      <c r="D891" s="100">
        <v>814</v>
      </c>
      <c r="E891" s="79" t="s">
        <v>3372</v>
      </c>
      <c r="F891" s="80" t="s">
        <v>3372</v>
      </c>
      <c r="G891" s="118" t="s">
        <v>4701</v>
      </c>
      <c r="H891" s="118" t="s">
        <v>4701</v>
      </c>
      <c r="I891" s="118"/>
      <c r="J891" s="98" t="s">
        <v>3373</v>
      </c>
      <c r="K891" s="98" t="s">
        <v>3374</v>
      </c>
      <c r="L891" s="98" t="s">
        <v>3375</v>
      </c>
      <c r="M891" s="98" t="s">
        <v>23</v>
      </c>
      <c r="N891" s="98" t="s">
        <v>23</v>
      </c>
      <c r="O891" s="98" t="s">
        <v>3376</v>
      </c>
      <c r="P891" s="98" t="s">
        <v>3377</v>
      </c>
      <c r="Q891" s="98" t="s">
        <v>23</v>
      </c>
      <c r="R891" s="98" t="s">
        <v>23</v>
      </c>
      <c r="S891" s="98">
        <f>2-(SUM(IF(J891="NA",1,0),IF(K891="NA",1,0)))</f>
        <v>2</v>
      </c>
      <c r="T891" s="98">
        <f>7-SUM(IF(L891="NA",1,0),IF(M891="NA",1,0),IF(N891="NA",1,0),IF(O891="NA",1,0),IF(P891="NA",1,0),IF(Q891="NA",1,0),IF(R891="NA",1,0))</f>
        <v>3</v>
      </c>
      <c r="U891" s="98">
        <f>SUM(S891:T891)</f>
        <v>5</v>
      </c>
      <c r="V891" s="83" t="s">
        <v>3369</v>
      </c>
      <c r="W891" s="79" t="s">
        <v>4766</v>
      </c>
      <c r="X891" s="79" t="s">
        <v>3370</v>
      </c>
      <c r="Y891" s="79" t="s">
        <v>3986</v>
      </c>
      <c r="Z891" s="96"/>
      <c r="AA891"/>
      <c r="AB891"/>
    </row>
    <row r="892" spans="1:28" s="84" customFormat="1" x14ac:dyDescent="0.2">
      <c r="A892" s="84">
        <v>797</v>
      </c>
      <c r="E892" s="79" t="s">
        <v>4642</v>
      </c>
      <c r="F892" s="81" t="s">
        <v>4642</v>
      </c>
      <c r="G892" s="117" t="s">
        <v>4692</v>
      </c>
      <c r="H892" s="117" t="s">
        <v>4692</v>
      </c>
      <c r="I892" s="117"/>
      <c r="J892" s="98" t="s">
        <v>23</v>
      </c>
      <c r="K892" s="98" t="s">
        <v>23</v>
      </c>
      <c r="L892" s="98" t="s">
        <v>6557</v>
      </c>
      <c r="M892" s="98" t="s">
        <v>6557</v>
      </c>
      <c r="N892" s="98" t="s">
        <v>6557</v>
      </c>
      <c r="O892" s="98" t="s">
        <v>6557</v>
      </c>
      <c r="P892" s="98" t="s">
        <v>6557</v>
      </c>
      <c r="Q892" s="98" t="s">
        <v>6557</v>
      </c>
      <c r="R892" s="98" t="s">
        <v>6557</v>
      </c>
      <c r="S892" s="98">
        <f>2-(SUM(IF(J892="NA",1,0),IF(K892="NA",1,0)))</f>
        <v>0</v>
      </c>
      <c r="T892" s="98">
        <f>7-SUM(IF(L892="NA",1,0),IF(M892="NA",1,0),IF(N892="NA",1,0),IF(O892="NA",1,0),IF(P892="NA",1,0),IF(Q892="NA",1,0),IF(R892="NA",1,0))</f>
        <v>7</v>
      </c>
      <c r="U892" s="98">
        <f>SUM(S892:T892)</f>
        <v>7</v>
      </c>
      <c r="W892" s="79" t="s">
        <v>4766</v>
      </c>
      <c r="X892" s="79" t="s">
        <v>3370</v>
      </c>
      <c r="Y892" s="79" t="s">
        <v>3986</v>
      </c>
      <c r="AA892"/>
      <c r="AB892"/>
    </row>
    <row r="893" spans="1:28" s="84" customFormat="1" x14ac:dyDescent="0.2">
      <c r="A893" s="84">
        <v>794</v>
      </c>
      <c r="B893" s="79">
        <v>355</v>
      </c>
      <c r="C893" s="79">
        <v>702</v>
      </c>
      <c r="D893" s="79">
        <v>811</v>
      </c>
      <c r="E893" s="79" t="s">
        <v>3378</v>
      </c>
      <c r="F893" s="80" t="s">
        <v>4051</v>
      </c>
      <c r="G893" s="120" t="s">
        <v>4699</v>
      </c>
      <c r="H893" s="120" t="s">
        <v>4699</v>
      </c>
      <c r="I893" s="120"/>
      <c r="J893" s="190" t="s">
        <v>3368</v>
      </c>
      <c r="K893" s="98" t="s">
        <v>23</v>
      </c>
      <c r="L893" s="190" t="s">
        <v>3368</v>
      </c>
      <c r="M893" s="190" t="s">
        <v>3368</v>
      </c>
      <c r="N893" s="98" t="s">
        <v>23</v>
      </c>
      <c r="O893" s="98" t="s">
        <v>23</v>
      </c>
      <c r="P893" s="98" t="s">
        <v>23</v>
      </c>
      <c r="Q893" s="190" t="s">
        <v>3368</v>
      </c>
      <c r="R893" s="190" t="s">
        <v>3368</v>
      </c>
      <c r="S893" s="98">
        <f>2-(SUM(IF(J893="NA",1,0),IF(K893="NA",1,0)))</f>
        <v>1</v>
      </c>
      <c r="T893" s="98">
        <f>7-SUM(IF(L893="NA",1,0),IF(M893="NA",1,0),IF(N893="NA",1,0),IF(O893="NA",1,0),IF(P893="NA",1,0),IF(Q893="NA",1,0),IF(R893="NA",1,0))</f>
        <v>4</v>
      </c>
      <c r="U893" s="98">
        <f>SUM(S893:T893)</f>
        <v>5</v>
      </c>
      <c r="V893" s="83" t="s">
        <v>3369</v>
      </c>
      <c r="W893" s="79" t="s">
        <v>4766</v>
      </c>
      <c r="X893" s="79" t="s">
        <v>3370</v>
      </c>
      <c r="Y893" s="79" t="s">
        <v>3986</v>
      </c>
      <c r="Z893" s="96"/>
      <c r="AA893"/>
      <c r="AB893"/>
    </row>
    <row r="894" spans="1:28" s="84" customFormat="1" x14ac:dyDescent="0.2">
      <c r="A894" s="84">
        <v>791</v>
      </c>
      <c r="B894" s="79">
        <v>376</v>
      </c>
      <c r="C894" s="79">
        <v>706</v>
      </c>
      <c r="D894" s="79">
        <v>815</v>
      </c>
      <c r="E894" s="79" t="s">
        <v>3458</v>
      </c>
      <c r="F894" s="80" t="s">
        <v>3458</v>
      </c>
      <c r="G894" s="79" t="s">
        <v>4698</v>
      </c>
      <c r="H894" s="79" t="s">
        <v>4698</v>
      </c>
      <c r="I894" s="79"/>
      <c r="J894" s="190" t="s">
        <v>74</v>
      </c>
      <c r="K894" s="190" t="s">
        <v>74</v>
      </c>
      <c r="L894" s="190" t="s">
        <v>74</v>
      </c>
      <c r="M894" s="190" t="s">
        <v>74</v>
      </c>
      <c r="N894" s="98" t="s">
        <v>23</v>
      </c>
      <c r="O894" s="98" t="s">
        <v>23</v>
      </c>
      <c r="P894" s="190" t="s">
        <v>74</v>
      </c>
      <c r="Q894" s="190" t="s">
        <v>74</v>
      </c>
      <c r="R894" s="190" t="s">
        <v>74</v>
      </c>
      <c r="S894" s="98">
        <f>2-(SUM(IF(J894="NA",1,0),IF(K894="NA",1,0)))</f>
        <v>2</v>
      </c>
      <c r="T894" s="98">
        <f>7-SUM(IF(L894="NA",1,0),IF(M894="NA",1,0),IF(N894="NA",1,0),IF(O894="NA",1,0),IF(P894="NA",1,0),IF(Q894="NA",1,0),IF(R894="NA",1,0))</f>
        <v>5</v>
      </c>
      <c r="U894" s="98">
        <f>SUM(S894:T894)</f>
        <v>7</v>
      </c>
      <c r="V894" s="83" t="s">
        <v>3369</v>
      </c>
      <c r="W894" s="79" t="s">
        <v>4766</v>
      </c>
      <c r="X894" s="79" t="s">
        <v>3370</v>
      </c>
      <c r="Y894" s="79" t="s">
        <v>3986</v>
      </c>
      <c r="Z894" s="96"/>
      <c r="AA894"/>
      <c r="AB894"/>
    </row>
    <row r="895" spans="1:28" s="84" customFormat="1" x14ac:dyDescent="0.2">
      <c r="A895" s="84">
        <v>798</v>
      </c>
      <c r="B895" s="79">
        <v>371</v>
      </c>
      <c r="C895" s="79">
        <v>709</v>
      </c>
      <c r="D895" s="79">
        <v>818</v>
      </c>
      <c r="E895" s="79" t="s">
        <v>3440</v>
      </c>
      <c r="F895" s="80" t="s">
        <v>3440</v>
      </c>
      <c r="G895" s="118" t="s">
        <v>3440</v>
      </c>
      <c r="H895" s="118" t="s">
        <v>3440</v>
      </c>
      <c r="I895" s="118"/>
      <c r="J895" s="98" t="s">
        <v>3441</v>
      </c>
      <c r="K895" s="98" t="s">
        <v>23</v>
      </c>
      <c r="L895" s="98" t="s">
        <v>3442</v>
      </c>
      <c r="M895" s="98" t="s">
        <v>23</v>
      </c>
      <c r="N895" s="98" t="s">
        <v>3443</v>
      </c>
      <c r="O895" s="98" t="s">
        <v>3444</v>
      </c>
      <c r="P895" s="98" t="s">
        <v>23</v>
      </c>
      <c r="Q895" s="98" t="s">
        <v>3445</v>
      </c>
      <c r="R895" s="98" t="s">
        <v>3446</v>
      </c>
      <c r="S895" s="98">
        <f>2-(SUM(IF(J895="NA",1,0),IF(K895="NA",1,0)))</f>
        <v>1</v>
      </c>
      <c r="T895" s="98">
        <f>7-SUM(IF(L895="NA",1,0),IF(M895="NA",1,0),IF(N895="NA",1,0),IF(O895="NA",1,0),IF(P895="NA",1,0),IF(Q895="NA",1,0),IF(R895="NA",1,0))</f>
        <v>5</v>
      </c>
      <c r="U895" s="98">
        <f>SUM(S895:T895)</f>
        <v>6</v>
      </c>
      <c r="V895" s="79"/>
      <c r="W895" s="79" t="s">
        <v>4766</v>
      </c>
      <c r="X895" s="79" t="s">
        <v>3370</v>
      </c>
      <c r="Y895" s="79" t="s">
        <v>3986</v>
      </c>
      <c r="Z895" s="96" t="s">
        <v>3394</v>
      </c>
      <c r="AA895"/>
      <c r="AB895"/>
    </row>
    <row r="896" spans="1:28" s="84" customFormat="1" x14ac:dyDescent="0.2">
      <c r="A896" s="84">
        <v>1003</v>
      </c>
      <c r="B896"/>
      <c r="C896"/>
      <c r="D896"/>
      <c r="E896"/>
      <c r="F896" s="151"/>
      <c r="G896" s="84" t="s">
        <v>6528</v>
      </c>
      <c r="H896" s="84" t="s">
        <v>6528</v>
      </c>
      <c r="J896" s="98" t="s">
        <v>6351</v>
      </c>
      <c r="K896" s="187" t="s">
        <v>23</v>
      </c>
      <c r="L896" s="98" t="s">
        <v>6350</v>
      </c>
      <c r="M896" s="187" t="s">
        <v>23</v>
      </c>
      <c r="N896" s="187" t="s">
        <v>23</v>
      </c>
      <c r="O896" s="187" t="s">
        <v>23</v>
      </c>
      <c r="P896" s="187" t="s">
        <v>23</v>
      </c>
      <c r="Q896" s="187" t="s">
        <v>23</v>
      </c>
      <c r="R896" s="187" t="s">
        <v>23</v>
      </c>
      <c r="S896" s="98">
        <f>2-(SUM(IF(J896="NA",1,0),IF(K896="NA",1,0)))</f>
        <v>1</v>
      </c>
      <c r="T896" s="98">
        <f>7-SUM(IF(L896="NA",1,0),IF(M896="NA",1,0),IF(N896="NA",1,0),IF(O896="NA",1,0),IF(P896="NA",1,0),IF(Q896="NA",1,0),IF(R896="NA",1,0))</f>
        <v>1</v>
      </c>
      <c r="U896" s="98">
        <f>SUM(S896:T896)</f>
        <v>2</v>
      </c>
      <c r="V896"/>
      <c r="W896" s="79" t="s">
        <v>4766</v>
      </c>
      <c r="X896" s="79" t="s">
        <v>3370</v>
      </c>
      <c r="Y896" s="79" t="s">
        <v>3986</v>
      </c>
      <c r="Z896"/>
      <c r="AA896"/>
      <c r="AB896"/>
    </row>
    <row r="897" spans="1:28" s="84" customFormat="1" x14ac:dyDescent="0.2">
      <c r="A897" s="84">
        <v>799</v>
      </c>
      <c r="B897" s="79"/>
      <c r="C897" s="79"/>
      <c r="D897" s="79"/>
      <c r="E897" s="79" t="s">
        <v>4631</v>
      </c>
      <c r="F897" s="81" t="s">
        <v>4631</v>
      </c>
      <c r="G897" s="79" t="s">
        <v>4778</v>
      </c>
      <c r="H897" s="79" t="s">
        <v>4778</v>
      </c>
      <c r="I897" s="79"/>
      <c r="J897" s="98" t="s">
        <v>23</v>
      </c>
      <c r="K897" s="98" t="s">
        <v>23</v>
      </c>
      <c r="L897" s="98" t="s">
        <v>6558</v>
      </c>
      <c r="M897" s="98" t="s">
        <v>6558</v>
      </c>
      <c r="N897" s="98" t="s">
        <v>6558</v>
      </c>
      <c r="O897" s="98" t="s">
        <v>6558</v>
      </c>
      <c r="P897" s="98" t="s">
        <v>6558</v>
      </c>
      <c r="Q897" s="98" t="s">
        <v>6558</v>
      </c>
      <c r="R897" s="98" t="s">
        <v>6558</v>
      </c>
      <c r="S897" s="98">
        <f>2-(SUM(IF(J897="NA",1,0),IF(K897="NA",1,0)))</f>
        <v>0</v>
      </c>
      <c r="T897" s="98">
        <f>7-SUM(IF(L897="NA",1,0),IF(M897="NA",1,0),IF(N897="NA",1,0),IF(O897="NA",1,0),IF(P897="NA",1,0),IF(Q897="NA",1,0),IF(R897="NA",1,0))</f>
        <v>7</v>
      </c>
      <c r="U897" s="98">
        <f>SUM(S897:T897)</f>
        <v>7</v>
      </c>
      <c r="V897" s="79"/>
      <c r="W897" s="79" t="s">
        <v>4766</v>
      </c>
      <c r="X897" s="79" t="s">
        <v>3370</v>
      </c>
      <c r="Y897" s="79" t="s">
        <v>3986</v>
      </c>
      <c r="Z897" s="96"/>
      <c r="AA897"/>
      <c r="AB897"/>
    </row>
    <row r="898" spans="1:28" s="84" customFormat="1" x14ac:dyDescent="0.2">
      <c r="A898" s="84">
        <v>800</v>
      </c>
      <c r="B898" s="79">
        <v>818</v>
      </c>
      <c r="C898" s="79">
        <v>711</v>
      </c>
      <c r="D898" s="79">
        <v>821</v>
      </c>
      <c r="E898" s="79" t="s">
        <v>3712</v>
      </c>
      <c r="F898" s="80" t="s">
        <v>3713</v>
      </c>
      <c r="G898" s="79" t="s">
        <v>4652</v>
      </c>
      <c r="H898" s="79" t="s">
        <v>4652</v>
      </c>
      <c r="I898" s="79"/>
      <c r="J898" s="190" t="s">
        <v>28</v>
      </c>
      <c r="K898" s="190" t="s">
        <v>28</v>
      </c>
      <c r="L898" s="190" t="s">
        <v>28</v>
      </c>
      <c r="M898" s="98" t="s">
        <v>23</v>
      </c>
      <c r="N898" s="190" t="s">
        <v>332</v>
      </c>
      <c r="O898" s="98" t="s">
        <v>23</v>
      </c>
      <c r="P898" s="98" t="s">
        <v>23</v>
      </c>
      <c r="Q898" s="98" t="s">
        <v>23</v>
      </c>
      <c r="R898" s="190" t="s">
        <v>22</v>
      </c>
      <c r="S898" s="98">
        <f>2-(SUM(IF(J898="NA",1,0),IF(K898="NA",1,0)))</f>
        <v>2</v>
      </c>
      <c r="T898" s="98">
        <f>7-SUM(IF(L898="NA",1,0),IF(M898="NA",1,0),IF(N898="NA",1,0),IF(O898="NA",1,0),IF(P898="NA",1,0),IF(Q898="NA",1,0),IF(R898="NA",1,0))</f>
        <v>3</v>
      </c>
      <c r="U898" s="98">
        <f>SUM(S898:T898)</f>
        <v>5</v>
      </c>
      <c r="V898" s="79"/>
      <c r="W898" s="79" t="s">
        <v>4766</v>
      </c>
      <c r="X898" s="79" t="s">
        <v>4007</v>
      </c>
      <c r="Y898" s="79" t="s">
        <v>3575</v>
      </c>
      <c r="Z898" s="96"/>
      <c r="AA898"/>
      <c r="AB898"/>
    </row>
    <row r="899" spans="1:28" s="84" customFormat="1" x14ac:dyDescent="0.2">
      <c r="A899" s="84">
        <v>801</v>
      </c>
      <c r="B899" s="79"/>
      <c r="C899" s="79"/>
      <c r="D899" s="79"/>
      <c r="E899" s="79" t="s">
        <v>4246</v>
      </c>
      <c r="F899" s="80" t="s">
        <v>4497</v>
      </c>
      <c r="G899" s="117" t="s">
        <v>4246</v>
      </c>
      <c r="H899" s="117" t="s">
        <v>4246</v>
      </c>
      <c r="I899" s="117"/>
      <c r="J899" s="98" t="s">
        <v>4322</v>
      </c>
      <c r="K899" s="98" t="s">
        <v>23</v>
      </c>
      <c r="L899" s="98" t="s">
        <v>4398</v>
      </c>
      <c r="M899" s="98" t="s">
        <v>23</v>
      </c>
      <c r="N899" s="98" t="s">
        <v>23</v>
      </c>
      <c r="O899" s="98" t="s">
        <v>4466</v>
      </c>
      <c r="P899" s="98" t="s">
        <v>23</v>
      </c>
      <c r="Q899" s="98" t="s">
        <v>23</v>
      </c>
      <c r="R899" s="98" t="s">
        <v>23</v>
      </c>
      <c r="S899" s="98">
        <f>2-(SUM(IF(J899="NA",1,0),IF(K899="NA",1,0)))</f>
        <v>1</v>
      </c>
      <c r="T899" s="98">
        <f>7-SUM(IF(L899="NA",1,0),IF(M899="NA",1,0),IF(N899="NA",1,0),IF(O899="NA",1,0),IF(P899="NA",1,0),IF(Q899="NA",1,0),IF(R899="NA",1,0))</f>
        <v>2</v>
      </c>
      <c r="U899" s="98">
        <f>SUM(S899:T899)</f>
        <v>3</v>
      </c>
      <c r="V899" s="79"/>
      <c r="W899" s="79" t="s">
        <v>4766</v>
      </c>
      <c r="X899" s="79" t="s">
        <v>4007</v>
      </c>
      <c r="Y899" s="79" t="s">
        <v>3575</v>
      </c>
      <c r="Z899" s="96"/>
      <c r="AA899"/>
      <c r="AB899"/>
    </row>
    <row r="900" spans="1:28" s="84" customFormat="1" x14ac:dyDescent="0.2">
      <c r="A900" s="84">
        <v>802</v>
      </c>
      <c r="B900" s="79">
        <v>786</v>
      </c>
      <c r="C900" s="79">
        <v>749</v>
      </c>
      <c r="D900" s="79">
        <v>870</v>
      </c>
      <c r="E900" s="79" t="s">
        <v>3638</v>
      </c>
      <c r="F900" s="271" t="s">
        <v>3638</v>
      </c>
      <c r="G900" s="118" t="s">
        <v>3638</v>
      </c>
      <c r="H900" s="118" t="s">
        <v>3638</v>
      </c>
      <c r="I900" s="118"/>
      <c r="J900" s="98" t="s">
        <v>3639</v>
      </c>
      <c r="K900" s="190" t="s">
        <v>28</v>
      </c>
      <c r="L900" s="98" t="s">
        <v>3640</v>
      </c>
      <c r="M900" s="98" t="s">
        <v>3641</v>
      </c>
      <c r="N900" s="98" t="s">
        <v>3642</v>
      </c>
      <c r="O900" s="98" t="s">
        <v>23</v>
      </c>
      <c r="P900" s="98" t="s">
        <v>23</v>
      </c>
      <c r="Q900" s="98" t="s">
        <v>3643</v>
      </c>
      <c r="R900" s="98" t="s">
        <v>3644</v>
      </c>
      <c r="S900" s="98">
        <f>2-(SUM(IF(J900="NA",1,0),IF(K900="NA",1,0)))</f>
        <v>2</v>
      </c>
      <c r="T900" s="98">
        <f>7-SUM(IF(L900="NA",1,0),IF(M900="NA",1,0),IF(N900="NA",1,0),IF(O900="NA",1,0),IF(P900="NA",1,0),IF(Q900="NA",1,0),IF(R900="NA",1,0))</f>
        <v>5</v>
      </c>
      <c r="U900" s="98">
        <f>SUM(S900:T900)</f>
        <v>7</v>
      </c>
      <c r="V900" s="79"/>
      <c r="W900" s="79" t="s">
        <v>4766</v>
      </c>
      <c r="X900" s="79" t="s">
        <v>4007</v>
      </c>
      <c r="Y900" s="79" t="s">
        <v>3575</v>
      </c>
      <c r="Z900" s="96"/>
      <c r="AA900"/>
      <c r="AB900"/>
    </row>
    <row r="901" spans="1:28" s="84" customFormat="1" x14ac:dyDescent="0.2">
      <c r="A901" s="84">
        <v>804</v>
      </c>
      <c r="E901" s="79" t="s">
        <v>4635</v>
      </c>
      <c r="F901" s="81" t="s">
        <v>4635</v>
      </c>
      <c r="G901" s="118" t="s">
        <v>4635</v>
      </c>
      <c r="H901" s="118" t="s">
        <v>4635</v>
      </c>
      <c r="I901" s="118"/>
      <c r="J901" s="98" t="s">
        <v>23</v>
      </c>
      <c r="K901" s="98" t="s">
        <v>23</v>
      </c>
      <c r="L901" s="98" t="s">
        <v>6559</v>
      </c>
      <c r="M901" s="98" t="s">
        <v>6559</v>
      </c>
      <c r="N901" s="98" t="s">
        <v>6559</v>
      </c>
      <c r="O901" s="98" t="s">
        <v>6559</v>
      </c>
      <c r="P901" s="98" t="s">
        <v>6559</v>
      </c>
      <c r="Q901" s="98" t="s">
        <v>6559</v>
      </c>
      <c r="R901" s="98" t="s">
        <v>6559</v>
      </c>
      <c r="S901" s="98">
        <f>2-(SUM(IF(J901="NA",1,0),IF(K901="NA",1,0)))</f>
        <v>0</v>
      </c>
      <c r="T901" s="98">
        <f>7-SUM(IF(L901="NA",1,0),IF(M901="NA",1,0),IF(N901="NA",1,0),IF(O901="NA",1,0),IF(P901="NA",1,0),IF(Q901="NA",1,0),IF(R901="NA",1,0))</f>
        <v>7</v>
      </c>
      <c r="U901" s="98">
        <f>SUM(S901:T901)</f>
        <v>7</v>
      </c>
      <c r="W901" s="79" t="s">
        <v>4766</v>
      </c>
      <c r="X901" s="79" t="s">
        <v>4007</v>
      </c>
      <c r="Y901" s="79" t="s">
        <v>3575</v>
      </c>
      <c r="AA901"/>
      <c r="AB901"/>
    </row>
    <row r="902" spans="1:28" s="84" customFormat="1" x14ac:dyDescent="0.2">
      <c r="A902" s="84">
        <v>68</v>
      </c>
      <c r="B902" s="79"/>
      <c r="C902" s="79"/>
      <c r="D902" s="79"/>
      <c r="E902" s="79" t="s">
        <v>4305</v>
      </c>
      <c r="F902" s="80" t="s">
        <v>4497</v>
      </c>
      <c r="G902" s="117" t="s">
        <v>4662</v>
      </c>
      <c r="H902" s="117" t="s">
        <v>4662</v>
      </c>
      <c r="I902" s="117"/>
      <c r="J902" s="98" t="s">
        <v>4381</v>
      </c>
      <c r="K902" s="98" t="s">
        <v>23</v>
      </c>
      <c r="L902" s="98" t="s">
        <v>4453</v>
      </c>
      <c r="M902" s="98" t="s">
        <v>23</v>
      </c>
      <c r="N902" s="98" t="s">
        <v>23</v>
      </c>
      <c r="O902" s="98" t="s">
        <v>4496</v>
      </c>
      <c r="P902" s="98" t="s">
        <v>23</v>
      </c>
      <c r="Q902" s="98" t="s">
        <v>23</v>
      </c>
      <c r="R902" s="98" t="s">
        <v>23</v>
      </c>
      <c r="S902" s="98">
        <f>2-(SUM(IF(J902="NA",1,0),IF(K902="NA",1,0)))</f>
        <v>1</v>
      </c>
      <c r="T902" s="98">
        <f>7-SUM(IF(L902="NA",1,0),IF(M902="NA",1,0),IF(N902="NA",1,0),IF(O902="NA",1,0),IF(P902="NA",1,0),IF(Q902="NA",1,0),IF(R902="NA",1,0))</f>
        <v>2</v>
      </c>
      <c r="U902" s="98">
        <f>SUM(S902:T902)</f>
        <v>3</v>
      </c>
      <c r="V902" s="79"/>
      <c r="W902" s="79" t="s">
        <v>4766</v>
      </c>
      <c r="X902" s="79" t="s">
        <v>4007</v>
      </c>
      <c r="Y902" s="79" t="s">
        <v>3575</v>
      </c>
      <c r="Z902" s="96"/>
      <c r="AA902"/>
      <c r="AB902"/>
    </row>
    <row r="903" spans="1:28" s="84" customFormat="1" x14ac:dyDescent="0.2">
      <c r="A903" s="84">
        <v>805</v>
      </c>
      <c r="B903" s="79">
        <v>774</v>
      </c>
      <c r="C903" s="79">
        <v>750</v>
      </c>
      <c r="D903" s="79">
        <v>871</v>
      </c>
      <c r="E903" s="79" t="s">
        <v>3605</v>
      </c>
      <c r="F903" s="80" t="s">
        <v>3605</v>
      </c>
      <c r="G903" s="117" t="s">
        <v>3605</v>
      </c>
      <c r="H903" s="117" t="s">
        <v>3605</v>
      </c>
      <c r="I903" s="117"/>
      <c r="J903" s="191" t="s">
        <v>28</v>
      </c>
      <c r="K903" s="191" t="s">
        <v>28</v>
      </c>
      <c r="L903" s="98" t="s">
        <v>23</v>
      </c>
      <c r="M903" s="98" t="s">
        <v>23</v>
      </c>
      <c r="N903" s="98" t="s">
        <v>23</v>
      </c>
      <c r="O903" s="98" t="s">
        <v>23</v>
      </c>
      <c r="P903" s="98" t="s">
        <v>23</v>
      </c>
      <c r="Q903" s="98" t="s">
        <v>23</v>
      </c>
      <c r="R903" s="98" t="s">
        <v>23</v>
      </c>
      <c r="S903" s="98">
        <f>2-(SUM(IF(J903="NA",1,0),IF(K903="NA",1,0)))</f>
        <v>2</v>
      </c>
      <c r="T903" s="98">
        <f>7-SUM(IF(L903="NA",1,0),IF(M903="NA",1,0),IF(N903="NA",1,0),IF(O903="NA",1,0),IF(P903="NA",1,0),IF(Q903="NA",1,0),IF(R903="NA",1,0))</f>
        <v>0</v>
      </c>
      <c r="U903" s="98">
        <f>SUM(S903:T903)</f>
        <v>2</v>
      </c>
      <c r="V903" s="79"/>
      <c r="W903" s="79" t="s">
        <v>4766</v>
      </c>
      <c r="X903" s="79" t="s">
        <v>4007</v>
      </c>
      <c r="Y903" s="79" t="s">
        <v>3575</v>
      </c>
      <c r="Z903" s="96"/>
      <c r="AA903"/>
      <c r="AB903"/>
    </row>
    <row r="904" spans="1:28" s="84" customFormat="1" x14ac:dyDescent="0.2">
      <c r="A904" s="84">
        <v>69</v>
      </c>
      <c r="B904" s="79">
        <v>784</v>
      </c>
      <c r="C904" s="79">
        <v>86</v>
      </c>
      <c r="D904" s="79">
        <v>156</v>
      </c>
      <c r="E904" s="79" t="s">
        <v>3630</v>
      </c>
      <c r="F904" s="82" t="s">
        <v>3630</v>
      </c>
      <c r="G904" s="118" t="s">
        <v>4663</v>
      </c>
      <c r="H904" s="118" t="s">
        <v>4663</v>
      </c>
      <c r="I904" s="118"/>
      <c r="J904" s="98" t="s">
        <v>3631</v>
      </c>
      <c r="K904" s="190" t="s">
        <v>28</v>
      </c>
      <c r="L904" s="98" t="s">
        <v>3632</v>
      </c>
      <c r="M904" s="98" t="s">
        <v>3633</v>
      </c>
      <c r="N904" s="98" t="s">
        <v>3634</v>
      </c>
      <c r="O904" s="98" t="s">
        <v>3635</v>
      </c>
      <c r="P904" s="98" t="s">
        <v>23</v>
      </c>
      <c r="Q904" s="98" t="s">
        <v>3636</v>
      </c>
      <c r="R904" s="98" t="s">
        <v>3637</v>
      </c>
      <c r="S904" s="98">
        <f>2-(SUM(IF(J904="NA",1,0),IF(K904="NA",1,0)))</f>
        <v>2</v>
      </c>
      <c r="T904" s="98">
        <f>7-SUM(IF(L904="NA",1,0),IF(M904="NA",1,0),IF(N904="NA",1,0),IF(O904="NA",1,0),IF(P904="NA",1,0),IF(Q904="NA",1,0),IF(R904="NA",1,0))</f>
        <v>6</v>
      </c>
      <c r="U904" s="98">
        <f>SUM(S904:T904)</f>
        <v>8</v>
      </c>
      <c r="V904" s="79"/>
      <c r="W904" s="79" t="s">
        <v>4766</v>
      </c>
      <c r="X904" s="79" t="s">
        <v>4007</v>
      </c>
      <c r="Y904" s="79" t="s">
        <v>3575</v>
      </c>
      <c r="Z904" s="96"/>
      <c r="AA904"/>
      <c r="AB904"/>
    </row>
    <row r="905" spans="1:28" s="84" customFormat="1" x14ac:dyDescent="0.2">
      <c r="A905" s="84">
        <v>806</v>
      </c>
      <c r="B905" s="79">
        <v>781</v>
      </c>
      <c r="C905" s="79">
        <v>751</v>
      </c>
      <c r="D905" s="79">
        <v>872</v>
      </c>
      <c r="E905" s="79" t="s">
        <v>3621</v>
      </c>
      <c r="F905" s="80" t="s">
        <v>3622</v>
      </c>
      <c r="G905" s="79" t="s">
        <v>3622</v>
      </c>
      <c r="H905" s="79" t="s">
        <v>3622</v>
      </c>
      <c r="I905" s="79"/>
      <c r="J905" s="127" t="s">
        <v>4617</v>
      </c>
      <c r="K905" s="98" t="s">
        <v>23</v>
      </c>
      <c r="L905" s="127" t="s">
        <v>4618</v>
      </c>
      <c r="M905" s="98" t="s">
        <v>23</v>
      </c>
      <c r="N905" s="127" t="s">
        <v>4619</v>
      </c>
      <c r="O905" s="98" t="s">
        <v>23</v>
      </c>
      <c r="P905" s="98" t="s">
        <v>23</v>
      </c>
      <c r="Q905" s="98" t="s">
        <v>23</v>
      </c>
      <c r="R905" s="98" t="s">
        <v>23</v>
      </c>
      <c r="S905" s="98">
        <f>2-(SUM(IF(J905="NA",1,0),IF(K905="NA",1,0)))</f>
        <v>1</v>
      </c>
      <c r="T905" s="98">
        <f>7-SUM(IF(L905="NA",1,0),IF(M905="NA",1,0),IF(N905="NA",1,0),IF(O905="NA",1,0),IF(P905="NA",1,0),IF(Q905="NA",1,0),IF(R905="NA",1,0))</f>
        <v>2</v>
      </c>
      <c r="U905" s="98">
        <f>SUM(S905:T905)</f>
        <v>3</v>
      </c>
      <c r="V905" s="79"/>
      <c r="W905" s="79" t="s">
        <v>4766</v>
      </c>
      <c r="X905" s="79" t="s">
        <v>4007</v>
      </c>
      <c r="Y905" s="79" t="s">
        <v>3575</v>
      </c>
      <c r="Z905" s="96"/>
      <c r="AA905"/>
      <c r="AB905"/>
    </row>
    <row r="906" spans="1:28" s="84" customFormat="1" x14ac:dyDescent="0.2">
      <c r="A906" s="84">
        <v>807</v>
      </c>
      <c r="B906" s="79">
        <v>792</v>
      </c>
      <c r="C906" s="79">
        <v>714</v>
      </c>
      <c r="D906" s="79">
        <v>825</v>
      </c>
      <c r="E906" s="79" t="s">
        <v>3656</v>
      </c>
      <c r="F906" s="80" t="s">
        <v>3657</v>
      </c>
      <c r="G906" s="79" t="s">
        <v>3657</v>
      </c>
      <c r="H906" s="79" t="s">
        <v>3657</v>
      </c>
      <c r="I906" s="79"/>
      <c r="J906" s="190" t="s">
        <v>28</v>
      </c>
      <c r="K906" s="190" t="s">
        <v>28</v>
      </c>
      <c r="L906" s="190" t="s">
        <v>28</v>
      </c>
      <c r="M906" s="98" t="s">
        <v>23</v>
      </c>
      <c r="N906" s="190" t="s">
        <v>22</v>
      </c>
      <c r="O906" s="98" t="s">
        <v>23</v>
      </c>
      <c r="P906" s="98" t="s">
        <v>23</v>
      </c>
      <c r="Q906" s="98" t="s">
        <v>23</v>
      </c>
      <c r="R906" s="98" t="s">
        <v>23</v>
      </c>
      <c r="S906" s="98">
        <f>2-(SUM(IF(J906="NA",1,0),IF(K906="NA",1,0)))</f>
        <v>2</v>
      </c>
      <c r="T906" s="98">
        <f>7-SUM(IF(L906="NA",1,0),IF(M906="NA",1,0),IF(N906="NA",1,0),IF(O906="NA",1,0),IF(P906="NA",1,0),IF(Q906="NA",1,0),IF(R906="NA",1,0))</f>
        <v>2</v>
      </c>
      <c r="U906" s="98">
        <f>SUM(S906:T906)</f>
        <v>4</v>
      </c>
      <c r="V906" s="79"/>
      <c r="W906" s="79" t="s">
        <v>4766</v>
      </c>
      <c r="X906" s="79" t="s">
        <v>4007</v>
      </c>
      <c r="Y906" s="79" t="s">
        <v>3575</v>
      </c>
      <c r="Z906" s="96"/>
      <c r="AA906"/>
      <c r="AB906"/>
    </row>
    <row r="907" spans="1:28" s="86" customFormat="1" x14ac:dyDescent="0.2">
      <c r="A907" s="84">
        <v>808</v>
      </c>
      <c r="B907" s="79">
        <v>806</v>
      </c>
      <c r="C907" s="79">
        <v>716</v>
      </c>
      <c r="D907" s="79">
        <v>828</v>
      </c>
      <c r="E907" s="79" t="s">
        <v>3690</v>
      </c>
      <c r="F907" s="271" t="s">
        <v>3691</v>
      </c>
      <c r="G907" s="118" t="s">
        <v>3691</v>
      </c>
      <c r="H907" s="118" t="s">
        <v>3691</v>
      </c>
      <c r="I907" s="118"/>
      <c r="J907" s="190" t="s">
        <v>28</v>
      </c>
      <c r="K907" s="98" t="s">
        <v>23</v>
      </c>
      <c r="L907" s="190" t="s">
        <v>28</v>
      </c>
      <c r="M907" s="98" t="s">
        <v>23</v>
      </c>
      <c r="N907" s="190" t="s">
        <v>22</v>
      </c>
      <c r="O907" s="98" t="s">
        <v>23</v>
      </c>
      <c r="P907" s="98" t="s">
        <v>23</v>
      </c>
      <c r="Q907" s="98" t="s">
        <v>23</v>
      </c>
      <c r="R907" s="98" t="s">
        <v>23</v>
      </c>
      <c r="S907" s="98">
        <f>2-(SUM(IF(J907="NA",1,0),IF(K907="NA",1,0)))</f>
        <v>1</v>
      </c>
      <c r="T907" s="98">
        <f>7-SUM(IF(L907="NA",1,0),IF(M907="NA",1,0),IF(N907="NA",1,0),IF(O907="NA",1,0),IF(P907="NA",1,0),IF(Q907="NA",1,0),IF(R907="NA",1,0))</f>
        <v>2</v>
      </c>
      <c r="U907" s="98">
        <f>SUM(S907:T907)</f>
        <v>3</v>
      </c>
      <c r="V907" s="79"/>
      <c r="W907" s="79" t="s">
        <v>4766</v>
      </c>
      <c r="X907" s="79" t="s">
        <v>4007</v>
      </c>
      <c r="Y907" s="79" t="s">
        <v>3575</v>
      </c>
      <c r="Z907" s="96"/>
      <c r="AA907"/>
      <c r="AB907"/>
    </row>
    <row r="908" spans="1:28" s="86" customFormat="1" x14ac:dyDescent="0.2">
      <c r="A908" s="84">
        <v>809</v>
      </c>
      <c r="B908" s="268">
        <v>812</v>
      </c>
      <c r="C908" s="268">
        <v>760</v>
      </c>
      <c r="D908" s="268">
        <v>881</v>
      </c>
      <c r="E908" s="268" t="s">
        <v>3700</v>
      </c>
      <c r="F908" s="81" t="s">
        <v>3700</v>
      </c>
      <c r="G908" s="155" t="s">
        <v>4654</v>
      </c>
      <c r="H908" s="155" t="s">
        <v>4654</v>
      </c>
      <c r="I908" s="155"/>
      <c r="J908" s="98" t="s">
        <v>3701</v>
      </c>
      <c r="K908" s="98" t="s">
        <v>3702</v>
      </c>
      <c r="L908" s="98" t="s">
        <v>3703</v>
      </c>
      <c r="M908" s="98" t="s">
        <v>23</v>
      </c>
      <c r="N908" s="98" t="s">
        <v>23</v>
      </c>
      <c r="O908" s="98" t="s">
        <v>23</v>
      </c>
      <c r="P908" s="98" t="s">
        <v>23</v>
      </c>
      <c r="Q908" s="98" t="s">
        <v>23</v>
      </c>
      <c r="R908" s="98" t="s">
        <v>23</v>
      </c>
      <c r="S908" s="98">
        <f>2-(SUM(IF(J908="NA",1,0),IF(K908="NA",1,0)))</f>
        <v>2</v>
      </c>
      <c r="T908" s="98">
        <f>7-SUM(IF(L908="NA",1,0),IF(M908="NA",1,0),IF(N908="NA",1,0),IF(O908="NA",1,0),IF(P908="NA",1,0),IF(Q908="NA",1,0),IF(R908="NA",1,0))</f>
        <v>1</v>
      </c>
      <c r="U908" s="98">
        <f>SUM(S908:T908)</f>
        <v>3</v>
      </c>
      <c r="V908" s="268"/>
      <c r="W908" s="79" t="s">
        <v>4766</v>
      </c>
      <c r="X908" s="79" t="s">
        <v>4007</v>
      </c>
      <c r="Y908" s="268" t="s">
        <v>3575</v>
      </c>
      <c r="Z908" s="282"/>
      <c r="AA908"/>
      <c r="AB908"/>
    </row>
    <row r="909" spans="1:28" s="86" customFormat="1" x14ac:dyDescent="0.2">
      <c r="A909" s="84">
        <v>810</v>
      </c>
      <c r="B909" s="79">
        <v>805</v>
      </c>
      <c r="C909" s="79">
        <v>717</v>
      </c>
      <c r="D909" s="79">
        <v>829</v>
      </c>
      <c r="E909" s="79" t="s">
        <v>3688</v>
      </c>
      <c r="F909" s="80" t="s">
        <v>3689</v>
      </c>
      <c r="G909" s="79" t="s">
        <v>3689</v>
      </c>
      <c r="H909" s="79" t="s">
        <v>3689</v>
      </c>
      <c r="I909" s="79"/>
      <c r="J909" s="190" t="s">
        <v>28</v>
      </c>
      <c r="K909" s="190" t="s">
        <v>28</v>
      </c>
      <c r="L909" s="98" t="s">
        <v>23</v>
      </c>
      <c r="M909" s="98" t="s">
        <v>23</v>
      </c>
      <c r="N909" s="190" t="s">
        <v>22</v>
      </c>
      <c r="O909" s="98" t="s">
        <v>23</v>
      </c>
      <c r="P909" s="98" t="s">
        <v>23</v>
      </c>
      <c r="Q909" s="98" t="s">
        <v>23</v>
      </c>
      <c r="R909" s="98" t="s">
        <v>23</v>
      </c>
      <c r="S909" s="98">
        <f>2-(SUM(IF(J909="NA",1,0),IF(K909="NA",1,0)))</f>
        <v>2</v>
      </c>
      <c r="T909" s="98">
        <f>7-SUM(IF(L909="NA",1,0),IF(M909="NA",1,0),IF(N909="NA",1,0),IF(O909="NA",1,0),IF(P909="NA",1,0),IF(Q909="NA",1,0),IF(R909="NA",1,0))</f>
        <v>1</v>
      </c>
      <c r="U909" s="98">
        <f>SUM(S909:T909)</f>
        <v>3</v>
      </c>
      <c r="V909" s="79"/>
      <c r="W909" s="79" t="s">
        <v>4766</v>
      </c>
      <c r="X909" s="79" t="s">
        <v>4007</v>
      </c>
      <c r="Y909" s="79" t="s">
        <v>3575</v>
      </c>
      <c r="Z909" s="96"/>
      <c r="AA909"/>
      <c r="AB909"/>
    </row>
    <row r="910" spans="1:28" s="86" customFormat="1" x14ac:dyDescent="0.2">
      <c r="A910" s="84">
        <v>811</v>
      </c>
      <c r="B910" s="79">
        <v>811</v>
      </c>
      <c r="C910" s="79">
        <v>715</v>
      </c>
      <c r="D910" s="79">
        <v>827</v>
      </c>
      <c r="E910" s="79" t="s">
        <v>3698</v>
      </c>
      <c r="F910" s="80" t="s">
        <v>3699</v>
      </c>
      <c r="G910" s="79" t="s">
        <v>3699</v>
      </c>
      <c r="H910" s="79" t="s">
        <v>3699</v>
      </c>
      <c r="I910" s="79"/>
      <c r="J910" s="190" t="s">
        <v>28</v>
      </c>
      <c r="K910" s="190" t="s">
        <v>28</v>
      </c>
      <c r="L910" s="98" t="s">
        <v>23</v>
      </c>
      <c r="M910" s="98" t="s">
        <v>23</v>
      </c>
      <c r="N910" s="190" t="s">
        <v>28</v>
      </c>
      <c r="O910" s="98" t="s">
        <v>23</v>
      </c>
      <c r="P910" s="98" t="s">
        <v>23</v>
      </c>
      <c r="Q910" s="98" t="s">
        <v>23</v>
      </c>
      <c r="R910" s="98" t="s">
        <v>23</v>
      </c>
      <c r="S910" s="98">
        <f>2-(SUM(IF(J910="NA",1,0),IF(K910="NA",1,0)))</f>
        <v>2</v>
      </c>
      <c r="T910" s="98">
        <f>7-SUM(IF(L910="NA",1,0),IF(M910="NA",1,0),IF(N910="NA",1,0),IF(O910="NA",1,0),IF(P910="NA",1,0),IF(Q910="NA",1,0),IF(R910="NA",1,0))</f>
        <v>1</v>
      </c>
      <c r="U910" s="98">
        <f>SUM(S910:T910)</f>
        <v>3</v>
      </c>
      <c r="V910" s="79"/>
      <c r="W910" s="79" t="s">
        <v>4766</v>
      </c>
      <c r="X910" s="79" t="s">
        <v>4007</v>
      </c>
      <c r="Y910" s="79" t="s">
        <v>3575</v>
      </c>
      <c r="Z910" s="96"/>
      <c r="AA910"/>
      <c r="AB910"/>
    </row>
    <row r="911" spans="1:28" s="86" customFormat="1" x14ac:dyDescent="0.2">
      <c r="A911" s="84">
        <v>812</v>
      </c>
      <c r="B911" s="268">
        <v>736</v>
      </c>
      <c r="C911" s="268">
        <v>718</v>
      </c>
      <c r="D911" s="268">
        <v>830</v>
      </c>
      <c r="E911" s="268" t="s">
        <v>3481</v>
      </c>
      <c r="F911" s="82" t="s">
        <v>3482</v>
      </c>
      <c r="G911" s="268" t="s">
        <v>3482</v>
      </c>
      <c r="H911" s="268" t="s">
        <v>3482</v>
      </c>
      <c r="I911" s="268"/>
      <c r="J911" s="277" t="s">
        <v>28</v>
      </c>
      <c r="K911" s="190" t="s">
        <v>28</v>
      </c>
      <c r="L911" s="276" t="s">
        <v>23</v>
      </c>
      <c r="M911" s="98" t="s">
        <v>23</v>
      </c>
      <c r="N911" s="98" t="s">
        <v>23</v>
      </c>
      <c r="O911" s="98" t="s">
        <v>23</v>
      </c>
      <c r="P911" s="98" t="s">
        <v>23</v>
      </c>
      <c r="Q911" s="98" t="s">
        <v>23</v>
      </c>
      <c r="R911" s="98" t="s">
        <v>23</v>
      </c>
      <c r="S911" s="98">
        <f>2-(SUM(IF(J911="NA",1,0),IF(K911="NA",1,0)))</f>
        <v>2</v>
      </c>
      <c r="T911" s="98">
        <f>7-SUM(IF(L911="NA",1,0),IF(M911="NA",1,0),IF(N911="NA",1,0),IF(O911="NA",1,0),IF(P911="NA",1,0),IF(Q911="NA",1,0),IF(R911="NA",1,0))</f>
        <v>0</v>
      </c>
      <c r="U911" s="98">
        <f>SUM(S911:T911)</f>
        <v>2</v>
      </c>
      <c r="V911" s="281" t="s">
        <v>29</v>
      </c>
      <c r="W911" s="79" t="s">
        <v>4766</v>
      </c>
      <c r="X911" s="79" t="s">
        <v>4007</v>
      </c>
      <c r="Y911" s="79" t="s">
        <v>3575</v>
      </c>
      <c r="Z911" s="96"/>
      <c r="AA911"/>
      <c r="AB911"/>
    </row>
    <row r="912" spans="1:28" s="86" customFormat="1" x14ac:dyDescent="0.2">
      <c r="A912" s="84">
        <v>813</v>
      </c>
      <c r="B912" s="81">
        <v>735</v>
      </c>
      <c r="C912" s="81">
        <v>720</v>
      </c>
      <c r="D912" s="81">
        <v>832</v>
      </c>
      <c r="E912" s="81" t="s">
        <v>3479</v>
      </c>
      <c r="F912" s="80" t="s">
        <v>3480</v>
      </c>
      <c r="G912" s="152" t="s">
        <v>3480</v>
      </c>
      <c r="H912" s="152" t="s">
        <v>3480</v>
      </c>
      <c r="I912" s="152"/>
      <c r="J912" s="277" t="s">
        <v>22</v>
      </c>
      <c r="K912" s="190" t="s">
        <v>22</v>
      </c>
      <c r="L912" s="277" t="s">
        <v>22</v>
      </c>
      <c r="M912" s="98" t="s">
        <v>23</v>
      </c>
      <c r="N912" s="190" t="s">
        <v>22</v>
      </c>
      <c r="O912" s="98" t="s">
        <v>23</v>
      </c>
      <c r="P912" s="98" t="s">
        <v>23</v>
      </c>
      <c r="Q912" s="98" t="s">
        <v>23</v>
      </c>
      <c r="R912" s="190" t="s">
        <v>22</v>
      </c>
      <c r="S912" s="98">
        <f>2-(SUM(IF(J912="NA",1,0),IF(K912="NA",1,0)))</f>
        <v>2</v>
      </c>
      <c r="T912" s="98">
        <f>7-SUM(IF(L912="NA",1,0),IF(M912="NA",1,0),IF(N912="NA",1,0),IF(O912="NA",1,0),IF(P912="NA",1,0),IF(Q912="NA",1,0),IF(R912="NA",1,0))</f>
        <v>3</v>
      </c>
      <c r="U912" s="98">
        <f>SUM(S912:T912)</f>
        <v>5</v>
      </c>
      <c r="V912" s="159" t="s">
        <v>29</v>
      </c>
      <c r="W912" s="79" t="s">
        <v>4766</v>
      </c>
      <c r="X912" s="79" t="s">
        <v>4007</v>
      </c>
      <c r="Y912" s="81" t="s">
        <v>3575</v>
      </c>
      <c r="Z912" s="160"/>
      <c r="AA912"/>
      <c r="AB912"/>
    </row>
    <row r="913" spans="1:28" s="84" customFormat="1" x14ac:dyDescent="0.2">
      <c r="A913" s="84">
        <v>814</v>
      </c>
      <c r="B913" s="79">
        <v>739</v>
      </c>
      <c r="C913" s="79">
        <v>719</v>
      </c>
      <c r="D913" s="79">
        <v>831</v>
      </c>
      <c r="E913" s="79" t="s">
        <v>3485</v>
      </c>
      <c r="F913" s="271" t="s">
        <v>3486</v>
      </c>
      <c r="G913" s="118" t="s">
        <v>3486</v>
      </c>
      <c r="H913" s="118" t="s">
        <v>3486</v>
      </c>
      <c r="I913" s="118"/>
      <c r="J913" s="190" t="s">
        <v>74</v>
      </c>
      <c r="K913" s="190" t="s">
        <v>74</v>
      </c>
      <c r="L913" s="190" t="s">
        <v>74</v>
      </c>
      <c r="M913" s="190" t="s">
        <v>74</v>
      </c>
      <c r="N913" s="98" t="s">
        <v>23</v>
      </c>
      <c r="O913" s="98" t="s">
        <v>23</v>
      </c>
      <c r="P913" s="190" t="s">
        <v>74</v>
      </c>
      <c r="Q913" s="190" t="s">
        <v>74</v>
      </c>
      <c r="R913" s="190" t="s">
        <v>74</v>
      </c>
      <c r="S913" s="98">
        <f>2-(SUM(IF(J913="NA",1,0),IF(K913="NA",1,0)))</f>
        <v>2</v>
      </c>
      <c r="T913" s="98">
        <f>7-SUM(IF(L913="NA",1,0),IF(M913="NA",1,0),IF(N913="NA",1,0),IF(O913="NA",1,0),IF(P913="NA",1,0),IF(Q913="NA",1,0),IF(R913="NA",1,0))</f>
        <v>5</v>
      </c>
      <c r="U913" s="98">
        <f>SUM(S913:T913)</f>
        <v>7</v>
      </c>
      <c r="V913" s="83" t="s">
        <v>29</v>
      </c>
      <c r="W913" s="79" t="s">
        <v>4766</v>
      </c>
      <c r="X913" s="79" t="s">
        <v>4007</v>
      </c>
      <c r="Y913" s="79" t="s">
        <v>3575</v>
      </c>
      <c r="Z913" s="96"/>
      <c r="AA913"/>
      <c r="AB913"/>
    </row>
    <row r="914" spans="1:28" s="86" customFormat="1" x14ac:dyDescent="0.2">
      <c r="A914" s="84">
        <v>815</v>
      </c>
      <c r="B914" s="79">
        <v>752</v>
      </c>
      <c r="C914" s="79">
        <v>752</v>
      </c>
      <c r="D914" s="79">
        <v>873</v>
      </c>
      <c r="E914" s="79" t="s">
        <v>3515</v>
      </c>
      <c r="F914" s="80" t="s">
        <v>3516</v>
      </c>
      <c r="G914" s="117" t="s">
        <v>3516</v>
      </c>
      <c r="H914" s="117" t="s">
        <v>3516</v>
      </c>
      <c r="I914" s="117"/>
      <c r="J914" s="98" t="s">
        <v>3517</v>
      </c>
      <c r="K914" s="98" t="s">
        <v>23</v>
      </c>
      <c r="L914" s="98" t="s">
        <v>3518</v>
      </c>
      <c r="M914" s="98" t="s">
        <v>23</v>
      </c>
      <c r="N914" s="98" t="s">
        <v>23</v>
      </c>
      <c r="O914" s="98" t="s">
        <v>23</v>
      </c>
      <c r="P914" s="98" t="s">
        <v>23</v>
      </c>
      <c r="Q914" s="98" t="s">
        <v>23</v>
      </c>
      <c r="R914" s="98" t="s">
        <v>23</v>
      </c>
      <c r="S914" s="98">
        <f>2-(SUM(IF(J914="NA",1,0),IF(K914="NA",1,0)))</f>
        <v>1</v>
      </c>
      <c r="T914" s="98">
        <f>7-SUM(IF(L914="NA",1,0),IF(M914="NA",1,0),IF(N914="NA",1,0),IF(O914="NA",1,0),IF(P914="NA",1,0),IF(Q914="NA",1,0),IF(R914="NA",1,0))</f>
        <v>1</v>
      </c>
      <c r="U914" s="98">
        <f>SUM(S914:T914)</f>
        <v>2</v>
      </c>
      <c r="V914" s="83" t="s">
        <v>29</v>
      </c>
      <c r="W914" s="79" t="s">
        <v>4766</v>
      </c>
      <c r="X914" s="79" t="s">
        <v>4007</v>
      </c>
      <c r="Y914" s="79" t="s">
        <v>3575</v>
      </c>
      <c r="Z914" s="96"/>
      <c r="AA914"/>
      <c r="AB914"/>
    </row>
    <row r="915" spans="1:28" s="86" customFormat="1" x14ac:dyDescent="0.2">
      <c r="A915" s="84">
        <v>816</v>
      </c>
      <c r="B915" s="81">
        <v>788</v>
      </c>
      <c r="C915" s="81">
        <v>753</v>
      </c>
      <c r="D915" s="81">
        <v>874</v>
      </c>
      <c r="E915" s="81" t="s">
        <v>3647</v>
      </c>
      <c r="F915" s="80" t="s">
        <v>3648</v>
      </c>
      <c r="G915" s="81" t="s">
        <v>3648</v>
      </c>
      <c r="H915" s="81" t="s">
        <v>3648</v>
      </c>
      <c r="I915" s="81"/>
      <c r="J915" s="107" t="s">
        <v>3649</v>
      </c>
      <c r="K915" s="98" t="s">
        <v>23</v>
      </c>
      <c r="L915" s="107" t="s">
        <v>3650</v>
      </c>
      <c r="M915" s="98" t="s">
        <v>23</v>
      </c>
      <c r="N915" s="98" t="s">
        <v>3651</v>
      </c>
      <c r="O915" s="98" t="s">
        <v>23</v>
      </c>
      <c r="P915" s="98" t="s">
        <v>23</v>
      </c>
      <c r="Q915" s="98" t="s">
        <v>23</v>
      </c>
      <c r="R915" s="98" t="s">
        <v>23</v>
      </c>
      <c r="S915" s="98">
        <f>2-(SUM(IF(J915="NA",1,0),IF(K915="NA",1,0)))</f>
        <v>1</v>
      </c>
      <c r="T915" s="98">
        <f>7-SUM(IF(L915="NA",1,0),IF(M915="NA",1,0),IF(N915="NA",1,0),IF(O915="NA",1,0),IF(P915="NA",1,0),IF(Q915="NA",1,0),IF(R915="NA",1,0))</f>
        <v>2</v>
      </c>
      <c r="U915" s="98">
        <f>SUM(S915:T915)</f>
        <v>3</v>
      </c>
      <c r="V915" s="81"/>
      <c r="W915" s="79" t="s">
        <v>4766</v>
      </c>
      <c r="X915" s="79" t="s">
        <v>4007</v>
      </c>
      <c r="Y915" s="79" t="s">
        <v>3575</v>
      </c>
      <c r="Z915" s="96"/>
      <c r="AA915"/>
      <c r="AB915"/>
    </row>
    <row r="916" spans="1:28" s="86" customFormat="1" x14ac:dyDescent="0.2">
      <c r="A916" s="84">
        <v>1005</v>
      </c>
      <c r="B916" s="163"/>
      <c r="C916" s="163"/>
      <c r="D916" s="163"/>
      <c r="E916" s="163"/>
      <c r="F916" s="151"/>
      <c r="G916" s="151" t="s">
        <v>6495</v>
      </c>
      <c r="H916" s="151" t="s">
        <v>6495</v>
      </c>
      <c r="I916" s="151"/>
      <c r="J916" s="107" t="s">
        <v>6354</v>
      </c>
      <c r="K916" s="98" t="s">
        <v>6358</v>
      </c>
      <c r="L916" s="107" t="s">
        <v>6366</v>
      </c>
      <c r="M916" s="187" t="s">
        <v>23</v>
      </c>
      <c r="N916" s="98" t="s">
        <v>6368</v>
      </c>
      <c r="O916" s="187" t="s">
        <v>23</v>
      </c>
      <c r="P916" s="187" t="s">
        <v>23</v>
      </c>
      <c r="Q916" s="187" t="s">
        <v>23</v>
      </c>
      <c r="R916" s="187" t="s">
        <v>23</v>
      </c>
      <c r="S916" s="98">
        <f>2-(SUM(IF(J916="NA",1,0),IF(K916="NA",1,0)))</f>
        <v>2</v>
      </c>
      <c r="T916" s="98">
        <f>7-SUM(IF(L916="NA",1,0),IF(M916="NA",1,0),IF(N916="NA",1,0),IF(O916="NA",1,0),IF(P916="NA",1,0),IF(Q916="NA",1,0),IF(R916="NA",1,0))</f>
        <v>2</v>
      </c>
      <c r="U916" s="98">
        <f>SUM(S916:T916)</f>
        <v>4</v>
      </c>
      <c r="V916" s="163"/>
      <c r="W916" s="79" t="s">
        <v>4766</v>
      </c>
      <c r="X916" s="79" t="s">
        <v>4007</v>
      </c>
      <c r="Y916" s="79" t="s">
        <v>3575</v>
      </c>
      <c r="Z916" s="163"/>
      <c r="AA916"/>
      <c r="AB916"/>
    </row>
    <row r="917" spans="1:28" s="86" customFormat="1" x14ac:dyDescent="0.2">
      <c r="A917" s="84">
        <v>817</v>
      </c>
      <c r="B917" s="79">
        <v>791</v>
      </c>
      <c r="C917" s="79">
        <v>721</v>
      </c>
      <c r="D917" s="79">
        <v>835</v>
      </c>
      <c r="E917" s="79" t="s">
        <v>3654</v>
      </c>
      <c r="F917" s="82" t="s">
        <v>4045</v>
      </c>
      <c r="G917" s="117" t="s">
        <v>3655</v>
      </c>
      <c r="H917" s="117" t="s">
        <v>3655</v>
      </c>
      <c r="I917" s="117"/>
      <c r="J917" s="190" t="s">
        <v>28</v>
      </c>
      <c r="K917" s="190" t="s">
        <v>28</v>
      </c>
      <c r="L917" s="190" t="s">
        <v>28</v>
      </c>
      <c r="M917" s="98" t="s">
        <v>23</v>
      </c>
      <c r="N917" s="98" t="s">
        <v>23</v>
      </c>
      <c r="O917" s="98" t="s">
        <v>23</v>
      </c>
      <c r="P917" s="98" t="s">
        <v>23</v>
      </c>
      <c r="Q917" s="98" t="s">
        <v>23</v>
      </c>
      <c r="R917" s="98" t="s">
        <v>23</v>
      </c>
      <c r="S917" s="98">
        <f>2-(SUM(IF(J917="NA",1,0),IF(K917="NA",1,0)))</f>
        <v>2</v>
      </c>
      <c r="T917" s="98">
        <f>7-SUM(IF(L917="NA",1,0),IF(M917="NA",1,0),IF(N917="NA",1,0),IF(O917="NA",1,0),IF(P917="NA",1,0),IF(Q917="NA",1,0),IF(R917="NA",1,0))</f>
        <v>1</v>
      </c>
      <c r="U917" s="98">
        <f>SUM(S917:T917)</f>
        <v>3</v>
      </c>
      <c r="V917" s="83" t="s">
        <v>3573</v>
      </c>
      <c r="W917" s="79" t="s">
        <v>4766</v>
      </c>
      <c r="X917" s="79" t="s">
        <v>4007</v>
      </c>
      <c r="Y917" s="79" t="s">
        <v>3575</v>
      </c>
      <c r="Z917" s="96"/>
      <c r="AA917"/>
      <c r="AB917"/>
    </row>
    <row r="918" spans="1:28" s="86" customFormat="1" x14ac:dyDescent="0.2">
      <c r="A918" s="84">
        <v>818</v>
      </c>
      <c r="B918" s="79">
        <v>795</v>
      </c>
      <c r="C918" s="79">
        <v>722</v>
      </c>
      <c r="D918" s="79">
        <v>836</v>
      </c>
      <c r="E918" s="79" t="s">
        <v>3664</v>
      </c>
      <c r="F918" s="80" t="s">
        <v>4047</v>
      </c>
      <c r="G918" s="117" t="s">
        <v>3665</v>
      </c>
      <c r="H918" s="117" t="s">
        <v>3665</v>
      </c>
      <c r="I918" s="117"/>
      <c r="J918" s="190" t="s">
        <v>28</v>
      </c>
      <c r="K918" s="190" t="s">
        <v>28</v>
      </c>
      <c r="L918" s="98" t="s">
        <v>23</v>
      </c>
      <c r="M918" s="98" t="s">
        <v>23</v>
      </c>
      <c r="N918" s="190" t="s">
        <v>22</v>
      </c>
      <c r="O918" s="98" t="s">
        <v>23</v>
      </c>
      <c r="P918" s="98" t="s">
        <v>23</v>
      </c>
      <c r="Q918" s="98" t="s">
        <v>23</v>
      </c>
      <c r="R918" s="98" t="s">
        <v>23</v>
      </c>
      <c r="S918" s="98">
        <f>2-(SUM(IF(J918="NA",1,0),IF(K918="NA",1,0)))</f>
        <v>2</v>
      </c>
      <c r="T918" s="98">
        <f>7-SUM(IF(L918="NA",1,0),IF(M918="NA",1,0),IF(N918="NA",1,0),IF(O918="NA",1,0),IF(P918="NA",1,0),IF(Q918="NA",1,0),IF(R918="NA",1,0))</f>
        <v>1</v>
      </c>
      <c r="U918" s="98">
        <f>SUM(S918:T918)</f>
        <v>3</v>
      </c>
      <c r="V918" s="83" t="s">
        <v>3573</v>
      </c>
      <c r="W918" s="79" t="s">
        <v>4766</v>
      </c>
      <c r="X918" s="79" t="s">
        <v>4007</v>
      </c>
      <c r="Y918" s="79" t="s">
        <v>3575</v>
      </c>
      <c r="Z918" s="104"/>
      <c r="AA918"/>
      <c r="AB918"/>
    </row>
    <row r="919" spans="1:28" s="86" customFormat="1" x14ac:dyDescent="0.2">
      <c r="A919" s="84">
        <v>819</v>
      </c>
      <c r="B919" s="79">
        <v>790</v>
      </c>
      <c r="C919" s="79">
        <v>723</v>
      </c>
      <c r="D919" s="79">
        <v>837</v>
      </c>
      <c r="E919" s="79" t="s">
        <v>3652</v>
      </c>
      <c r="F919" s="80" t="s">
        <v>4046</v>
      </c>
      <c r="G919" s="117" t="s">
        <v>3653</v>
      </c>
      <c r="H919" s="117" t="s">
        <v>3653</v>
      </c>
      <c r="I919" s="117"/>
      <c r="J919" s="190" t="s">
        <v>28</v>
      </c>
      <c r="K919" s="190" t="s">
        <v>28</v>
      </c>
      <c r="L919" s="190" t="s">
        <v>28</v>
      </c>
      <c r="M919" s="98" t="s">
        <v>23</v>
      </c>
      <c r="N919" s="190" t="s">
        <v>22</v>
      </c>
      <c r="O919" s="98" t="s">
        <v>23</v>
      </c>
      <c r="P919" s="98" t="s">
        <v>23</v>
      </c>
      <c r="Q919" s="98" t="s">
        <v>23</v>
      </c>
      <c r="R919" s="98" t="s">
        <v>23</v>
      </c>
      <c r="S919" s="98">
        <f>2-(SUM(IF(J919="NA",1,0),IF(K919="NA",1,0)))</f>
        <v>2</v>
      </c>
      <c r="T919" s="98">
        <f>7-SUM(IF(L919="NA",1,0),IF(M919="NA",1,0),IF(N919="NA",1,0),IF(O919="NA",1,0),IF(P919="NA",1,0),IF(Q919="NA",1,0),IF(R919="NA",1,0))</f>
        <v>2</v>
      </c>
      <c r="U919" s="98">
        <f>SUM(S919:T919)</f>
        <v>4</v>
      </c>
      <c r="V919" s="83" t="s">
        <v>3573</v>
      </c>
      <c r="W919" s="79" t="s">
        <v>4766</v>
      </c>
      <c r="X919" s="79" t="s">
        <v>4007</v>
      </c>
      <c r="Y919" s="79" t="s">
        <v>3575</v>
      </c>
      <c r="Z919" s="96"/>
      <c r="AA919"/>
      <c r="AB919"/>
    </row>
    <row r="920" spans="1:28" s="86" customFormat="1" x14ac:dyDescent="0.2">
      <c r="A920" s="84">
        <v>820</v>
      </c>
      <c r="B920" s="79"/>
      <c r="C920" s="79"/>
      <c r="D920" s="79"/>
      <c r="E920" s="79" t="s">
        <v>4245</v>
      </c>
      <c r="F920" s="80" t="s">
        <v>4497</v>
      </c>
      <c r="G920" s="117" t="s">
        <v>4245</v>
      </c>
      <c r="H920" s="117" t="s">
        <v>4245</v>
      </c>
      <c r="I920" s="117"/>
      <c r="J920" s="98" t="s">
        <v>4321</v>
      </c>
      <c r="K920" s="98" t="s">
        <v>23</v>
      </c>
      <c r="L920" s="98" t="s">
        <v>4397</v>
      </c>
      <c r="M920" s="98" t="s">
        <v>23</v>
      </c>
      <c r="N920" s="98" t="s">
        <v>23</v>
      </c>
      <c r="O920" s="98" t="s">
        <v>4465</v>
      </c>
      <c r="P920" s="98" t="s">
        <v>23</v>
      </c>
      <c r="Q920" s="98" t="s">
        <v>23</v>
      </c>
      <c r="R920" s="98" t="s">
        <v>23</v>
      </c>
      <c r="S920" s="98">
        <f>2-(SUM(IF(J920="NA",1,0),IF(K920="NA",1,0)))</f>
        <v>1</v>
      </c>
      <c r="T920" s="98">
        <f>7-SUM(IF(L920="NA",1,0),IF(M920="NA",1,0),IF(N920="NA",1,0),IF(O920="NA",1,0),IF(P920="NA",1,0),IF(Q920="NA",1,0),IF(R920="NA",1,0))</f>
        <v>2</v>
      </c>
      <c r="U920" s="98">
        <f>SUM(S920:T920)</f>
        <v>3</v>
      </c>
      <c r="V920" s="79"/>
      <c r="W920" s="79" t="s">
        <v>4766</v>
      </c>
      <c r="X920" s="79" t="s">
        <v>4007</v>
      </c>
      <c r="Y920" s="79" t="s">
        <v>3575</v>
      </c>
      <c r="Z920" s="96"/>
      <c r="AA920"/>
      <c r="AB920"/>
    </row>
    <row r="921" spans="1:28" s="86" customFormat="1" x14ac:dyDescent="0.2">
      <c r="A921" s="84">
        <v>821</v>
      </c>
      <c r="B921" s="79">
        <v>794</v>
      </c>
      <c r="C921" s="79">
        <v>756</v>
      </c>
      <c r="D921" s="79">
        <v>877</v>
      </c>
      <c r="E921" s="79" t="s">
        <v>3658</v>
      </c>
      <c r="F921" s="80" t="s">
        <v>3658</v>
      </c>
      <c r="G921" s="118" t="s">
        <v>3659</v>
      </c>
      <c r="H921" s="118" t="s">
        <v>3659</v>
      </c>
      <c r="I921" s="118"/>
      <c r="J921" s="98" t="s">
        <v>3660</v>
      </c>
      <c r="K921" s="98" t="s">
        <v>3661</v>
      </c>
      <c r="L921" s="98" t="s">
        <v>3662</v>
      </c>
      <c r="M921" s="190" t="s">
        <v>74</v>
      </c>
      <c r="N921" s="190" t="s">
        <v>22</v>
      </c>
      <c r="O921" s="98" t="s">
        <v>23</v>
      </c>
      <c r="P921" s="98" t="s">
        <v>3663</v>
      </c>
      <c r="Q921" s="190" t="s">
        <v>74</v>
      </c>
      <c r="R921" s="190" t="s">
        <v>74</v>
      </c>
      <c r="S921" s="98">
        <f>2-(SUM(IF(J921="NA",1,0),IF(K921="NA",1,0)))</f>
        <v>2</v>
      </c>
      <c r="T921" s="98">
        <f>7-SUM(IF(L921="NA",1,0),IF(M921="NA",1,0),IF(N921="NA",1,0),IF(O921="NA",1,0),IF(P921="NA",1,0),IF(Q921="NA",1,0),IF(R921="NA",1,0))</f>
        <v>6</v>
      </c>
      <c r="U921" s="98">
        <f>SUM(S921:T921)</f>
        <v>8</v>
      </c>
      <c r="V921" s="83" t="s">
        <v>3573</v>
      </c>
      <c r="W921" s="79" t="s">
        <v>4766</v>
      </c>
      <c r="X921" s="79" t="s">
        <v>4007</v>
      </c>
      <c r="Y921" s="79" t="s">
        <v>3575</v>
      </c>
      <c r="Z921" s="104"/>
      <c r="AA921"/>
      <c r="AB921"/>
    </row>
    <row r="922" spans="1:28" s="86" customFormat="1" ht="30" x14ac:dyDescent="0.2">
      <c r="A922" s="84">
        <v>822</v>
      </c>
      <c r="B922" s="79">
        <v>798</v>
      </c>
      <c r="C922" s="79">
        <v>768</v>
      </c>
      <c r="D922" s="79">
        <v>889</v>
      </c>
      <c r="E922" s="79" t="s">
        <v>3666</v>
      </c>
      <c r="F922" s="80" t="s">
        <v>4048</v>
      </c>
      <c r="G922" s="117" t="s">
        <v>3667</v>
      </c>
      <c r="H922" s="117" t="s">
        <v>3667</v>
      </c>
      <c r="I922" s="117"/>
      <c r="J922" s="98" t="s">
        <v>3668</v>
      </c>
      <c r="K922" s="98" t="s">
        <v>23</v>
      </c>
      <c r="L922" s="98" t="s">
        <v>3669</v>
      </c>
      <c r="M922" s="98" t="s">
        <v>23</v>
      </c>
      <c r="N922" s="98" t="s">
        <v>23</v>
      </c>
      <c r="O922" s="98" t="s">
        <v>23</v>
      </c>
      <c r="P922" s="98" t="s">
        <v>23</v>
      </c>
      <c r="Q922" s="98" t="s">
        <v>23</v>
      </c>
      <c r="R922" s="98" t="s">
        <v>23</v>
      </c>
      <c r="S922" s="98">
        <f>2-(SUM(IF(J922="NA",1,0),IF(K922="NA",1,0)))</f>
        <v>1</v>
      </c>
      <c r="T922" s="98">
        <f>7-SUM(IF(L922="NA",1,0),IF(M922="NA",1,0),IF(N922="NA",1,0),IF(O922="NA",1,0),IF(P922="NA",1,0),IF(Q922="NA",1,0),IF(R922="NA",1,0))</f>
        <v>1</v>
      </c>
      <c r="U922" s="98">
        <f>SUM(S922:T922)</f>
        <v>2</v>
      </c>
      <c r="V922" s="83" t="s">
        <v>3573</v>
      </c>
      <c r="W922" s="79" t="s">
        <v>4766</v>
      </c>
      <c r="X922" s="79" t="s">
        <v>4007</v>
      </c>
      <c r="Y922" s="79" t="s">
        <v>3575</v>
      </c>
      <c r="Z922" s="104" t="s">
        <v>3670</v>
      </c>
      <c r="AA922"/>
      <c r="AB922"/>
    </row>
    <row r="923" spans="1:28" s="86" customFormat="1" x14ac:dyDescent="0.2">
      <c r="A923" s="84">
        <v>823</v>
      </c>
      <c r="B923" s="268">
        <v>799</v>
      </c>
      <c r="C923" s="268">
        <v>757</v>
      </c>
      <c r="D923" s="268">
        <v>878</v>
      </c>
      <c r="E923" s="268" t="s">
        <v>3671</v>
      </c>
      <c r="F923" s="80" t="s">
        <v>3672</v>
      </c>
      <c r="G923" s="272" t="s">
        <v>3672</v>
      </c>
      <c r="H923" s="272" t="s">
        <v>3672</v>
      </c>
      <c r="I923" s="272"/>
      <c r="J923" s="276" t="s">
        <v>3673</v>
      </c>
      <c r="K923" s="98" t="s">
        <v>23</v>
      </c>
      <c r="L923" s="98" t="s">
        <v>3674</v>
      </c>
      <c r="M923" s="98" t="s">
        <v>23</v>
      </c>
      <c r="N923" s="98" t="s">
        <v>3675</v>
      </c>
      <c r="O923" s="98" t="s">
        <v>23</v>
      </c>
      <c r="P923" s="98" t="s">
        <v>23</v>
      </c>
      <c r="Q923" s="98" t="s">
        <v>23</v>
      </c>
      <c r="R923" s="98" t="s">
        <v>23</v>
      </c>
      <c r="S923" s="98">
        <f>2-(SUM(IF(J923="NA",1,0),IF(K923="NA",1,0)))</f>
        <v>1</v>
      </c>
      <c r="T923" s="98">
        <f>7-SUM(IF(L923="NA",1,0),IF(M923="NA",1,0),IF(N923="NA",1,0),IF(O923="NA",1,0),IF(P923="NA",1,0),IF(Q923="NA",1,0),IF(R923="NA",1,0))</f>
        <v>2</v>
      </c>
      <c r="U923" s="98">
        <f>SUM(S923:T923)</f>
        <v>3</v>
      </c>
      <c r="V923" s="268"/>
      <c r="W923" s="79" t="s">
        <v>4766</v>
      </c>
      <c r="X923" s="79" t="s">
        <v>4007</v>
      </c>
      <c r="Y923" s="268" t="s">
        <v>3575</v>
      </c>
      <c r="Z923" s="282"/>
      <c r="AA923"/>
      <c r="AB923"/>
    </row>
    <row r="924" spans="1:28" s="86" customFormat="1" x14ac:dyDescent="0.2">
      <c r="A924" s="84">
        <v>824</v>
      </c>
      <c r="B924" s="268">
        <v>759</v>
      </c>
      <c r="C924" s="268">
        <v>759</v>
      </c>
      <c r="D924" s="268">
        <v>880</v>
      </c>
      <c r="E924" s="268" t="s">
        <v>3549</v>
      </c>
      <c r="F924" s="80" t="s">
        <v>3550</v>
      </c>
      <c r="G924" s="273" t="s">
        <v>3550</v>
      </c>
      <c r="H924" s="273" t="s">
        <v>3550</v>
      </c>
      <c r="I924" s="273"/>
      <c r="J924" s="98" t="s">
        <v>3551</v>
      </c>
      <c r="K924" s="98" t="s">
        <v>23</v>
      </c>
      <c r="L924" s="98" t="s">
        <v>3552</v>
      </c>
      <c r="M924" s="98" t="s">
        <v>23</v>
      </c>
      <c r="N924" s="98" t="s">
        <v>3553</v>
      </c>
      <c r="O924" s="98" t="s">
        <v>23</v>
      </c>
      <c r="P924" s="98" t="s">
        <v>23</v>
      </c>
      <c r="Q924" s="98" t="s">
        <v>23</v>
      </c>
      <c r="R924" s="98" t="s">
        <v>23</v>
      </c>
      <c r="S924" s="98">
        <f>2-(SUM(IF(J924="NA",1,0),IF(K924="NA",1,0)))</f>
        <v>1</v>
      </c>
      <c r="T924" s="98">
        <f>7-SUM(IF(L924="NA",1,0),IF(M924="NA",1,0),IF(N924="NA",1,0),IF(O924="NA",1,0),IF(P924="NA",1,0),IF(Q924="NA",1,0),IF(R924="NA",1,0))</f>
        <v>2</v>
      </c>
      <c r="U924" s="98">
        <f>SUM(S924:T924)</f>
        <v>3</v>
      </c>
      <c r="V924" s="268"/>
      <c r="W924" s="79" t="s">
        <v>4766</v>
      </c>
      <c r="X924" s="79" t="s">
        <v>4007</v>
      </c>
      <c r="Y924" s="268" t="s">
        <v>3575</v>
      </c>
      <c r="Z924" s="282"/>
      <c r="AA924"/>
      <c r="AB924"/>
    </row>
    <row r="925" spans="1:28" s="86" customFormat="1" x14ac:dyDescent="0.2">
      <c r="A925" s="84">
        <v>825</v>
      </c>
      <c r="B925" s="79">
        <v>758</v>
      </c>
      <c r="C925" s="79">
        <v>758</v>
      </c>
      <c r="D925" s="79">
        <v>879</v>
      </c>
      <c r="E925" s="79" t="s">
        <v>3544</v>
      </c>
      <c r="F925" s="80" t="s">
        <v>3545</v>
      </c>
      <c r="G925" s="117" t="s">
        <v>3545</v>
      </c>
      <c r="H925" s="117" t="s">
        <v>3545</v>
      </c>
      <c r="I925" s="117"/>
      <c r="J925" s="98" t="s">
        <v>3546</v>
      </c>
      <c r="K925" s="98" t="s">
        <v>23</v>
      </c>
      <c r="L925" s="98" t="s">
        <v>3547</v>
      </c>
      <c r="M925" s="98" t="s">
        <v>23</v>
      </c>
      <c r="N925" s="98" t="s">
        <v>3548</v>
      </c>
      <c r="O925" s="98" t="s">
        <v>23</v>
      </c>
      <c r="P925" s="98" t="s">
        <v>23</v>
      </c>
      <c r="Q925" s="98" t="s">
        <v>23</v>
      </c>
      <c r="R925" s="98" t="s">
        <v>23</v>
      </c>
      <c r="S925" s="98">
        <f>2-(SUM(IF(J925="NA",1,0),IF(K925="NA",1,0)))</f>
        <v>1</v>
      </c>
      <c r="T925" s="98">
        <f>7-SUM(IF(L925="NA",1,0),IF(M925="NA",1,0),IF(N925="NA",1,0),IF(O925="NA",1,0),IF(P925="NA",1,0),IF(Q925="NA",1,0),IF(R925="NA",1,0))</f>
        <v>2</v>
      </c>
      <c r="U925" s="98">
        <f>SUM(S925:T925)</f>
        <v>3</v>
      </c>
      <c r="V925" s="79"/>
      <c r="W925" s="79" t="s">
        <v>4766</v>
      </c>
      <c r="X925" s="79" t="s">
        <v>4007</v>
      </c>
      <c r="Y925" s="268" t="s">
        <v>3575</v>
      </c>
      <c r="Z925" s="96"/>
      <c r="AA925"/>
      <c r="AB925"/>
    </row>
    <row r="926" spans="1:28" s="86" customFormat="1" x14ac:dyDescent="0.2">
      <c r="A926" s="84">
        <v>846</v>
      </c>
      <c r="B926" s="268">
        <v>749</v>
      </c>
      <c r="C926" s="268">
        <v>735</v>
      </c>
      <c r="D926" s="268">
        <v>852</v>
      </c>
      <c r="E926" s="268" t="s">
        <v>3502</v>
      </c>
      <c r="F926" s="80" t="s">
        <v>3503</v>
      </c>
      <c r="G926" s="272" t="s">
        <v>5736</v>
      </c>
      <c r="H926" s="272" t="s">
        <v>5736</v>
      </c>
      <c r="I926" s="272"/>
      <c r="J926" s="98" t="s">
        <v>23</v>
      </c>
      <c r="K926" s="190" t="s">
        <v>28</v>
      </c>
      <c r="L926" s="98" t="s">
        <v>23</v>
      </c>
      <c r="M926" s="98" t="s">
        <v>23</v>
      </c>
      <c r="N926" s="98" t="s">
        <v>23</v>
      </c>
      <c r="O926" s="98" t="s">
        <v>23</v>
      </c>
      <c r="P926" s="98" t="s">
        <v>23</v>
      </c>
      <c r="Q926" s="98" t="s">
        <v>23</v>
      </c>
      <c r="R926" s="98" t="s">
        <v>23</v>
      </c>
      <c r="S926" s="98">
        <f>2-(SUM(IF(J926="NA",1,0),IF(K926="NA",1,0)))</f>
        <v>1</v>
      </c>
      <c r="T926" s="98">
        <f>7-SUM(IF(L926="NA",1,0),IF(M926="NA",1,0),IF(N926="NA",1,0),IF(O926="NA",1,0),IF(P926="NA",1,0),IF(Q926="NA",1,0),IF(R926="NA",1,0))</f>
        <v>0</v>
      </c>
      <c r="U926" s="98">
        <f>SUM(S926:T926)</f>
        <v>1</v>
      </c>
      <c r="V926" s="281" t="s">
        <v>29</v>
      </c>
      <c r="W926" s="79" t="s">
        <v>4766</v>
      </c>
      <c r="X926" s="268" t="s">
        <v>4007</v>
      </c>
      <c r="Y926" s="268" t="s">
        <v>3575</v>
      </c>
      <c r="Z926" s="282"/>
      <c r="AA926"/>
      <c r="AB926"/>
    </row>
    <row r="927" spans="1:28" s="86" customFormat="1" x14ac:dyDescent="0.2">
      <c r="A927" s="84">
        <v>826</v>
      </c>
      <c r="B927" s="81">
        <v>745</v>
      </c>
      <c r="C927" s="81">
        <v>725</v>
      </c>
      <c r="D927" s="81">
        <v>839</v>
      </c>
      <c r="E927" s="81" t="s">
        <v>3495</v>
      </c>
      <c r="F927" s="80" t="s">
        <v>3496</v>
      </c>
      <c r="G927" s="162" t="s">
        <v>3496</v>
      </c>
      <c r="H927" s="162" t="s">
        <v>3496</v>
      </c>
      <c r="I927" s="162"/>
      <c r="J927" s="192" t="s">
        <v>28</v>
      </c>
      <c r="K927" s="190" t="s">
        <v>28</v>
      </c>
      <c r="L927" s="98" t="s">
        <v>23</v>
      </c>
      <c r="M927" s="98" t="s">
        <v>23</v>
      </c>
      <c r="N927" s="190" t="s">
        <v>28</v>
      </c>
      <c r="O927" s="98" t="s">
        <v>23</v>
      </c>
      <c r="P927" s="98" t="s">
        <v>23</v>
      </c>
      <c r="Q927" s="98" t="s">
        <v>23</v>
      </c>
      <c r="R927" s="98" t="s">
        <v>23</v>
      </c>
      <c r="S927" s="98">
        <f>2-(SUM(IF(J927="NA",1,0),IF(K927="NA",1,0)))</f>
        <v>2</v>
      </c>
      <c r="T927" s="98">
        <f>7-SUM(IF(L927="NA",1,0),IF(M927="NA",1,0),IF(N927="NA",1,0),IF(O927="NA",1,0),IF(P927="NA",1,0),IF(Q927="NA",1,0),IF(R927="NA",1,0))</f>
        <v>1</v>
      </c>
      <c r="U927" s="98">
        <f>SUM(S927:T927)</f>
        <v>3</v>
      </c>
      <c r="V927" s="159" t="s">
        <v>29</v>
      </c>
      <c r="W927" s="79" t="s">
        <v>4766</v>
      </c>
      <c r="X927" s="79" t="s">
        <v>4007</v>
      </c>
      <c r="Y927" s="81" t="s">
        <v>3575</v>
      </c>
      <c r="Z927" s="160"/>
      <c r="AA927" s="266"/>
      <c r="AB927"/>
    </row>
    <row r="928" spans="1:28" s="86" customFormat="1" x14ac:dyDescent="0.2">
      <c r="A928" s="84">
        <v>859</v>
      </c>
      <c r="B928" s="81">
        <v>771</v>
      </c>
      <c r="C928" s="81">
        <v>773</v>
      </c>
      <c r="D928" s="81">
        <v>897</v>
      </c>
      <c r="E928" s="81" t="s">
        <v>3597</v>
      </c>
      <c r="F928" s="80" t="s">
        <v>3598</v>
      </c>
      <c r="G928" s="152" t="s">
        <v>5871</v>
      </c>
      <c r="H928" s="152" t="s">
        <v>5871</v>
      </c>
      <c r="I928" s="152"/>
      <c r="J928" s="98" t="s">
        <v>3594</v>
      </c>
      <c r="K928" s="98" t="s">
        <v>23</v>
      </c>
      <c r="L928" s="98" t="s">
        <v>3599</v>
      </c>
      <c r="M928" s="98" t="s">
        <v>23</v>
      </c>
      <c r="N928" s="98" t="s">
        <v>3600</v>
      </c>
      <c r="O928" s="98" t="s">
        <v>23</v>
      </c>
      <c r="P928" s="98" t="s">
        <v>23</v>
      </c>
      <c r="Q928" s="98" t="s">
        <v>23</v>
      </c>
      <c r="R928" s="98" t="s">
        <v>23</v>
      </c>
      <c r="S928" s="98">
        <f>2-(SUM(IF(J928="NA",1,0),IF(K928="NA",1,0)))</f>
        <v>1</v>
      </c>
      <c r="T928" s="98">
        <f>7-SUM(IF(L928="NA",1,0),IF(M928="NA",1,0),IF(N928="NA",1,0),IF(O928="NA",1,0),IF(P928="NA",1,0),IF(Q928="NA",1,0),IF(R928="NA",1,0))</f>
        <v>2</v>
      </c>
      <c r="U928" s="98">
        <f>SUM(S928:T928)</f>
        <v>3</v>
      </c>
      <c r="V928" s="81"/>
      <c r="W928" s="79" t="s">
        <v>4766</v>
      </c>
      <c r="X928" s="79" t="s">
        <v>4007</v>
      </c>
      <c r="Y928" s="81" t="s">
        <v>3575</v>
      </c>
      <c r="Z928" s="161" t="s">
        <v>5808</v>
      </c>
      <c r="AA928" s="266"/>
      <c r="AB928"/>
    </row>
    <row r="929" spans="1:28" s="86" customFormat="1" ht="30" x14ac:dyDescent="0.2">
      <c r="A929" s="84">
        <v>827</v>
      </c>
      <c r="B929" s="268">
        <v>756</v>
      </c>
      <c r="C929" s="268">
        <v>776</v>
      </c>
      <c r="D929" s="268">
        <v>900</v>
      </c>
      <c r="E929" s="268" t="s">
        <v>3533</v>
      </c>
      <c r="F929" s="80" t="s">
        <v>3533</v>
      </c>
      <c r="G929" s="79" t="s">
        <v>3531</v>
      </c>
      <c r="H929" s="79" t="s">
        <v>3531</v>
      </c>
      <c r="I929" s="79"/>
      <c r="J929" s="98" t="s">
        <v>3534</v>
      </c>
      <c r="K929" s="190" t="s">
        <v>74</v>
      </c>
      <c r="L929" s="98" t="s">
        <v>3535</v>
      </c>
      <c r="M929" s="98" t="s">
        <v>23</v>
      </c>
      <c r="N929" s="98" t="s">
        <v>3536</v>
      </c>
      <c r="O929" s="98" t="s">
        <v>3537</v>
      </c>
      <c r="P929" s="190" t="s">
        <v>74</v>
      </c>
      <c r="Q929" s="98" t="s">
        <v>3538</v>
      </c>
      <c r="R929" s="98" t="s">
        <v>3539</v>
      </c>
      <c r="S929" s="98">
        <f>2-(SUM(IF(J929="NA",1,0),IF(K929="NA",1,0)))</f>
        <v>2</v>
      </c>
      <c r="T929" s="98">
        <f>7-SUM(IF(L929="NA",1,0),IF(M929="NA",1,0),IF(N929="NA",1,0),IF(O929="NA",1,0),IF(P929="NA",1,0),IF(Q929="NA",1,0),IF(R929="NA",1,0))</f>
        <v>6</v>
      </c>
      <c r="U929" s="98">
        <f>SUM(S929:T929)</f>
        <v>8</v>
      </c>
      <c r="V929" s="281" t="s">
        <v>29</v>
      </c>
      <c r="W929" s="79" t="s">
        <v>4766</v>
      </c>
      <c r="X929" s="79" t="s">
        <v>4007</v>
      </c>
      <c r="Y929" s="81" t="s">
        <v>3575</v>
      </c>
      <c r="Z929" s="283" t="s">
        <v>5807</v>
      </c>
      <c r="AA929" s="266"/>
      <c r="AB929"/>
    </row>
    <row r="930" spans="1:28" s="86" customFormat="1" x14ac:dyDescent="0.2">
      <c r="A930" s="84">
        <v>1006</v>
      </c>
      <c r="B930" s="163"/>
      <c r="C930" s="163"/>
      <c r="D930" s="163"/>
      <c r="E930" s="163"/>
      <c r="F930" s="151"/>
      <c r="G930" s="151" t="s">
        <v>6496</v>
      </c>
      <c r="H930" s="151" t="s">
        <v>6496</v>
      </c>
      <c r="I930" s="151"/>
      <c r="J930" s="98" t="s">
        <v>23</v>
      </c>
      <c r="K930" s="98" t="s">
        <v>6359</v>
      </c>
      <c r="L930" s="187" t="s">
        <v>23</v>
      </c>
      <c r="M930" s="187" t="s">
        <v>23</v>
      </c>
      <c r="N930" s="187" t="s">
        <v>23</v>
      </c>
      <c r="O930" s="187" t="s">
        <v>23</v>
      </c>
      <c r="P930" s="187" t="s">
        <v>23</v>
      </c>
      <c r="Q930" s="187" t="s">
        <v>23</v>
      </c>
      <c r="R930" s="187" t="s">
        <v>23</v>
      </c>
      <c r="S930" s="98">
        <f>2-(SUM(IF(J930="NA",1,0),IF(K930="NA",1,0)))</f>
        <v>1</v>
      </c>
      <c r="T930" s="98">
        <f>7-SUM(IF(L930="NA",1,0),IF(M930="NA",1,0),IF(N930="NA",1,0),IF(O930="NA",1,0),IF(P930="NA",1,0),IF(Q930="NA",1,0),IF(R930="NA",1,0))</f>
        <v>0</v>
      </c>
      <c r="U930" s="98">
        <f>SUM(S930:T930)</f>
        <v>1</v>
      </c>
      <c r="V930" s="163"/>
      <c r="W930" s="79" t="s">
        <v>4766</v>
      </c>
      <c r="X930" s="81" t="s">
        <v>4007</v>
      </c>
      <c r="Y930" s="81" t="s">
        <v>3575</v>
      </c>
      <c r="Z930" s="163"/>
      <c r="AA930" s="266"/>
      <c r="AB930"/>
    </row>
    <row r="931" spans="1:28" s="6" customFormat="1" x14ac:dyDescent="0.2">
      <c r="A931" s="84">
        <v>829</v>
      </c>
      <c r="B931" s="81">
        <v>760</v>
      </c>
      <c r="C931" s="81">
        <v>761</v>
      </c>
      <c r="D931" s="81">
        <v>882</v>
      </c>
      <c r="E931" s="81" t="s">
        <v>3554</v>
      </c>
      <c r="F931" s="80" t="s">
        <v>3555</v>
      </c>
      <c r="G931" s="79" t="s">
        <v>3555</v>
      </c>
      <c r="H931" s="79" t="s">
        <v>3555</v>
      </c>
      <c r="I931" s="79"/>
      <c r="J931" s="98" t="s">
        <v>3556</v>
      </c>
      <c r="K931" s="98" t="s">
        <v>23</v>
      </c>
      <c r="L931" s="98" t="s">
        <v>3557</v>
      </c>
      <c r="M931" s="98" t="s">
        <v>23</v>
      </c>
      <c r="N931" s="98" t="s">
        <v>3558</v>
      </c>
      <c r="O931" s="98" t="s">
        <v>23</v>
      </c>
      <c r="P931" s="98" t="s">
        <v>23</v>
      </c>
      <c r="Q931" s="98" t="s">
        <v>23</v>
      </c>
      <c r="R931" s="98" t="s">
        <v>23</v>
      </c>
      <c r="S931" s="98">
        <f>2-(SUM(IF(J931="NA",1,0),IF(K931="NA",1,0)))</f>
        <v>1</v>
      </c>
      <c r="T931" s="98">
        <f>7-SUM(IF(L931="NA",1,0),IF(M931="NA",1,0),IF(N931="NA",1,0),IF(O931="NA",1,0),IF(P931="NA",1,0),IF(Q931="NA",1,0),IF(R931="NA",1,0))</f>
        <v>2</v>
      </c>
      <c r="U931" s="98">
        <f>SUM(S931:T931)</f>
        <v>3</v>
      </c>
      <c r="V931" s="81"/>
      <c r="W931" s="79" t="s">
        <v>4766</v>
      </c>
      <c r="X931" s="79" t="s">
        <v>4007</v>
      </c>
      <c r="Y931" s="79" t="s">
        <v>3575</v>
      </c>
      <c r="Z931" s="160"/>
      <c r="AA931" s="163"/>
      <c r="AB931"/>
    </row>
    <row r="932" spans="1:28" s="6" customFormat="1" x14ac:dyDescent="0.2">
      <c r="A932" s="84">
        <v>830</v>
      </c>
      <c r="B932" s="81">
        <v>820</v>
      </c>
      <c r="C932" s="81">
        <v>729</v>
      </c>
      <c r="D932" s="81">
        <v>843</v>
      </c>
      <c r="E932" s="81" t="s">
        <v>3714</v>
      </c>
      <c r="F932" s="80" t="s">
        <v>3715</v>
      </c>
      <c r="G932" s="79" t="s">
        <v>5721</v>
      </c>
      <c r="H932" s="79" t="s">
        <v>5721</v>
      </c>
      <c r="I932" s="79"/>
      <c r="J932" s="190" t="s">
        <v>22</v>
      </c>
      <c r="K932" s="190" t="s">
        <v>22</v>
      </c>
      <c r="L932" s="190" t="s">
        <v>22</v>
      </c>
      <c r="M932" s="98" t="s">
        <v>23</v>
      </c>
      <c r="N932" s="190" t="s">
        <v>22</v>
      </c>
      <c r="O932" s="98" t="s">
        <v>23</v>
      </c>
      <c r="P932" s="98" t="s">
        <v>23</v>
      </c>
      <c r="Q932" s="98" t="s">
        <v>23</v>
      </c>
      <c r="R932" s="190" t="s">
        <v>22</v>
      </c>
      <c r="S932" s="98">
        <f>2-(SUM(IF(J932="NA",1,0),IF(K932="NA",1,0)))</f>
        <v>2</v>
      </c>
      <c r="T932" s="98">
        <f>7-SUM(IF(L932="NA",1,0),IF(M932="NA",1,0),IF(N932="NA",1,0),IF(O932="NA",1,0),IF(P932="NA",1,0),IF(Q932="NA",1,0),IF(R932="NA",1,0))</f>
        <v>3</v>
      </c>
      <c r="U932" s="98">
        <f>SUM(S932:T932)</f>
        <v>5</v>
      </c>
      <c r="V932" s="81"/>
      <c r="W932" s="79" t="s">
        <v>4766</v>
      </c>
      <c r="X932" s="79" t="s">
        <v>4007</v>
      </c>
      <c r="Y932" s="79" t="s">
        <v>3575</v>
      </c>
      <c r="Z932" s="160"/>
      <c r="AA932" s="163"/>
      <c r="AB932"/>
    </row>
    <row r="933" spans="1:28" s="6" customFormat="1" x14ac:dyDescent="0.2">
      <c r="A933" s="84">
        <v>831</v>
      </c>
      <c r="B933" s="151"/>
      <c r="C933" s="151"/>
      <c r="D933" s="151"/>
      <c r="E933" s="81" t="s">
        <v>4634</v>
      </c>
      <c r="F933" s="81" t="s">
        <v>4634</v>
      </c>
      <c r="G933" s="79" t="s">
        <v>4634</v>
      </c>
      <c r="H933" s="79" t="s">
        <v>4634</v>
      </c>
      <c r="I933" s="79"/>
      <c r="J933" s="98" t="s">
        <v>23</v>
      </c>
      <c r="K933" s="98" t="s">
        <v>23</v>
      </c>
      <c r="L933" s="98" t="s">
        <v>6560</v>
      </c>
      <c r="M933" s="98" t="s">
        <v>6560</v>
      </c>
      <c r="N933" s="98" t="s">
        <v>6560</v>
      </c>
      <c r="O933" s="98" t="s">
        <v>6560</v>
      </c>
      <c r="P933" s="98" t="s">
        <v>6560</v>
      </c>
      <c r="Q933" s="98" t="s">
        <v>6560</v>
      </c>
      <c r="R933" s="98" t="s">
        <v>6560</v>
      </c>
      <c r="S933" s="98">
        <f>2-(SUM(IF(J933="NA",1,0),IF(K933="NA",1,0)))</f>
        <v>0</v>
      </c>
      <c r="T933" s="98">
        <f>7-SUM(IF(L933="NA",1,0),IF(M933="NA",1,0),IF(N933="NA",1,0),IF(O933="NA",1,0),IF(P933="NA",1,0),IF(Q933="NA",1,0),IF(R933="NA",1,0))</f>
        <v>7</v>
      </c>
      <c r="U933" s="98">
        <f>SUM(S933:T933)</f>
        <v>7</v>
      </c>
      <c r="V933" s="151"/>
      <c r="W933" s="79" t="s">
        <v>4766</v>
      </c>
      <c r="X933" s="79" t="s">
        <v>4007</v>
      </c>
      <c r="Y933" s="79" t="s">
        <v>3575</v>
      </c>
      <c r="Z933" s="151"/>
      <c r="AA933" s="163"/>
      <c r="AB933"/>
    </row>
    <row r="934" spans="1:28" s="6" customFormat="1" x14ac:dyDescent="0.2">
      <c r="A934" s="84">
        <v>832</v>
      </c>
      <c r="B934" s="81">
        <v>769</v>
      </c>
      <c r="C934" s="81">
        <v>762</v>
      </c>
      <c r="D934" s="81">
        <v>883</v>
      </c>
      <c r="E934" s="81" t="s">
        <v>3592</v>
      </c>
      <c r="F934" s="80" t="s">
        <v>4044</v>
      </c>
      <c r="G934" s="79" t="s">
        <v>3593</v>
      </c>
      <c r="H934" s="79" t="s">
        <v>3593</v>
      </c>
      <c r="I934" s="79"/>
      <c r="J934" s="98" t="s">
        <v>23</v>
      </c>
      <c r="K934" s="98" t="s">
        <v>23</v>
      </c>
      <c r="L934" s="98" t="s">
        <v>3595</v>
      </c>
      <c r="M934" s="98" t="s">
        <v>23</v>
      </c>
      <c r="N934" s="98" t="s">
        <v>3596</v>
      </c>
      <c r="O934" s="98" t="s">
        <v>23</v>
      </c>
      <c r="P934" s="98" t="s">
        <v>23</v>
      </c>
      <c r="Q934" s="98" t="s">
        <v>23</v>
      </c>
      <c r="R934" s="98" t="s">
        <v>23</v>
      </c>
      <c r="S934" s="98">
        <f>2-(SUM(IF(J934="NA",1,0),IF(K934="NA",1,0)))</f>
        <v>0</v>
      </c>
      <c r="T934" s="98">
        <f>7-SUM(IF(L934="NA",1,0),IF(M934="NA",1,0),IF(N934="NA",1,0),IF(O934="NA",1,0),IF(P934="NA",1,0),IF(Q934="NA",1,0),IF(R934="NA",1,0))</f>
        <v>2</v>
      </c>
      <c r="U934" s="98">
        <f>SUM(S934:T934)</f>
        <v>2</v>
      </c>
      <c r="V934" s="159" t="s">
        <v>3573</v>
      </c>
      <c r="W934" s="79" t="s">
        <v>4766</v>
      </c>
      <c r="X934" s="79" t="s">
        <v>4007</v>
      </c>
      <c r="Y934" s="79" t="s">
        <v>3575</v>
      </c>
      <c r="Z934" s="160"/>
      <c r="AA934" s="163"/>
      <c r="AB934"/>
    </row>
    <row r="935" spans="1:28" s="6" customFormat="1" x14ac:dyDescent="0.2">
      <c r="A935" s="84">
        <v>828</v>
      </c>
      <c r="B935" s="81">
        <v>773</v>
      </c>
      <c r="C935" s="81">
        <v>727</v>
      </c>
      <c r="D935" s="81">
        <v>841</v>
      </c>
      <c r="E935" s="81" t="s">
        <v>3603</v>
      </c>
      <c r="F935" s="80" t="s">
        <v>3604</v>
      </c>
      <c r="G935" s="79" t="s">
        <v>6159</v>
      </c>
      <c r="H935" s="79" t="s">
        <v>6159</v>
      </c>
      <c r="I935" s="79"/>
      <c r="J935" s="190" t="s">
        <v>74</v>
      </c>
      <c r="K935" s="98" t="s">
        <v>23</v>
      </c>
      <c r="L935" s="190" t="s">
        <v>74</v>
      </c>
      <c r="M935" s="98" t="s">
        <v>23</v>
      </c>
      <c r="N935" s="190" t="s">
        <v>28</v>
      </c>
      <c r="O935" s="98" t="s">
        <v>23</v>
      </c>
      <c r="P935" s="98" t="s">
        <v>23</v>
      </c>
      <c r="Q935" s="98" t="s">
        <v>23</v>
      </c>
      <c r="R935" s="98" t="s">
        <v>23</v>
      </c>
      <c r="S935" s="98">
        <f>2-(SUM(IF(J935="NA",1,0),IF(K935="NA",1,0)))</f>
        <v>1</v>
      </c>
      <c r="T935" s="98">
        <f>7-SUM(IF(L935="NA",1,0),IF(M935="NA",1,0),IF(N935="NA",1,0),IF(O935="NA",1,0),IF(P935="NA",1,0),IF(Q935="NA",1,0),IF(R935="NA",1,0))</f>
        <v>2</v>
      </c>
      <c r="U935" s="98">
        <f>SUM(S935:T935)</f>
        <v>3</v>
      </c>
      <c r="V935" s="81"/>
      <c r="W935" s="79" t="s">
        <v>4766</v>
      </c>
      <c r="X935" s="79" t="s">
        <v>4007</v>
      </c>
      <c r="Y935" s="79" t="s">
        <v>3575</v>
      </c>
      <c r="Z935" s="160"/>
      <c r="AA935" s="163"/>
      <c r="AB935"/>
    </row>
    <row r="936" spans="1:28" s="6" customFormat="1" x14ac:dyDescent="0.2">
      <c r="A936" s="84">
        <v>833</v>
      </c>
      <c r="B936" s="81">
        <v>802</v>
      </c>
      <c r="C936" s="81">
        <v>730</v>
      </c>
      <c r="D936" s="81">
        <v>844</v>
      </c>
      <c r="E936" s="81" t="s">
        <v>3684</v>
      </c>
      <c r="F936" s="80" t="s">
        <v>3685</v>
      </c>
      <c r="G936" s="272" t="s">
        <v>3685</v>
      </c>
      <c r="H936" s="272" t="s">
        <v>3685</v>
      </c>
      <c r="I936" s="272"/>
      <c r="J936" s="277" t="s">
        <v>22</v>
      </c>
      <c r="K936" s="277" t="s">
        <v>22</v>
      </c>
      <c r="L936" s="277" t="s">
        <v>22</v>
      </c>
      <c r="M936" s="276" t="s">
        <v>23</v>
      </c>
      <c r="N936" s="277" t="s">
        <v>22</v>
      </c>
      <c r="O936" s="276" t="s">
        <v>23</v>
      </c>
      <c r="P936" s="276" t="s">
        <v>23</v>
      </c>
      <c r="Q936" s="276" t="s">
        <v>23</v>
      </c>
      <c r="R936" s="277" t="s">
        <v>22</v>
      </c>
      <c r="S936" s="98">
        <f>2-(SUM(IF(J936="NA",1,0),IF(K936="NA",1,0)))</f>
        <v>2</v>
      </c>
      <c r="T936" s="98">
        <f>7-SUM(IF(L936="NA",1,0),IF(M936="NA",1,0),IF(N936="NA",1,0),IF(O936="NA",1,0),IF(P936="NA",1,0),IF(Q936="NA",1,0),IF(R936="NA",1,0))</f>
        <v>3</v>
      </c>
      <c r="U936" s="98">
        <f>SUM(S936:T936)</f>
        <v>5</v>
      </c>
      <c r="V936" s="81"/>
      <c r="W936" s="268" t="s">
        <v>4766</v>
      </c>
      <c r="X936" s="268" t="s">
        <v>4007</v>
      </c>
      <c r="Y936" s="268" t="s">
        <v>3575</v>
      </c>
      <c r="Z936" s="160"/>
      <c r="AA936" s="163"/>
      <c r="AB936"/>
    </row>
    <row r="937" spans="1:28" s="6" customFormat="1" x14ac:dyDescent="0.2">
      <c r="A937" s="84">
        <v>834</v>
      </c>
      <c r="B937" s="81">
        <v>807</v>
      </c>
      <c r="C937" s="81">
        <v>710</v>
      </c>
      <c r="D937" s="81">
        <v>819</v>
      </c>
      <c r="E937" s="81" t="s">
        <v>3692</v>
      </c>
      <c r="F937" s="80" t="s">
        <v>3693</v>
      </c>
      <c r="G937" s="273" t="s">
        <v>3693</v>
      </c>
      <c r="H937" s="273" t="s">
        <v>3693</v>
      </c>
      <c r="I937" s="273"/>
      <c r="J937" s="277" t="s">
        <v>74</v>
      </c>
      <c r="K937" s="277" t="s">
        <v>74</v>
      </c>
      <c r="L937" s="277" t="s">
        <v>74</v>
      </c>
      <c r="M937" s="277" t="s">
        <v>74</v>
      </c>
      <c r="N937" s="276" t="s">
        <v>23</v>
      </c>
      <c r="O937" s="276" t="s">
        <v>23</v>
      </c>
      <c r="P937" s="276" t="s">
        <v>23</v>
      </c>
      <c r="Q937" s="277" t="s">
        <v>74</v>
      </c>
      <c r="R937" s="277" t="s">
        <v>74</v>
      </c>
      <c r="S937" s="98">
        <f>2-(SUM(IF(J937="NA",1,0),IF(K937="NA",1,0)))</f>
        <v>2</v>
      </c>
      <c r="T937" s="98">
        <f>7-SUM(IF(L937="NA",1,0),IF(M937="NA",1,0),IF(N937="NA",1,0),IF(O937="NA",1,0),IF(P937="NA",1,0),IF(Q937="NA",1,0),IF(R937="NA",1,0))</f>
        <v>4</v>
      </c>
      <c r="U937" s="98">
        <f>SUM(S937:T937)</f>
        <v>6</v>
      </c>
      <c r="V937" s="81"/>
      <c r="W937" s="268" t="s">
        <v>4766</v>
      </c>
      <c r="X937" s="268" t="s">
        <v>4007</v>
      </c>
      <c r="Y937" s="268" t="s">
        <v>3575</v>
      </c>
      <c r="Z937" s="160"/>
      <c r="AA937" s="163"/>
      <c r="AB937"/>
    </row>
    <row r="938" spans="1:28" s="6" customFormat="1" x14ac:dyDescent="0.2">
      <c r="A938" s="84">
        <v>835</v>
      </c>
      <c r="B938" s="81">
        <v>800</v>
      </c>
      <c r="C938" s="81">
        <v>764</v>
      </c>
      <c r="D938" s="81">
        <v>885</v>
      </c>
      <c r="E938" s="81" t="s">
        <v>3676</v>
      </c>
      <c r="F938" s="80" t="s">
        <v>3677</v>
      </c>
      <c r="G938" s="272" t="s">
        <v>3677</v>
      </c>
      <c r="H938" s="272" t="s">
        <v>3677</v>
      </c>
      <c r="I938" s="272"/>
      <c r="J938" s="276" t="s">
        <v>23</v>
      </c>
      <c r="K938" s="276" t="s">
        <v>23</v>
      </c>
      <c r="L938" s="276" t="s">
        <v>3678</v>
      </c>
      <c r="M938" s="276" t="s">
        <v>23</v>
      </c>
      <c r="N938" s="276" t="s">
        <v>3679</v>
      </c>
      <c r="O938" s="276" t="s">
        <v>23</v>
      </c>
      <c r="P938" s="276" t="s">
        <v>23</v>
      </c>
      <c r="Q938" s="276" t="s">
        <v>23</v>
      </c>
      <c r="R938" s="276" t="s">
        <v>23</v>
      </c>
      <c r="S938" s="98">
        <f>2-(SUM(IF(J938="NA",1,0),IF(K938="NA",1,0)))</f>
        <v>0</v>
      </c>
      <c r="T938" s="98">
        <f>7-SUM(IF(L938="NA",1,0),IF(M938="NA",1,0),IF(N938="NA",1,0),IF(O938="NA",1,0),IF(P938="NA",1,0),IF(Q938="NA",1,0),IF(R938="NA",1,0))</f>
        <v>2</v>
      </c>
      <c r="U938" s="98">
        <f>SUM(S938:T938)</f>
        <v>2</v>
      </c>
      <c r="V938" s="81"/>
      <c r="W938" s="268" t="s">
        <v>4766</v>
      </c>
      <c r="X938" s="268" t="s">
        <v>4007</v>
      </c>
      <c r="Y938" s="268" t="s">
        <v>3575</v>
      </c>
      <c r="Z938" s="160"/>
      <c r="AA938" s="163"/>
      <c r="AB938"/>
    </row>
    <row r="939" spans="1:28" s="6" customFormat="1" x14ac:dyDescent="0.2">
      <c r="A939" s="84">
        <v>836</v>
      </c>
      <c r="B939" s="81">
        <v>801</v>
      </c>
      <c r="C939" s="81">
        <v>763</v>
      </c>
      <c r="D939" s="81">
        <v>884</v>
      </c>
      <c r="E939" s="81" t="s">
        <v>3680</v>
      </c>
      <c r="F939" s="80" t="s">
        <v>3681</v>
      </c>
      <c r="G939" s="117" t="s">
        <v>3681</v>
      </c>
      <c r="H939" s="117" t="s">
        <v>3681</v>
      </c>
      <c r="I939" s="117"/>
      <c r="J939" s="98" t="s">
        <v>23</v>
      </c>
      <c r="K939" s="98" t="s">
        <v>23</v>
      </c>
      <c r="L939" s="98" t="s">
        <v>3682</v>
      </c>
      <c r="M939" s="98" t="s">
        <v>23</v>
      </c>
      <c r="N939" s="98" t="s">
        <v>3683</v>
      </c>
      <c r="O939" s="98" t="s">
        <v>23</v>
      </c>
      <c r="P939" s="98" t="s">
        <v>23</v>
      </c>
      <c r="Q939" s="98" t="s">
        <v>23</v>
      </c>
      <c r="R939" s="98" t="s">
        <v>23</v>
      </c>
      <c r="S939" s="98">
        <f>2-(SUM(IF(J939="NA",1,0),IF(K939="NA",1,0)))</f>
        <v>0</v>
      </c>
      <c r="T939" s="98">
        <f>7-SUM(IF(L939="NA",1,0),IF(M939="NA",1,0),IF(N939="NA",1,0),IF(O939="NA",1,0),IF(P939="NA",1,0),IF(Q939="NA",1,0),IF(R939="NA",1,0))</f>
        <v>2</v>
      </c>
      <c r="U939" s="98">
        <f>SUM(S939:T939)</f>
        <v>2</v>
      </c>
      <c r="V939" s="81"/>
      <c r="W939" s="268" t="s">
        <v>4766</v>
      </c>
      <c r="X939" s="79" t="s">
        <v>4007</v>
      </c>
      <c r="Y939" s="79" t="s">
        <v>3575</v>
      </c>
      <c r="Z939" s="160"/>
      <c r="AA939" s="163"/>
      <c r="AB939"/>
    </row>
    <row r="940" spans="1:28" s="6" customFormat="1" x14ac:dyDescent="0.2">
      <c r="A940" s="84">
        <v>837</v>
      </c>
      <c r="B940" s="81">
        <v>751</v>
      </c>
      <c r="C940" s="81">
        <v>765</v>
      </c>
      <c r="D940" s="81">
        <v>886</v>
      </c>
      <c r="E940" s="81" t="s">
        <v>3512</v>
      </c>
      <c r="F940" s="271" t="s">
        <v>3513</v>
      </c>
      <c r="G940" s="81" t="s">
        <v>3513</v>
      </c>
      <c r="H940" s="81" t="s">
        <v>3513</v>
      </c>
      <c r="I940" s="81"/>
      <c r="J940" s="107" t="s">
        <v>23</v>
      </c>
      <c r="K940" s="107" t="s">
        <v>23</v>
      </c>
      <c r="L940" s="107" t="s">
        <v>3514</v>
      </c>
      <c r="M940" s="107" t="s">
        <v>23</v>
      </c>
      <c r="N940" s="107" t="s">
        <v>23</v>
      </c>
      <c r="O940" s="107" t="s">
        <v>23</v>
      </c>
      <c r="P940" s="107" t="s">
        <v>23</v>
      </c>
      <c r="Q940" s="107" t="s">
        <v>23</v>
      </c>
      <c r="R940" s="107" t="s">
        <v>23</v>
      </c>
      <c r="S940" s="98">
        <f>2-(SUM(IF(J940="NA",1,0),IF(K940="NA",1,0)))</f>
        <v>0</v>
      </c>
      <c r="T940" s="98">
        <f>7-SUM(IF(L940="NA",1,0),IF(M940="NA",1,0),IF(N940="NA",1,0),IF(O940="NA",1,0),IF(P940="NA",1,0),IF(Q940="NA",1,0),IF(R940="NA",1,0))</f>
        <v>1</v>
      </c>
      <c r="U940" s="98">
        <f>SUM(S940:T940)</f>
        <v>1</v>
      </c>
      <c r="V940" s="159" t="s">
        <v>29</v>
      </c>
      <c r="W940" s="81" t="s">
        <v>4766</v>
      </c>
      <c r="X940" s="81" t="s">
        <v>4007</v>
      </c>
      <c r="Y940" s="81" t="s">
        <v>3575</v>
      </c>
      <c r="Z940" s="160"/>
      <c r="AA940" s="163"/>
      <c r="AB940"/>
    </row>
    <row r="941" spans="1:28" s="6" customFormat="1" x14ac:dyDescent="0.2">
      <c r="A941" s="84">
        <v>838</v>
      </c>
      <c r="B941" s="81">
        <v>816</v>
      </c>
      <c r="C941" s="81">
        <v>732</v>
      </c>
      <c r="D941" s="81">
        <v>847</v>
      </c>
      <c r="E941" s="81" t="s">
        <v>3710</v>
      </c>
      <c r="F941" s="271" t="s">
        <v>3711</v>
      </c>
      <c r="G941" s="152" t="s">
        <v>3711</v>
      </c>
      <c r="H941" s="152" t="s">
        <v>3711</v>
      </c>
      <c r="I941" s="152"/>
      <c r="J941" s="192" t="s">
        <v>28</v>
      </c>
      <c r="K941" s="107" t="s">
        <v>23</v>
      </c>
      <c r="L941" s="192" t="s">
        <v>28</v>
      </c>
      <c r="M941" s="107" t="s">
        <v>23</v>
      </c>
      <c r="N941" s="192" t="s">
        <v>22</v>
      </c>
      <c r="O941" s="107" t="s">
        <v>23</v>
      </c>
      <c r="P941" s="107" t="s">
        <v>23</v>
      </c>
      <c r="Q941" s="107" t="s">
        <v>23</v>
      </c>
      <c r="R941" s="107" t="s">
        <v>23</v>
      </c>
      <c r="S941" s="98">
        <f>2-(SUM(IF(J941="NA",1,0),IF(K941="NA",1,0)))</f>
        <v>1</v>
      </c>
      <c r="T941" s="98">
        <f>7-SUM(IF(L941="NA",1,0),IF(M941="NA",1,0),IF(N941="NA",1,0),IF(O941="NA",1,0),IF(P941="NA",1,0),IF(Q941="NA",1,0),IF(R941="NA",1,0))</f>
        <v>2</v>
      </c>
      <c r="U941" s="98">
        <f>SUM(S941:T941)</f>
        <v>3</v>
      </c>
      <c r="V941" s="81"/>
      <c r="W941" s="81" t="s">
        <v>4766</v>
      </c>
      <c r="X941" s="81" t="s">
        <v>4007</v>
      </c>
      <c r="Y941" s="81" t="s">
        <v>3575</v>
      </c>
      <c r="Z941" s="160"/>
      <c r="AA941" s="163"/>
      <c r="AB941"/>
    </row>
    <row r="942" spans="1:28" s="6" customFormat="1" x14ac:dyDescent="0.2">
      <c r="A942" s="84">
        <v>839</v>
      </c>
      <c r="B942" s="81">
        <v>813</v>
      </c>
      <c r="C942" s="81">
        <v>731</v>
      </c>
      <c r="D942" s="81">
        <v>846</v>
      </c>
      <c r="E942" s="81" t="s">
        <v>3704</v>
      </c>
      <c r="F942" s="271" t="s">
        <v>3705</v>
      </c>
      <c r="G942" s="162" t="s">
        <v>3705</v>
      </c>
      <c r="H942" s="162" t="s">
        <v>3705</v>
      </c>
      <c r="I942" s="162"/>
      <c r="J942" s="192" t="s">
        <v>22</v>
      </c>
      <c r="K942" s="107" t="s">
        <v>23</v>
      </c>
      <c r="L942" s="192" t="s">
        <v>22</v>
      </c>
      <c r="M942" s="107" t="s">
        <v>23</v>
      </c>
      <c r="N942" s="192" t="s">
        <v>22</v>
      </c>
      <c r="O942" s="107" t="s">
        <v>23</v>
      </c>
      <c r="P942" s="107" t="s">
        <v>23</v>
      </c>
      <c r="Q942" s="107" t="s">
        <v>23</v>
      </c>
      <c r="R942" s="192" t="s">
        <v>22</v>
      </c>
      <c r="S942" s="98">
        <f>2-(SUM(IF(J942="NA",1,0),IF(K942="NA",1,0)))</f>
        <v>1</v>
      </c>
      <c r="T942" s="98">
        <f>7-SUM(IF(L942="NA",1,0),IF(M942="NA",1,0),IF(N942="NA",1,0),IF(O942="NA",1,0),IF(P942="NA",1,0),IF(Q942="NA",1,0),IF(R942="NA",1,0))</f>
        <v>3</v>
      </c>
      <c r="U942" s="98">
        <f>SUM(S942:T942)</f>
        <v>4</v>
      </c>
      <c r="V942" s="81"/>
      <c r="W942" s="81" t="s">
        <v>4766</v>
      </c>
      <c r="X942" s="81" t="s">
        <v>4007</v>
      </c>
      <c r="Y942" s="81" t="s">
        <v>3575</v>
      </c>
      <c r="Z942" s="160"/>
      <c r="AA942" s="163"/>
      <c r="AB942"/>
    </row>
    <row r="943" spans="1:28" x14ac:dyDescent="0.2">
      <c r="A943" s="84">
        <v>840</v>
      </c>
      <c r="B943" s="79"/>
      <c r="C943" s="79"/>
      <c r="D943" s="79"/>
      <c r="E943" s="79" t="s">
        <v>4244</v>
      </c>
      <c r="F943" s="271" t="s">
        <v>4497</v>
      </c>
      <c r="G943" s="117" t="s">
        <v>4244</v>
      </c>
      <c r="H943" s="117" t="s">
        <v>4244</v>
      </c>
      <c r="I943" s="117"/>
      <c r="J943" s="98" t="s">
        <v>4320</v>
      </c>
      <c r="K943" s="98" t="s">
        <v>23</v>
      </c>
      <c r="L943" s="98" t="s">
        <v>4396</v>
      </c>
      <c r="M943" s="98" t="s">
        <v>23</v>
      </c>
      <c r="N943" s="98" t="s">
        <v>23</v>
      </c>
      <c r="O943" s="98" t="s">
        <v>4464</v>
      </c>
      <c r="P943" s="98" t="s">
        <v>23</v>
      </c>
      <c r="Q943" s="98" t="s">
        <v>23</v>
      </c>
      <c r="R943" s="98" t="s">
        <v>23</v>
      </c>
      <c r="S943" s="98">
        <f>2-(SUM(IF(J943="NA",1,0),IF(K943="NA",1,0)))</f>
        <v>1</v>
      </c>
      <c r="T943" s="98">
        <f>7-SUM(IF(L943="NA",1,0),IF(M943="NA",1,0),IF(N943="NA",1,0),IF(O943="NA",1,0),IF(P943="NA",1,0),IF(Q943="NA",1,0),IF(R943="NA",1,0))</f>
        <v>2</v>
      </c>
      <c r="U943" s="98">
        <f>SUM(S943:T943)</f>
        <v>3</v>
      </c>
      <c r="V943" s="79"/>
      <c r="W943" s="81" t="s">
        <v>4766</v>
      </c>
      <c r="X943" s="79" t="s">
        <v>4007</v>
      </c>
      <c r="Y943" s="79" t="s">
        <v>3575</v>
      </c>
      <c r="Z943" s="96"/>
      <c r="AA943"/>
    </row>
    <row r="944" spans="1:28" customFormat="1" x14ac:dyDescent="0.2">
      <c r="A944" s="84">
        <v>841</v>
      </c>
      <c r="B944" s="79"/>
      <c r="C944" s="79"/>
      <c r="D944" s="79"/>
      <c r="E944" s="79" t="s">
        <v>4638</v>
      </c>
      <c r="F944" s="79" t="s">
        <v>4638</v>
      </c>
      <c r="G944" s="117" t="s">
        <v>4638</v>
      </c>
      <c r="H944" s="117" t="s">
        <v>4638</v>
      </c>
      <c r="I944" s="117"/>
      <c r="J944" s="98" t="s">
        <v>23</v>
      </c>
      <c r="K944" s="98" t="s">
        <v>23</v>
      </c>
      <c r="L944" s="98" t="s">
        <v>6561</v>
      </c>
      <c r="M944" s="98" t="s">
        <v>6561</v>
      </c>
      <c r="N944" s="98" t="s">
        <v>6561</v>
      </c>
      <c r="O944" s="98" t="s">
        <v>6561</v>
      </c>
      <c r="P944" s="98" t="s">
        <v>6561</v>
      </c>
      <c r="Q944" s="98" t="s">
        <v>6561</v>
      </c>
      <c r="R944" s="98" t="s">
        <v>6561</v>
      </c>
      <c r="S944" s="98">
        <f>2-(SUM(IF(J944="NA",1,0),IF(K944="NA",1,0)))</f>
        <v>0</v>
      </c>
      <c r="T944" s="98">
        <f>7-SUM(IF(L944="NA",1,0),IF(M944="NA",1,0),IF(N944="NA",1,0),IF(O944="NA",1,0),IF(P944="NA",1,0),IF(Q944="NA",1,0),IF(R944="NA",1,0))</f>
        <v>7</v>
      </c>
      <c r="U944" s="98">
        <f>SUM(S944:T944)</f>
        <v>7</v>
      </c>
      <c r="V944" s="79"/>
      <c r="W944" s="81" t="s">
        <v>4766</v>
      </c>
      <c r="X944" s="79" t="s">
        <v>4007</v>
      </c>
      <c r="Y944" s="79" t="s">
        <v>3575</v>
      </c>
      <c r="Z944" s="96"/>
    </row>
    <row r="945" spans="1:26" customFormat="1" x14ac:dyDescent="0.2">
      <c r="A945" s="84">
        <v>842</v>
      </c>
      <c r="B945" s="79">
        <v>815</v>
      </c>
      <c r="C945" s="79">
        <v>766</v>
      </c>
      <c r="D945" s="79">
        <v>887</v>
      </c>
      <c r="E945" s="79" t="s">
        <v>3706</v>
      </c>
      <c r="F945" s="82" t="s">
        <v>3706</v>
      </c>
      <c r="G945" s="117" t="s">
        <v>3706</v>
      </c>
      <c r="H945" s="117" t="s">
        <v>3706</v>
      </c>
      <c r="I945" s="117"/>
      <c r="J945" s="98" t="s">
        <v>3707</v>
      </c>
      <c r="K945" s="98" t="s">
        <v>3708</v>
      </c>
      <c r="L945" s="98" t="s">
        <v>23</v>
      </c>
      <c r="M945" s="98" t="s">
        <v>23</v>
      </c>
      <c r="N945" s="98" t="s">
        <v>23</v>
      </c>
      <c r="O945" s="98" t="s">
        <v>23</v>
      </c>
      <c r="P945" s="98" t="s">
        <v>23</v>
      </c>
      <c r="Q945" s="98" t="s">
        <v>23</v>
      </c>
      <c r="R945" s="98" t="s">
        <v>3709</v>
      </c>
      <c r="S945" s="98">
        <f>2-(SUM(IF(J945="NA",1,0),IF(K945="NA",1,0)))</f>
        <v>2</v>
      </c>
      <c r="T945" s="98">
        <f>7-SUM(IF(L945="NA",1,0),IF(M945="NA",1,0),IF(N945="NA",1,0),IF(O945="NA",1,0),IF(P945="NA",1,0),IF(Q945="NA",1,0),IF(R945="NA",1,0))</f>
        <v>1</v>
      </c>
      <c r="U945" s="98">
        <f>SUM(S945:T945)</f>
        <v>3</v>
      </c>
      <c r="V945" s="79"/>
      <c r="W945" s="81" t="s">
        <v>4766</v>
      </c>
      <c r="X945" s="79" t="s">
        <v>4007</v>
      </c>
      <c r="Y945" s="79" t="s">
        <v>3575</v>
      </c>
      <c r="Z945" s="96"/>
    </row>
    <row r="946" spans="1:26" customFormat="1" x14ac:dyDescent="0.2">
      <c r="A946" s="84">
        <v>843</v>
      </c>
      <c r="B946" s="79">
        <v>810</v>
      </c>
      <c r="C946" s="79">
        <v>733</v>
      </c>
      <c r="D946" s="79">
        <v>850</v>
      </c>
      <c r="E946" s="79" t="s">
        <v>3696</v>
      </c>
      <c r="F946" s="82" t="s">
        <v>3697</v>
      </c>
      <c r="G946" s="79" t="s">
        <v>3697</v>
      </c>
      <c r="H946" s="79" t="s">
        <v>3697</v>
      </c>
      <c r="I946" s="79"/>
      <c r="J946" s="190" t="s">
        <v>28</v>
      </c>
      <c r="K946" s="190" t="s">
        <v>28</v>
      </c>
      <c r="L946" s="98" t="s">
        <v>23</v>
      </c>
      <c r="M946" s="98" t="s">
        <v>23</v>
      </c>
      <c r="N946" s="190" t="s">
        <v>22</v>
      </c>
      <c r="O946" s="98" t="s">
        <v>23</v>
      </c>
      <c r="P946" s="98" t="s">
        <v>23</v>
      </c>
      <c r="Q946" s="98" t="s">
        <v>23</v>
      </c>
      <c r="R946" s="98" t="s">
        <v>23</v>
      </c>
      <c r="S946" s="98">
        <f>2-(SUM(IF(J946="NA",1,0),IF(K946="NA",1,0)))</f>
        <v>2</v>
      </c>
      <c r="T946" s="98">
        <f>7-SUM(IF(L946="NA",1,0),IF(M946="NA",1,0),IF(N946="NA",1,0),IF(O946="NA",1,0),IF(P946="NA",1,0),IF(Q946="NA",1,0),IF(R946="NA",1,0))</f>
        <v>1</v>
      </c>
      <c r="U946" s="98">
        <f>SUM(S946:T946)</f>
        <v>3</v>
      </c>
      <c r="V946" s="79"/>
      <c r="W946" s="81" t="s">
        <v>4766</v>
      </c>
      <c r="X946" s="79" t="s">
        <v>4007</v>
      </c>
      <c r="Y946" s="79" t="s">
        <v>3575</v>
      </c>
      <c r="Z946" s="96"/>
    </row>
    <row r="947" spans="1:26" customFormat="1" x14ac:dyDescent="0.2">
      <c r="A947" s="84">
        <v>844</v>
      </c>
      <c r="B947" s="79"/>
      <c r="C947" s="79"/>
      <c r="D947" s="79"/>
      <c r="E947" s="79" t="s">
        <v>4243</v>
      </c>
      <c r="F947" s="82" t="s">
        <v>4497</v>
      </c>
      <c r="G947" s="79" t="s">
        <v>4243</v>
      </c>
      <c r="H947" s="79" t="s">
        <v>4243</v>
      </c>
      <c r="I947" s="79"/>
      <c r="J947" s="98" t="s">
        <v>4319</v>
      </c>
      <c r="K947" s="98" t="s">
        <v>23</v>
      </c>
      <c r="L947" s="98" t="s">
        <v>4395</v>
      </c>
      <c r="M947" s="98" t="s">
        <v>23</v>
      </c>
      <c r="N947" s="98" t="s">
        <v>23</v>
      </c>
      <c r="O947" s="98" t="s">
        <v>23</v>
      </c>
      <c r="P947" s="98" t="s">
        <v>23</v>
      </c>
      <c r="Q947" s="98" t="s">
        <v>23</v>
      </c>
      <c r="R947" s="98" t="s">
        <v>23</v>
      </c>
      <c r="S947" s="98">
        <f>2-(SUM(IF(J947="NA",1,0),IF(K947="NA",1,0)))</f>
        <v>1</v>
      </c>
      <c r="T947" s="98">
        <f>7-SUM(IF(L947="NA",1,0),IF(M947="NA",1,0),IF(N947="NA",1,0),IF(O947="NA",1,0),IF(P947="NA",1,0),IF(Q947="NA",1,0),IF(R947="NA",1,0))</f>
        <v>1</v>
      </c>
      <c r="U947" s="98">
        <f>SUM(S947:T947)</f>
        <v>2</v>
      </c>
      <c r="V947" s="79"/>
      <c r="W947" s="81" t="s">
        <v>4766</v>
      </c>
      <c r="X947" s="79" t="s">
        <v>4007</v>
      </c>
      <c r="Y947" s="79" t="s">
        <v>3575</v>
      </c>
      <c r="Z947" s="96"/>
    </row>
    <row r="948" spans="1:26" customFormat="1" x14ac:dyDescent="0.2">
      <c r="A948" s="84">
        <v>845</v>
      </c>
      <c r="B948" s="79">
        <v>821</v>
      </c>
      <c r="C948" s="79">
        <v>734</v>
      </c>
      <c r="D948" s="79">
        <v>851</v>
      </c>
      <c r="E948" s="79" t="s">
        <v>3716</v>
      </c>
      <c r="F948" s="82" t="s">
        <v>3717</v>
      </c>
      <c r="G948" s="79" t="s">
        <v>5866</v>
      </c>
      <c r="H948" s="79" t="s">
        <v>5866</v>
      </c>
      <c r="I948" s="79"/>
      <c r="J948" s="98" t="s">
        <v>23</v>
      </c>
      <c r="K948" s="190" t="s">
        <v>28</v>
      </c>
      <c r="L948" s="98" t="s">
        <v>23</v>
      </c>
      <c r="M948" s="98" t="s">
        <v>23</v>
      </c>
      <c r="N948" s="98" t="s">
        <v>6369</v>
      </c>
      <c r="O948" s="98" t="s">
        <v>23</v>
      </c>
      <c r="P948" s="98" t="s">
        <v>23</v>
      </c>
      <c r="Q948" s="98" t="s">
        <v>23</v>
      </c>
      <c r="R948" s="98" t="s">
        <v>23</v>
      </c>
      <c r="S948" s="98">
        <f>2-(SUM(IF(J948="NA",1,0),IF(K948="NA",1,0)))</f>
        <v>1</v>
      </c>
      <c r="T948" s="98">
        <f>2-(SUM(IF(K948="NA",1,0),IF(L948="NA",1,0)))</f>
        <v>1</v>
      </c>
      <c r="U948" s="98">
        <f>2-(SUM(IF(L948="NA",1,0),IF(M948="NA",1,0)))</f>
        <v>0</v>
      </c>
      <c r="V948" s="79"/>
      <c r="W948" s="81" t="s">
        <v>4766</v>
      </c>
      <c r="X948" s="79" t="s">
        <v>4007</v>
      </c>
      <c r="Y948" s="79" t="s">
        <v>3575</v>
      </c>
      <c r="Z948" s="96"/>
    </row>
    <row r="949" spans="1:26" customFormat="1" x14ac:dyDescent="0.2">
      <c r="A949" s="84">
        <v>847</v>
      </c>
      <c r="B949" s="79">
        <v>738</v>
      </c>
      <c r="C949" s="79">
        <v>736</v>
      </c>
      <c r="D949" s="79">
        <v>853</v>
      </c>
      <c r="E949" s="79" t="s">
        <v>3483</v>
      </c>
      <c r="F949" s="82" t="s">
        <v>3484</v>
      </c>
      <c r="G949" s="117" t="s">
        <v>4691</v>
      </c>
      <c r="H949" s="117" t="s">
        <v>4691</v>
      </c>
      <c r="I949" s="117"/>
      <c r="J949" s="190" t="s">
        <v>22</v>
      </c>
      <c r="K949" s="190" t="s">
        <v>22</v>
      </c>
      <c r="L949" s="98" t="s">
        <v>23</v>
      </c>
      <c r="M949" s="98" t="s">
        <v>23</v>
      </c>
      <c r="N949" s="98" t="s">
        <v>23</v>
      </c>
      <c r="O949" s="98" t="s">
        <v>23</v>
      </c>
      <c r="P949" s="98" t="s">
        <v>23</v>
      </c>
      <c r="Q949" s="98" t="s">
        <v>23</v>
      </c>
      <c r="R949" s="98" t="s">
        <v>23</v>
      </c>
      <c r="S949" s="98">
        <f>2-(SUM(IF(J949="NA",1,0),IF(K949="NA",1,0)))</f>
        <v>2</v>
      </c>
      <c r="T949" s="98">
        <f>7-SUM(IF(L949="NA",1,0),IF(M949="NA",1,0),IF(N949="NA",1,0),IF(O949="NA",1,0),IF(P949="NA",1,0),IF(Q949="NA",1,0),IF(R949="NA",1,0))</f>
        <v>0</v>
      </c>
      <c r="U949" s="98">
        <f>SUM(S949:T949)</f>
        <v>2</v>
      </c>
      <c r="V949" s="83" t="s">
        <v>29</v>
      </c>
      <c r="W949" s="81" t="s">
        <v>4766</v>
      </c>
      <c r="X949" s="79" t="s">
        <v>4007</v>
      </c>
      <c r="Y949" s="79" t="s">
        <v>3575</v>
      </c>
      <c r="Z949" s="96"/>
    </row>
    <row r="950" spans="1:26" customFormat="1" x14ac:dyDescent="0.2">
      <c r="A950" s="84">
        <v>849</v>
      </c>
      <c r="B950" s="79">
        <v>750</v>
      </c>
      <c r="C950" s="79">
        <v>767</v>
      </c>
      <c r="D950" s="79">
        <v>888</v>
      </c>
      <c r="E950" s="79" t="s">
        <v>3504</v>
      </c>
      <c r="F950" s="82" t="s">
        <v>3504</v>
      </c>
      <c r="G950" s="117" t="s">
        <v>3504</v>
      </c>
      <c r="H950" s="117" t="s">
        <v>3504</v>
      </c>
      <c r="I950" s="117"/>
      <c r="J950" s="98" t="s">
        <v>23</v>
      </c>
      <c r="K950" s="98" t="s">
        <v>23</v>
      </c>
      <c r="L950" s="98" t="s">
        <v>3505</v>
      </c>
      <c r="M950" s="98" t="s">
        <v>3506</v>
      </c>
      <c r="N950" s="98" t="s">
        <v>3507</v>
      </c>
      <c r="O950" s="98" t="s">
        <v>3508</v>
      </c>
      <c r="P950" s="98" t="s">
        <v>3509</v>
      </c>
      <c r="Q950" s="98" t="s">
        <v>3510</v>
      </c>
      <c r="R950" s="98" t="s">
        <v>3511</v>
      </c>
      <c r="S950" s="98">
        <f>2-(SUM(IF(J950="NA",1,0),IF(K950="NA",1,0)))</f>
        <v>0</v>
      </c>
      <c r="T950" s="98">
        <f>7-SUM(IF(L950="NA",1,0),IF(M950="NA",1,0),IF(N950="NA",1,0),IF(O950="NA",1,0),IF(P950="NA",1,0),IF(Q950="NA",1,0),IF(R950="NA",1,0))</f>
        <v>7</v>
      </c>
      <c r="U950" s="98">
        <f>SUM(S950:T950)</f>
        <v>7</v>
      </c>
      <c r="V950" s="83" t="s">
        <v>29</v>
      </c>
      <c r="W950" s="81" t="s">
        <v>4766</v>
      </c>
      <c r="X950" s="79" t="s">
        <v>4007</v>
      </c>
      <c r="Y950" s="79" t="s">
        <v>3575</v>
      </c>
      <c r="Z950" s="96"/>
    </row>
    <row r="951" spans="1:26" customFormat="1" x14ac:dyDescent="0.2">
      <c r="A951" s="84">
        <v>848</v>
      </c>
      <c r="B951" s="79">
        <v>741</v>
      </c>
      <c r="C951" s="79">
        <v>737</v>
      </c>
      <c r="D951" s="79">
        <v>855</v>
      </c>
      <c r="E951" s="79" t="s">
        <v>3487</v>
      </c>
      <c r="F951" s="82" t="s">
        <v>3488</v>
      </c>
      <c r="G951" s="118" t="s">
        <v>4690</v>
      </c>
      <c r="H951" s="118" t="s">
        <v>4690</v>
      </c>
      <c r="I951" s="118"/>
      <c r="J951" s="98" t="s">
        <v>23</v>
      </c>
      <c r="K951" s="190" t="s">
        <v>28</v>
      </c>
      <c r="L951" s="190" t="s">
        <v>28</v>
      </c>
      <c r="M951" s="98" t="s">
        <v>23</v>
      </c>
      <c r="N951" s="190" t="s">
        <v>332</v>
      </c>
      <c r="O951" s="98" t="s">
        <v>23</v>
      </c>
      <c r="P951" s="98" t="s">
        <v>23</v>
      </c>
      <c r="Q951" s="98" t="s">
        <v>23</v>
      </c>
      <c r="R951" s="98" t="s">
        <v>23</v>
      </c>
      <c r="S951" s="98">
        <f>2-(SUM(IF(J951="NA",1,0),IF(K951="NA",1,0)))</f>
        <v>1</v>
      </c>
      <c r="T951" s="98">
        <f>7-SUM(IF(L951="NA",1,0),IF(M951="NA",1,0),IF(N951="NA",1,0),IF(O951="NA",1,0),IF(P951="NA",1,0),IF(Q951="NA",1,0),IF(R951="NA",1,0))</f>
        <v>2</v>
      </c>
      <c r="U951" s="98">
        <f>SUM(S951:T951)</f>
        <v>3</v>
      </c>
      <c r="V951" s="83" t="s">
        <v>29</v>
      </c>
      <c r="W951" s="81" t="s">
        <v>4766</v>
      </c>
      <c r="X951" s="79" t="s">
        <v>4007</v>
      </c>
      <c r="Y951" s="79" t="s">
        <v>3575</v>
      </c>
      <c r="Z951" s="96"/>
    </row>
    <row r="952" spans="1:26" customFormat="1" x14ac:dyDescent="0.2">
      <c r="A952" s="84">
        <v>850</v>
      </c>
      <c r="B952" s="79">
        <v>766</v>
      </c>
      <c r="C952" s="79">
        <v>754</v>
      </c>
      <c r="D952" s="79">
        <v>875</v>
      </c>
      <c r="E952" s="79" t="s">
        <v>3585</v>
      </c>
      <c r="F952" s="82" t="s">
        <v>3585</v>
      </c>
      <c r="G952" s="118" t="s">
        <v>3586</v>
      </c>
      <c r="H952" s="118" t="s">
        <v>3586</v>
      </c>
      <c r="I952" s="118"/>
      <c r="J952" s="190" t="s">
        <v>74</v>
      </c>
      <c r="K952" s="190" t="s">
        <v>74</v>
      </c>
      <c r="L952" s="190" t="s">
        <v>74</v>
      </c>
      <c r="M952" s="190" t="s">
        <v>74</v>
      </c>
      <c r="N952" s="98" t="s">
        <v>23</v>
      </c>
      <c r="O952" s="190" t="s">
        <v>28</v>
      </c>
      <c r="P952" s="98" t="s">
        <v>23</v>
      </c>
      <c r="Q952" s="190" t="s">
        <v>74</v>
      </c>
      <c r="R952" s="190" t="s">
        <v>74</v>
      </c>
      <c r="S952" s="98">
        <f>2-(SUM(IF(J952="NA",1,0),IF(K952="NA",1,0)))</f>
        <v>2</v>
      </c>
      <c r="T952" s="98">
        <f>7-SUM(IF(L952="NA",1,0),IF(M952="NA",1,0),IF(N952="NA",1,0),IF(O952="NA",1,0),IF(P952="NA",1,0),IF(Q952="NA",1,0),IF(R952="NA",1,0))</f>
        <v>5</v>
      </c>
      <c r="U952" s="98">
        <f>SUM(S952:T952)</f>
        <v>7</v>
      </c>
      <c r="V952" s="83" t="s">
        <v>3573</v>
      </c>
      <c r="W952" s="81" t="s">
        <v>4766</v>
      </c>
      <c r="X952" s="79" t="s">
        <v>4007</v>
      </c>
      <c r="Y952" s="79" t="s">
        <v>3575</v>
      </c>
      <c r="Z952" s="96"/>
    </row>
    <row r="953" spans="1:26" customFormat="1" x14ac:dyDescent="0.2">
      <c r="A953" s="84">
        <v>851</v>
      </c>
      <c r="B953" s="79">
        <v>764</v>
      </c>
      <c r="C953" s="79">
        <v>770</v>
      </c>
      <c r="D953" s="79">
        <v>891</v>
      </c>
      <c r="E953" s="79" t="s">
        <v>3576</v>
      </c>
      <c r="F953" s="82" t="s">
        <v>3577</v>
      </c>
      <c r="G953" s="117" t="s">
        <v>3577</v>
      </c>
      <c r="H953" s="117" t="s">
        <v>3577</v>
      </c>
      <c r="I953" s="117"/>
      <c r="J953" s="98" t="s">
        <v>3578</v>
      </c>
      <c r="K953" s="98" t="s">
        <v>23</v>
      </c>
      <c r="L953" s="98" t="s">
        <v>3579</v>
      </c>
      <c r="M953" s="98" t="s">
        <v>23</v>
      </c>
      <c r="N953" s="98" t="s">
        <v>3580</v>
      </c>
      <c r="O953" s="98" t="s">
        <v>23</v>
      </c>
      <c r="P953" s="98" t="s">
        <v>23</v>
      </c>
      <c r="Q953" s="98" t="s">
        <v>23</v>
      </c>
      <c r="R953" s="98" t="s">
        <v>23</v>
      </c>
      <c r="S953" s="98">
        <f>2-(SUM(IF(J953="NA",1,0),IF(K953="NA",1,0)))</f>
        <v>1</v>
      </c>
      <c r="T953" s="98">
        <f>7-SUM(IF(L953="NA",1,0),IF(M953="NA",1,0),IF(N953="NA",1,0),IF(O953="NA",1,0),IF(P953="NA",1,0),IF(Q953="NA",1,0),IF(R953="NA",1,0))</f>
        <v>2</v>
      </c>
      <c r="U953" s="98">
        <f>SUM(S953:T953)</f>
        <v>3</v>
      </c>
      <c r="V953" s="79"/>
      <c r="W953" s="81" t="s">
        <v>4766</v>
      </c>
      <c r="X953" s="79" t="s">
        <v>4007</v>
      </c>
      <c r="Y953" s="79" t="s">
        <v>3575</v>
      </c>
      <c r="Z953" s="96"/>
    </row>
    <row r="954" spans="1:26" customFormat="1" x14ac:dyDescent="0.2">
      <c r="A954" s="84">
        <v>852</v>
      </c>
      <c r="B954" s="79">
        <v>765</v>
      </c>
      <c r="C954" s="79">
        <v>771</v>
      </c>
      <c r="D954" s="79">
        <v>892</v>
      </c>
      <c r="E954" s="79" t="s">
        <v>3581</v>
      </c>
      <c r="F954" s="82" t="s">
        <v>3582</v>
      </c>
      <c r="G954" s="117" t="s">
        <v>3582</v>
      </c>
      <c r="H954" s="117" t="s">
        <v>3582</v>
      </c>
      <c r="I954" s="117"/>
      <c r="J954" s="98" t="s">
        <v>3583</v>
      </c>
      <c r="K954" s="98" t="s">
        <v>23</v>
      </c>
      <c r="L954" s="98" t="s">
        <v>3584</v>
      </c>
      <c r="M954" s="98" t="s">
        <v>23</v>
      </c>
      <c r="N954" s="98" t="s">
        <v>23</v>
      </c>
      <c r="O954" s="98" t="s">
        <v>23</v>
      </c>
      <c r="P954" s="98" t="s">
        <v>23</v>
      </c>
      <c r="Q954" s="98" t="s">
        <v>23</v>
      </c>
      <c r="R954" s="98" t="s">
        <v>23</v>
      </c>
      <c r="S954" s="98">
        <f>2-(SUM(IF(J954="NA",1,0),IF(K954="NA",1,0)))</f>
        <v>1</v>
      </c>
      <c r="T954" s="98">
        <f>7-SUM(IF(L954="NA",1,0),IF(M954="NA",1,0),IF(N954="NA",1,0),IF(O954="NA",1,0),IF(P954="NA",1,0),IF(Q954="NA",1,0),IF(R954="NA",1,0))</f>
        <v>1</v>
      </c>
      <c r="U954" s="98">
        <f>SUM(S954:T954)</f>
        <v>2</v>
      </c>
      <c r="V954" s="79"/>
      <c r="W954" s="81" t="s">
        <v>4766</v>
      </c>
      <c r="X954" s="79" t="s">
        <v>4007</v>
      </c>
      <c r="Y954" s="79" t="s">
        <v>3575</v>
      </c>
      <c r="Z954" s="96"/>
    </row>
    <row r="955" spans="1:26" customFormat="1" x14ac:dyDescent="0.2">
      <c r="A955" s="84">
        <v>853</v>
      </c>
      <c r="B955" s="79">
        <v>762</v>
      </c>
      <c r="C955" s="79">
        <v>769</v>
      </c>
      <c r="D955" s="79">
        <v>890</v>
      </c>
      <c r="E955" s="79" t="s">
        <v>3559</v>
      </c>
      <c r="F955" s="82" t="s">
        <v>3560</v>
      </c>
      <c r="G955" s="117" t="s">
        <v>3560</v>
      </c>
      <c r="H955" s="117" t="s">
        <v>3560</v>
      </c>
      <c r="I955" s="117"/>
      <c r="J955" s="98" t="s">
        <v>3561</v>
      </c>
      <c r="K955" s="98" t="s">
        <v>23</v>
      </c>
      <c r="L955" s="98" t="s">
        <v>3562</v>
      </c>
      <c r="M955" s="98" t="s">
        <v>23</v>
      </c>
      <c r="N955" s="98" t="s">
        <v>3563</v>
      </c>
      <c r="O955" s="98" t="s">
        <v>23</v>
      </c>
      <c r="P955" s="98" t="s">
        <v>23</v>
      </c>
      <c r="Q955" s="98" t="s">
        <v>23</v>
      </c>
      <c r="R955" s="98" t="s">
        <v>23</v>
      </c>
      <c r="S955" s="98">
        <f>2-(SUM(IF(J955="NA",1,0),IF(K955="NA",1,0)))</f>
        <v>1</v>
      </c>
      <c r="T955" s="98">
        <f>7-SUM(IF(L955="NA",1,0),IF(M955="NA",1,0),IF(N955="NA",1,0),IF(O955="NA",1,0),IF(P955="NA",1,0),IF(Q955="NA",1,0),IF(R955="NA",1,0))</f>
        <v>2</v>
      </c>
      <c r="U955" s="98">
        <f>SUM(S955:T955)</f>
        <v>3</v>
      </c>
      <c r="V955" s="79"/>
      <c r="W955" s="81" t="s">
        <v>4766</v>
      </c>
      <c r="X955" s="79" t="s">
        <v>4007</v>
      </c>
      <c r="Y955" s="79" t="s">
        <v>3575</v>
      </c>
      <c r="Z955" s="96"/>
    </row>
    <row r="956" spans="1:26" customFormat="1" ht="30" x14ac:dyDescent="0.2">
      <c r="A956" s="84">
        <v>854</v>
      </c>
      <c r="B956" s="79">
        <v>763</v>
      </c>
      <c r="C956" s="79">
        <v>755</v>
      </c>
      <c r="D956" s="79">
        <v>876</v>
      </c>
      <c r="E956" s="79" t="s">
        <v>3564</v>
      </c>
      <c r="F956" s="82" t="s">
        <v>3564</v>
      </c>
      <c r="G956" s="121" t="s">
        <v>3565</v>
      </c>
      <c r="H956" s="121" t="s">
        <v>3565</v>
      </c>
      <c r="I956" s="121"/>
      <c r="J956" s="98" t="s">
        <v>3566</v>
      </c>
      <c r="K956" s="98" t="s">
        <v>23</v>
      </c>
      <c r="L956" s="98" t="s">
        <v>3567</v>
      </c>
      <c r="M956" s="98" t="s">
        <v>3568</v>
      </c>
      <c r="N956" s="98" t="s">
        <v>3569</v>
      </c>
      <c r="O956" s="98" t="s">
        <v>3570</v>
      </c>
      <c r="P956" s="98" t="s">
        <v>23</v>
      </c>
      <c r="Q956" s="98" t="s">
        <v>3571</v>
      </c>
      <c r="R956" s="98" t="s">
        <v>3572</v>
      </c>
      <c r="S956" s="98">
        <f>2-(SUM(IF(J956="NA",1,0),IF(K956="NA",1,0)))</f>
        <v>1</v>
      </c>
      <c r="T956" s="98">
        <f>7-SUM(IF(L956="NA",1,0),IF(M956="NA",1,0),IF(N956="NA",1,0),IF(O956="NA",1,0),IF(P956="NA",1,0),IF(Q956="NA",1,0),IF(R956="NA",1,0))</f>
        <v>6</v>
      </c>
      <c r="U956" s="98">
        <f>SUM(S956:T956)</f>
        <v>7</v>
      </c>
      <c r="V956" s="83" t="s">
        <v>3573</v>
      </c>
      <c r="W956" s="81" t="s">
        <v>4766</v>
      </c>
      <c r="X956" s="79" t="s">
        <v>4007</v>
      </c>
      <c r="Y956" s="79" t="s">
        <v>3575</v>
      </c>
      <c r="Z956" s="96" t="s">
        <v>3574</v>
      </c>
    </row>
    <row r="957" spans="1:26" customFormat="1" x14ac:dyDescent="0.2">
      <c r="A957" s="84">
        <v>1008</v>
      </c>
      <c r="F957" s="84"/>
      <c r="G957" s="84" t="s">
        <v>6497</v>
      </c>
      <c r="H957" s="84" t="s">
        <v>6497</v>
      </c>
      <c r="I957" s="84"/>
      <c r="J957" s="98" t="s">
        <v>23</v>
      </c>
      <c r="K957" s="98" t="s">
        <v>6360</v>
      </c>
      <c r="L957" s="187" t="s">
        <v>23</v>
      </c>
      <c r="M957" s="187" t="s">
        <v>23</v>
      </c>
      <c r="N957" s="187" t="s">
        <v>23</v>
      </c>
      <c r="O957" s="187" t="s">
        <v>23</v>
      </c>
      <c r="P957" s="187" t="s">
        <v>23</v>
      </c>
      <c r="Q957" s="187" t="s">
        <v>23</v>
      </c>
      <c r="R957" s="187" t="s">
        <v>23</v>
      </c>
      <c r="S957" s="98">
        <f>2-(SUM(IF(J957="NA",1,0),IF(K957="NA",1,0)))</f>
        <v>1</v>
      </c>
      <c r="T957" s="98">
        <f>7-SUM(IF(L957="NA",1,0),IF(M957="NA",1,0),IF(N957="NA",1,0),IF(O957="NA",1,0),IF(P957="NA",1,0),IF(Q957="NA",1,0),IF(R957="NA",1,0))</f>
        <v>0</v>
      </c>
      <c r="U957" s="98">
        <f>SUM(S957:T957)</f>
        <v>1</v>
      </c>
      <c r="W957" s="81" t="s">
        <v>4766</v>
      </c>
      <c r="X957" s="79" t="s">
        <v>4007</v>
      </c>
      <c r="Y957" s="79" t="s">
        <v>3575</v>
      </c>
    </row>
    <row r="958" spans="1:26" customFormat="1" x14ac:dyDescent="0.2">
      <c r="A958" s="84">
        <v>1009</v>
      </c>
      <c r="F958" s="84"/>
      <c r="G958" s="84" t="s">
        <v>6498</v>
      </c>
      <c r="H958" s="84" t="s">
        <v>6498</v>
      </c>
      <c r="I958" s="84"/>
      <c r="J958" s="98" t="s">
        <v>23</v>
      </c>
      <c r="K958" s="98" t="s">
        <v>6361</v>
      </c>
      <c r="L958" s="187" t="s">
        <v>23</v>
      </c>
      <c r="M958" s="187" t="s">
        <v>23</v>
      </c>
      <c r="N958" s="98" t="s">
        <v>6370</v>
      </c>
      <c r="O958" s="187" t="s">
        <v>23</v>
      </c>
      <c r="P958" s="187" t="s">
        <v>23</v>
      </c>
      <c r="Q958" s="187" t="s">
        <v>23</v>
      </c>
      <c r="R958" s="187" t="s">
        <v>23</v>
      </c>
      <c r="S958" s="98">
        <f>2-(SUM(IF(J958="NA",1,0),IF(K958="NA",1,0)))</f>
        <v>1</v>
      </c>
      <c r="T958" s="98">
        <f>7-SUM(IF(L958="NA",1,0),IF(M958="NA",1,0),IF(N958="NA",1,0),IF(O958="NA",1,0),IF(P958="NA",1,0),IF(Q958="NA",1,0),IF(R958="NA",1,0))</f>
        <v>1</v>
      </c>
      <c r="U958" s="98">
        <f>SUM(S958:T958)</f>
        <v>2</v>
      </c>
      <c r="W958" s="81" t="s">
        <v>4766</v>
      </c>
      <c r="X958" s="79" t="s">
        <v>4007</v>
      </c>
      <c r="Y958" s="79" t="s">
        <v>3575</v>
      </c>
    </row>
    <row r="959" spans="1:26" customFormat="1" x14ac:dyDescent="0.2">
      <c r="A959" s="84">
        <v>855</v>
      </c>
      <c r="B959" s="79">
        <v>780</v>
      </c>
      <c r="C959" s="79">
        <v>739</v>
      </c>
      <c r="D959" s="79">
        <v>857</v>
      </c>
      <c r="E959" s="79" t="s">
        <v>3619</v>
      </c>
      <c r="F959" s="82" t="s">
        <v>3620</v>
      </c>
      <c r="G959" s="117" t="s">
        <v>3620</v>
      </c>
      <c r="H959" s="117" t="s">
        <v>3620</v>
      </c>
      <c r="I959" s="117"/>
      <c r="J959" s="190" t="s">
        <v>28</v>
      </c>
      <c r="K959" s="190" t="s">
        <v>28</v>
      </c>
      <c r="L959" s="98" t="s">
        <v>23</v>
      </c>
      <c r="M959" s="98" t="s">
        <v>23</v>
      </c>
      <c r="N959" s="98" t="s">
        <v>23</v>
      </c>
      <c r="O959" s="98" t="s">
        <v>23</v>
      </c>
      <c r="P959" s="98" t="s">
        <v>23</v>
      </c>
      <c r="Q959" s="98" t="s">
        <v>23</v>
      </c>
      <c r="R959" s="98" t="s">
        <v>23</v>
      </c>
      <c r="S959" s="98">
        <f>2-(SUM(IF(J959="NA",1,0),IF(K959="NA",1,0)))</f>
        <v>2</v>
      </c>
      <c r="T959" s="98">
        <f>7-SUM(IF(L959="NA",1,0),IF(M959="NA",1,0),IF(N959="NA",1,0),IF(O959="NA",1,0),IF(P959="NA",1,0),IF(Q959="NA",1,0),IF(R959="NA",1,0))</f>
        <v>0</v>
      </c>
      <c r="U959" s="98">
        <f>SUM(S959:T959)</f>
        <v>2</v>
      </c>
      <c r="V959" s="79"/>
      <c r="W959" s="81" t="s">
        <v>4766</v>
      </c>
      <c r="X959" s="79" t="s">
        <v>4007</v>
      </c>
      <c r="Y959" s="79" t="s">
        <v>3575</v>
      </c>
      <c r="Z959" s="96"/>
    </row>
    <row r="960" spans="1:26" customFormat="1" x14ac:dyDescent="0.2">
      <c r="A960" s="84">
        <v>856</v>
      </c>
      <c r="B960" s="79">
        <v>779</v>
      </c>
      <c r="C960" s="79">
        <v>772</v>
      </c>
      <c r="D960" s="79">
        <v>896</v>
      </c>
      <c r="E960" s="79" t="s">
        <v>3614</v>
      </c>
      <c r="F960" s="82" t="s">
        <v>3615</v>
      </c>
      <c r="G960" s="118" t="s">
        <v>3615</v>
      </c>
      <c r="H960" s="118" t="s">
        <v>3615</v>
      </c>
      <c r="I960" s="118"/>
      <c r="J960" s="98" t="s">
        <v>3616</v>
      </c>
      <c r="K960" s="98" t="s">
        <v>23</v>
      </c>
      <c r="L960" s="98" t="s">
        <v>3617</v>
      </c>
      <c r="M960" s="98" t="s">
        <v>23</v>
      </c>
      <c r="N960" s="98" t="s">
        <v>3618</v>
      </c>
      <c r="O960" s="98" t="s">
        <v>23</v>
      </c>
      <c r="P960" s="98" t="s">
        <v>23</v>
      </c>
      <c r="Q960" s="98" t="s">
        <v>23</v>
      </c>
      <c r="R960" s="98" t="s">
        <v>23</v>
      </c>
      <c r="S960" s="98">
        <f>2-(SUM(IF(J960="NA",1,0),IF(K960="NA",1,0)))</f>
        <v>1</v>
      </c>
      <c r="T960" s="98">
        <f>7-SUM(IF(L960="NA",1,0),IF(M960="NA",1,0),IF(N960="NA",1,0),IF(O960="NA",1,0),IF(P960="NA",1,0),IF(Q960="NA",1,0),IF(R960="NA",1,0))</f>
        <v>2</v>
      </c>
      <c r="U960" s="98">
        <f>SUM(S960:T960)</f>
        <v>3</v>
      </c>
      <c r="V960" s="79"/>
      <c r="W960" s="81" t="s">
        <v>4766</v>
      </c>
      <c r="X960" s="79" t="s">
        <v>4007</v>
      </c>
      <c r="Y960" s="79" t="s">
        <v>3575</v>
      </c>
      <c r="Z960" s="96"/>
    </row>
    <row r="961" spans="1:26" customFormat="1" x14ac:dyDescent="0.2">
      <c r="A961" s="84">
        <v>857</v>
      </c>
      <c r="B961" s="79">
        <v>744</v>
      </c>
      <c r="C961" s="79">
        <v>741</v>
      </c>
      <c r="D961" s="79">
        <v>859</v>
      </c>
      <c r="E961" s="79" t="s">
        <v>3493</v>
      </c>
      <c r="F961" s="82" t="s">
        <v>3494</v>
      </c>
      <c r="G961" s="117" t="s">
        <v>3494</v>
      </c>
      <c r="H961" s="117" t="s">
        <v>3494</v>
      </c>
      <c r="I961" s="117"/>
      <c r="J961" s="190" t="s">
        <v>22</v>
      </c>
      <c r="K961" s="190" t="s">
        <v>22</v>
      </c>
      <c r="L961" s="190" t="s">
        <v>22</v>
      </c>
      <c r="M961" s="98" t="s">
        <v>23</v>
      </c>
      <c r="N961" s="190" t="s">
        <v>22</v>
      </c>
      <c r="O961" s="98" t="s">
        <v>23</v>
      </c>
      <c r="P961" s="98" t="s">
        <v>23</v>
      </c>
      <c r="Q961" s="98" t="s">
        <v>23</v>
      </c>
      <c r="R961" s="190" t="s">
        <v>22</v>
      </c>
      <c r="S961" s="98">
        <f>2-(SUM(IF(J961="NA",1,0),IF(K961="NA",1,0)))</f>
        <v>2</v>
      </c>
      <c r="T961" s="98">
        <f>7-SUM(IF(L961="NA",1,0),IF(M961="NA",1,0),IF(N961="NA",1,0),IF(O961="NA",1,0),IF(P961="NA",1,0),IF(Q961="NA",1,0),IF(R961="NA",1,0))</f>
        <v>3</v>
      </c>
      <c r="U961" s="98">
        <f>SUM(S961:T961)</f>
        <v>5</v>
      </c>
      <c r="V961" s="83" t="s">
        <v>29</v>
      </c>
      <c r="W961" s="81" t="s">
        <v>4766</v>
      </c>
      <c r="X961" s="79" t="s">
        <v>4007</v>
      </c>
      <c r="Y961" s="79" t="s">
        <v>3575</v>
      </c>
      <c r="Z961" s="96"/>
    </row>
    <row r="962" spans="1:26" customFormat="1" x14ac:dyDescent="0.2">
      <c r="A962" s="84">
        <v>858</v>
      </c>
      <c r="B962" s="79">
        <v>748</v>
      </c>
      <c r="C962" s="79">
        <v>740</v>
      </c>
      <c r="D962" s="79">
        <v>858</v>
      </c>
      <c r="E962" s="79" t="s">
        <v>3500</v>
      </c>
      <c r="F962" s="82" t="s">
        <v>3501</v>
      </c>
      <c r="G962" s="118" t="s">
        <v>3501</v>
      </c>
      <c r="H962" s="118" t="s">
        <v>3501</v>
      </c>
      <c r="I962" s="118"/>
      <c r="J962" s="190" t="s">
        <v>74</v>
      </c>
      <c r="K962" s="190" t="s">
        <v>74</v>
      </c>
      <c r="L962" s="190" t="s">
        <v>74</v>
      </c>
      <c r="M962" s="190" t="s">
        <v>74</v>
      </c>
      <c r="N962" s="98" t="s">
        <v>23</v>
      </c>
      <c r="O962" s="98" t="s">
        <v>23</v>
      </c>
      <c r="P962" s="98" t="s">
        <v>23</v>
      </c>
      <c r="Q962" s="190" t="s">
        <v>74</v>
      </c>
      <c r="R962" s="190" t="s">
        <v>74</v>
      </c>
      <c r="S962" s="98">
        <f>2-(SUM(IF(J962="NA",1,0),IF(K962="NA",1,0)))</f>
        <v>2</v>
      </c>
      <c r="T962" s="98">
        <f>7-SUM(IF(L962="NA",1,0),IF(M962="NA",1,0),IF(N962="NA",1,0),IF(O962="NA",1,0),IF(P962="NA",1,0),IF(Q962="NA",1,0),IF(R962="NA",1,0))</f>
        <v>4</v>
      </c>
      <c r="U962" s="98">
        <f>SUM(S962:T962)</f>
        <v>6</v>
      </c>
      <c r="V962" s="83" t="s">
        <v>29</v>
      </c>
      <c r="W962" s="81" t="s">
        <v>4766</v>
      </c>
      <c r="X962" s="79" t="s">
        <v>4007</v>
      </c>
      <c r="Y962" s="79" t="s">
        <v>3575</v>
      </c>
      <c r="Z962" s="96"/>
    </row>
    <row r="963" spans="1:26" customFormat="1" x14ac:dyDescent="0.2">
      <c r="A963" s="84">
        <v>860</v>
      </c>
      <c r="B963" s="79">
        <v>757</v>
      </c>
      <c r="C963" s="79">
        <v>774</v>
      </c>
      <c r="D963" s="79">
        <v>898</v>
      </c>
      <c r="E963" s="79" t="s">
        <v>3540</v>
      </c>
      <c r="F963" s="82" t="s">
        <v>3541</v>
      </c>
      <c r="G963" s="79" t="s">
        <v>3541</v>
      </c>
      <c r="H963" s="79" t="s">
        <v>3541</v>
      </c>
      <c r="I963" s="79"/>
      <c r="J963" s="98" t="s">
        <v>3542</v>
      </c>
      <c r="K963" s="98" t="s">
        <v>23</v>
      </c>
      <c r="L963" s="98" t="s">
        <v>3543</v>
      </c>
      <c r="M963" s="98" t="s">
        <v>23</v>
      </c>
      <c r="N963" s="98" t="s">
        <v>23</v>
      </c>
      <c r="O963" s="98" t="s">
        <v>23</v>
      </c>
      <c r="P963" s="98" t="s">
        <v>23</v>
      </c>
      <c r="Q963" s="98" t="s">
        <v>23</v>
      </c>
      <c r="R963" s="98" t="s">
        <v>23</v>
      </c>
      <c r="S963" s="98">
        <f>2-(SUM(IF(J963="NA",1,0),IF(K963="NA",1,0)))</f>
        <v>1</v>
      </c>
      <c r="T963" s="98">
        <f>7-SUM(IF(L963="NA",1,0),IF(M963="NA",1,0),IF(N963="NA",1,0),IF(O963="NA",1,0),IF(P963="NA",1,0),IF(Q963="NA",1,0),IF(R963="NA",1,0))</f>
        <v>1</v>
      </c>
      <c r="U963" s="98">
        <f>SUM(S963:T963)</f>
        <v>2</v>
      </c>
      <c r="V963" s="79"/>
      <c r="W963" s="81" t="s">
        <v>4766</v>
      </c>
      <c r="X963" s="79" t="s">
        <v>4007</v>
      </c>
      <c r="Y963" s="79" t="s">
        <v>3575</v>
      </c>
      <c r="Z963" s="96"/>
    </row>
    <row r="964" spans="1:26" customFormat="1" x14ac:dyDescent="0.2">
      <c r="A964" s="84">
        <v>1010</v>
      </c>
      <c r="F964" s="270"/>
      <c r="G964" s="84" t="s">
        <v>6499</v>
      </c>
      <c r="H964" s="84" t="s">
        <v>6499</v>
      </c>
      <c r="I964" s="84"/>
      <c r="J964" s="98" t="s">
        <v>6355</v>
      </c>
      <c r="K964" s="187" t="s">
        <v>23</v>
      </c>
      <c r="L964" s="187" t="s">
        <v>23</v>
      </c>
      <c r="M964" s="187" t="s">
        <v>23</v>
      </c>
      <c r="N964" s="187" t="s">
        <v>23</v>
      </c>
      <c r="O964" s="187" t="s">
        <v>23</v>
      </c>
      <c r="P964" s="187" t="s">
        <v>23</v>
      </c>
      <c r="Q964" s="187" t="s">
        <v>23</v>
      </c>
      <c r="R964" s="187" t="s">
        <v>23</v>
      </c>
      <c r="S964" s="98">
        <f>2-(SUM(IF(J964="NA",1,0),IF(K964="NA",1,0)))</f>
        <v>1</v>
      </c>
      <c r="T964" s="98">
        <f>7-SUM(IF(L964="NA",1,0),IF(M964="NA",1,0),IF(N964="NA",1,0),IF(O964="NA",1,0),IF(P964="NA",1,0),IF(Q964="NA",1,0),IF(R964="NA",1,0))</f>
        <v>0</v>
      </c>
      <c r="U964" s="98">
        <f>SUM(S964:T964)</f>
        <v>1</v>
      </c>
      <c r="W964" s="81" t="s">
        <v>4766</v>
      </c>
      <c r="X964" s="79" t="s">
        <v>4007</v>
      </c>
      <c r="Y964" s="79" t="s">
        <v>3575</v>
      </c>
    </row>
    <row r="965" spans="1:26" customFormat="1" x14ac:dyDescent="0.2">
      <c r="A965" s="84">
        <v>1012</v>
      </c>
      <c r="F965" s="84"/>
      <c r="G965" s="84" t="s">
        <v>6500</v>
      </c>
      <c r="H965" s="84" t="s">
        <v>6500</v>
      </c>
      <c r="I965" s="84"/>
      <c r="J965" s="98" t="s">
        <v>23</v>
      </c>
      <c r="K965" s="98" t="s">
        <v>6362</v>
      </c>
      <c r="L965" s="187" t="s">
        <v>23</v>
      </c>
      <c r="M965" s="187" t="s">
        <v>23</v>
      </c>
      <c r="N965" s="187" t="s">
        <v>23</v>
      </c>
      <c r="O965" s="187" t="s">
        <v>23</v>
      </c>
      <c r="P965" s="187" t="s">
        <v>23</v>
      </c>
      <c r="Q965" s="187" t="s">
        <v>23</v>
      </c>
      <c r="R965" s="187" t="s">
        <v>23</v>
      </c>
      <c r="S965" s="98">
        <f>2-(SUM(IF(J965="NA",1,0),IF(K965="NA",1,0)))</f>
        <v>1</v>
      </c>
      <c r="T965" s="98">
        <f>7-SUM(IF(L965="NA",1,0),IF(M965="NA",1,0),IF(N965="NA",1,0),IF(O965="NA",1,0),IF(P965="NA",1,0),IF(Q965="NA",1,0),IF(R965="NA",1,0))</f>
        <v>0</v>
      </c>
      <c r="U965" s="98">
        <f>SUM(S965:T965)</f>
        <v>1</v>
      </c>
      <c r="W965" s="81" t="s">
        <v>4766</v>
      </c>
      <c r="X965" s="79" t="s">
        <v>4007</v>
      </c>
      <c r="Y965" s="79" t="s">
        <v>3575</v>
      </c>
    </row>
    <row r="966" spans="1:26" customFormat="1" x14ac:dyDescent="0.2">
      <c r="A966" s="84">
        <v>1013</v>
      </c>
      <c r="F966" s="84"/>
      <c r="G966" s="84" t="s">
        <v>6501</v>
      </c>
      <c r="H966" s="84" t="s">
        <v>6501</v>
      </c>
      <c r="I966" s="84"/>
      <c r="J966" s="98" t="s">
        <v>6356</v>
      </c>
      <c r="K966" s="187" t="s">
        <v>23</v>
      </c>
      <c r="L966" s="98" t="s">
        <v>6367</v>
      </c>
      <c r="M966" s="187" t="s">
        <v>23</v>
      </c>
      <c r="N966" s="187" t="s">
        <v>23</v>
      </c>
      <c r="O966" s="187" t="s">
        <v>23</v>
      </c>
      <c r="P966" s="187" t="s">
        <v>23</v>
      </c>
      <c r="Q966" s="187" t="s">
        <v>23</v>
      </c>
      <c r="R966" s="187" t="s">
        <v>23</v>
      </c>
      <c r="S966" s="98">
        <f>2-(SUM(IF(J966="NA",1,0),IF(K966="NA",1,0)))</f>
        <v>1</v>
      </c>
      <c r="T966" s="98">
        <f>7-SUM(IF(L966="NA",1,0),IF(M966="NA",1,0),IF(N966="NA",1,0),IF(O966="NA",1,0),IF(P966="NA",1,0),IF(Q966="NA",1,0),IF(R966="NA",1,0))</f>
        <v>1</v>
      </c>
      <c r="U966" s="98">
        <f>SUM(S966:T966)</f>
        <v>2</v>
      </c>
      <c r="W966" s="81" t="s">
        <v>4766</v>
      </c>
      <c r="X966" s="79" t="s">
        <v>4007</v>
      </c>
      <c r="Y966" s="79" t="s">
        <v>3575</v>
      </c>
    </row>
    <row r="967" spans="1:26" customFormat="1" x14ac:dyDescent="0.2">
      <c r="A967" s="84">
        <v>861</v>
      </c>
      <c r="B967" s="79">
        <v>809</v>
      </c>
      <c r="C967" s="79">
        <v>742</v>
      </c>
      <c r="D967" s="79">
        <v>862</v>
      </c>
      <c r="E967" s="79" t="s">
        <v>3694</v>
      </c>
      <c r="F967" s="82" t="s">
        <v>3695</v>
      </c>
      <c r="G967" s="79" t="s">
        <v>3695</v>
      </c>
      <c r="H967" s="79" t="s">
        <v>3695</v>
      </c>
      <c r="I967" s="79"/>
      <c r="J967" s="190" t="s">
        <v>28</v>
      </c>
      <c r="K967" s="190" t="s">
        <v>28</v>
      </c>
      <c r="L967" s="98" t="s">
        <v>23</v>
      </c>
      <c r="M967" s="98" t="s">
        <v>23</v>
      </c>
      <c r="N967" s="98" t="s">
        <v>23</v>
      </c>
      <c r="O967" s="190" t="s">
        <v>28</v>
      </c>
      <c r="P967" s="98" t="s">
        <v>23</v>
      </c>
      <c r="Q967" s="98" t="s">
        <v>23</v>
      </c>
      <c r="R967" s="98" t="s">
        <v>23</v>
      </c>
      <c r="S967" s="98">
        <f>2-(SUM(IF(J967="NA",1,0),IF(K967="NA",1,0)))</f>
        <v>2</v>
      </c>
      <c r="T967" s="98">
        <f>7-SUM(IF(L967="NA",1,0),IF(M967="NA",1,0),IF(N967="NA",1,0),IF(O967="NA",1,0),IF(P967="NA",1,0),IF(Q967="NA",1,0),IF(R967="NA",1,0))</f>
        <v>1</v>
      </c>
      <c r="U967" s="98">
        <f>SUM(S967:T967)</f>
        <v>3</v>
      </c>
      <c r="V967" s="79"/>
      <c r="W967" s="81" t="s">
        <v>4766</v>
      </c>
      <c r="X967" s="79" t="s">
        <v>4007</v>
      </c>
      <c r="Y967" s="79" t="s">
        <v>3575</v>
      </c>
      <c r="Z967" s="96"/>
    </row>
    <row r="968" spans="1:26" customFormat="1" x14ac:dyDescent="0.2">
      <c r="A968" s="84">
        <v>1014</v>
      </c>
      <c r="F968" s="151"/>
      <c r="G968" s="84" t="s">
        <v>6502</v>
      </c>
      <c r="H968" s="84" t="s">
        <v>6502</v>
      </c>
      <c r="I968" s="84"/>
      <c r="J968" s="98" t="s">
        <v>23</v>
      </c>
      <c r="K968" s="187" t="s">
        <v>23</v>
      </c>
      <c r="L968" s="187" t="s">
        <v>23</v>
      </c>
      <c r="M968" s="187" t="s">
        <v>23</v>
      </c>
      <c r="N968" s="98" t="s">
        <v>6371</v>
      </c>
      <c r="O968" s="187" t="s">
        <v>23</v>
      </c>
      <c r="P968" s="187" t="s">
        <v>23</v>
      </c>
      <c r="Q968" s="187" t="s">
        <v>23</v>
      </c>
      <c r="R968" s="187" t="s">
        <v>23</v>
      </c>
      <c r="S968" s="98">
        <f>2-(SUM(IF(J968="NA",1,0),IF(K968="NA",1,0)))</f>
        <v>0</v>
      </c>
      <c r="T968" s="98">
        <f>7-SUM(IF(L968="NA",1,0),IF(M968="NA",1,0),IF(N968="NA",1,0),IF(O968="NA",1,0),IF(P968="NA",1,0),IF(Q968="NA",1,0),IF(R968="NA",1,0))</f>
        <v>1</v>
      </c>
      <c r="U968" s="98">
        <f>SUM(S968:T968)</f>
        <v>1</v>
      </c>
      <c r="W968" s="81" t="s">
        <v>4766</v>
      </c>
      <c r="X968" s="79" t="s">
        <v>4007</v>
      </c>
      <c r="Y968" s="79" t="s">
        <v>3575</v>
      </c>
    </row>
    <row r="969" spans="1:26" customFormat="1" x14ac:dyDescent="0.2">
      <c r="A969" s="84">
        <v>1015</v>
      </c>
      <c r="F969" s="84"/>
      <c r="G969" s="84" t="s">
        <v>6503</v>
      </c>
      <c r="H969" s="84" t="s">
        <v>6503</v>
      </c>
      <c r="I969" s="84"/>
      <c r="J969" s="98" t="s">
        <v>23</v>
      </c>
      <c r="K969" s="98" t="s">
        <v>6363</v>
      </c>
      <c r="L969" s="187" t="s">
        <v>23</v>
      </c>
      <c r="M969" s="187" t="s">
        <v>23</v>
      </c>
      <c r="N969" s="187" t="s">
        <v>23</v>
      </c>
      <c r="O969" s="187" t="s">
        <v>23</v>
      </c>
      <c r="P969" s="187" t="s">
        <v>23</v>
      </c>
      <c r="Q969" s="187" t="s">
        <v>23</v>
      </c>
      <c r="R969" s="187" t="s">
        <v>23</v>
      </c>
      <c r="S969" s="98">
        <f>2-(SUM(IF(J969="NA",1,0),IF(K969="NA",1,0)))</f>
        <v>1</v>
      </c>
      <c r="T969" s="98">
        <f>7-SUM(IF(L969="NA",1,0),IF(M969="NA",1,0),IF(N969="NA",1,0),IF(O969="NA",1,0),IF(P969="NA",1,0),IF(Q969="NA",1,0),IF(R969="NA",1,0))</f>
        <v>0</v>
      </c>
      <c r="U969" s="98">
        <f>SUM(S969:T969)</f>
        <v>1</v>
      </c>
      <c r="W969" s="81" t="s">
        <v>4766</v>
      </c>
      <c r="X969" s="79" t="s">
        <v>4007</v>
      </c>
      <c r="Y969" s="79" t="s">
        <v>3575</v>
      </c>
    </row>
    <row r="970" spans="1:26" customFormat="1" x14ac:dyDescent="0.2">
      <c r="A970" s="84">
        <v>862</v>
      </c>
      <c r="B970" s="79">
        <v>743</v>
      </c>
      <c r="C970" s="79">
        <v>744</v>
      </c>
      <c r="D970" s="79">
        <v>864</v>
      </c>
      <c r="E970" s="79" t="s">
        <v>3491</v>
      </c>
      <c r="F970" s="82" t="s">
        <v>3492</v>
      </c>
      <c r="G970" s="79" t="s">
        <v>3492</v>
      </c>
      <c r="H970" s="79" t="s">
        <v>3492</v>
      </c>
      <c r="I970" s="79"/>
      <c r="J970" s="190" t="s">
        <v>74</v>
      </c>
      <c r="K970" s="190" t="s">
        <v>74</v>
      </c>
      <c r="L970" s="190" t="s">
        <v>74</v>
      </c>
      <c r="M970" s="190" t="s">
        <v>74</v>
      </c>
      <c r="N970" s="98" t="s">
        <v>23</v>
      </c>
      <c r="O970" s="98" t="s">
        <v>23</v>
      </c>
      <c r="P970" s="98" t="s">
        <v>23</v>
      </c>
      <c r="Q970" s="190" t="s">
        <v>74</v>
      </c>
      <c r="R970" s="190" t="s">
        <v>74</v>
      </c>
      <c r="S970" s="98">
        <f>2-(SUM(IF(J970="NA",1,0),IF(K970="NA",1,0)))</f>
        <v>2</v>
      </c>
      <c r="T970" s="98">
        <f>7-SUM(IF(L970="NA",1,0),IF(M970="NA",1,0),IF(N970="NA",1,0),IF(O970="NA",1,0),IF(P970="NA",1,0),IF(Q970="NA",1,0),IF(R970="NA",1,0))</f>
        <v>4</v>
      </c>
      <c r="U970" s="98">
        <f>SUM(S970:T970)</f>
        <v>6</v>
      </c>
      <c r="V970" s="83" t="s">
        <v>29</v>
      </c>
      <c r="W970" s="81" t="s">
        <v>4766</v>
      </c>
      <c r="X970" s="79" t="s">
        <v>4007</v>
      </c>
      <c r="Y970" s="79" t="s">
        <v>3575</v>
      </c>
      <c r="Z970" s="96"/>
    </row>
    <row r="971" spans="1:26" customFormat="1" x14ac:dyDescent="0.2">
      <c r="A971" s="84">
        <v>863</v>
      </c>
      <c r="B971" s="79"/>
      <c r="C971" s="79"/>
      <c r="D971" s="79"/>
      <c r="E971" s="79" t="s">
        <v>4242</v>
      </c>
      <c r="F971" s="82" t="s">
        <v>4497</v>
      </c>
      <c r="G971" s="79" t="s">
        <v>4242</v>
      </c>
      <c r="H971" s="79" t="s">
        <v>4242</v>
      </c>
      <c r="I971" s="79"/>
      <c r="J971" s="98" t="s">
        <v>4318</v>
      </c>
      <c r="K971" s="98" t="s">
        <v>23</v>
      </c>
      <c r="L971" s="98" t="s">
        <v>4394</v>
      </c>
      <c r="M971" s="98" t="s">
        <v>23</v>
      </c>
      <c r="N971" s="98" t="s">
        <v>23</v>
      </c>
      <c r="O971" s="98" t="s">
        <v>23</v>
      </c>
      <c r="P971" s="98" t="s">
        <v>23</v>
      </c>
      <c r="Q971" s="98" t="s">
        <v>23</v>
      </c>
      <c r="R971" s="98" t="s">
        <v>23</v>
      </c>
      <c r="S971" s="98">
        <f>2-(SUM(IF(J971="NA",1,0),IF(K971="NA",1,0)))</f>
        <v>1</v>
      </c>
      <c r="T971" s="98">
        <f>7-SUM(IF(L971="NA",1,0),IF(M971="NA",1,0),IF(N971="NA",1,0),IF(O971="NA",1,0),IF(P971="NA",1,0),IF(Q971="NA",1,0),IF(R971="NA",1,0))</f>
        <v>1</v>
      </c>
      <c r="U971" s="98">
        <f>SUM(S971:T971)</f>
        <v>2</v>
      </c>
      <c r="V971" s="79"/>
      <c r="W971" s="81" t="s">
        <v>4766</v>
      </c>
      <c r="X971" s="79" t="s">
        <v>4007</v>
      </c>
      <c r="Y971" s="79" t="s">
        <v>3575</v>
      </c>
      <c r="Z971" s="96"/>
    </row>
    <row r="972" spans="1:26" customFormat="1" x14ac:dyDescent="0.2">
      <c r="A972" s="84">
        <v>864</v>
      </c>
      <c r="B972" s="79">
        <v>768</v>
      </c>
      <c r="C972" s="79">
        <v>775</v>
      </c>
      <c r="D972" s="79">
        <v>899</v>
      </c>
      <c r="E972" s="79" t="s">
        <v>3587</v>
      </c>
      <c r="F972" s="82" t="s">
        <v>3588</v>
      </c>
      <c r="G972" s="79" t="s">
        <v>3588</v>
      </c>
      <c r="H972" s="79" t="s">
        <v>3588</v>
      </c>
      <c r="I972" s="79"/>
      <c r="J972" s="98" t="s">
        <v>3589</v>
      </c>
      <c r="K972" s="98" t="s">
        <v>23</v>
      </c>
      <c r="L972" s="98" t="s">
        <v>3590</v>
      </c>
      <c r="M972" s="98" t="s">
        <v>23</v>
      </c>
      <c r="N972" s="98" t="s">
        <v>3591</v>
      </c>
      <c r="O972" s="98" t="s">
        <v>23</v>
      </c>
      <c r="P972" s="98" t="s">
        <v>23</v>
      </c>
      <c r="Q972" s="98" t="s">
        <v>23</v>
      </c>
      <c r="R972" s="98" t="s">
        <v>23</v>
      </c>
      <c r="S972" s="98">
        <f>2-(SUM(IF(J972="NA",1,0),IF(K972="NA",1,0)))</f>
        <v>1</v>
      </c>
      <c r="T972" s="98">
        <f>7-SUM(IF(L972="NA",1,0),IF(M972="NA",1,0),IF(N972="NA",1,0),IF(O972="NA",1,0),IF(P972="NA",1,0),IF(Q972="NA",1,0),IF(R972="NA",1,0))</f>
        <v>2</v>
      </c>
      <c r="U972" s="98">
        <f>SUM(S972:T972)</f>
        <v>3</v>
      </c>
      <c r="V972" s="79"/>
      <c r="W972" s="81" t="s">
        <v>4766</v>
      </c>
      <c r="X972" s="79" t="s">
        <v>4007</v>
      </c>
      <c r="Y972" s="79" t="s">
        <v>3575</v>
      </c>
      <c r="Z972" s="96"/>
    </row>
    <row r="973" spans="1:26" customFormat="1" x14ac:dyDescent="0.2">
      <c r="A973" s="84">
        <v>865</v>
      </c>
      <c r="B973" s="79">
        <v>754</v>
      </c>
      <c r="C973" s="79">
        <v>777</v>
      </c>
      <c r="D973" s="79">
        <v>901</v>
      </c>
      <c r="E973" s="79" t="s">
        <v>3525</v>
      </c>
      <c r="F973" s="82" t="s">
        <v>3526</v>
      </c>
      <c r="G973" s="118" t="s">
        <v>3526</v>
      </c>
      <c r="H973" s="118" t="s">
        <v>3526</v>
      </c>
      <c r="I973" s="118"/>
      <c r="J973" s="98" t="s">
        <v>3527</v>
      </c>
      <c r="K973" s="98" t="s">
        <v>23</v>
      </c>
      <c r="L973" s="98" t="s">
        <v>3528</v>
      </c>
      <c r="M973" s="98" t="s">
        <v>23</v>
      </c>
      <c r="N973" s="98" t="s">
        <v>3529</v>
      </c>
      <c r="O973" s="98" t="s">
        <v>23</v>
      </c>
      <c r="P973" s="98" t="s">
        <v>23</v>
      </c>
      <c r="Q973" s="98" t="s">
        <v>23</v>
      </c>
      <c r="R973" s="98" t="s">
        <v>23</v>
      </c>
      <c r="S973" s="98">
        <f>2-(SUM(IF(J973="NA",1,0),IF(K973="NA",1,0)))</f>
        <v>1</v>
      </c>
      <c r="T973" s="98">
        <f>7-SUM(IF(L973="NA",1,0),IF(M973="NA",1,0),IF(N973="NA",1,0),IF(O973="NA",1,0),IF(P973="NA",1,0),IF(Q973="NA",1,0),IF(R973="NA",1,0))</f>
        <v>2</v>
      </c>
      <c r="U973" s="98">
        <f>SUM(S973:T973)</f>
        <v>3</v>
      </c>
      <c r="V973" s="83" t="s">
        <v>29</v>
      </c>
      <c r="W973" s="81" t="s">
        <v>4766</v>
      </c>
      <c r="X973" s="79" t="s">
        <v>4007</v>
      </c>
      <c r="Y973" s="79" t="s">
        <v>3575</v>
      </c>
      <c r="Z973" s="96" t="s">
        <v>3524</v>
      </c>
    </row>
    <row r="974" spans="1:26" customFormat="1" x14ac:dyDescent="0.2">
      <c r="A974" s="84">
        <v>866</v>
      </c>
      <c r="B974" s="79">
        <v>753</v>
      </c>
      <c r="C974" s="79">
        <v>778</v>
      </c>
      <c r="D974" s="79">
        <v>902</v>
      </c>
      <c r="E974" s="79" t="s">
        <v>3519</v>
      </c>
      <c r="F974" s="82" t="s">
        <v>3520</v>
      </c>
      <c r="G974" s="117" t="s">
        <v>3520</v>
      </c>
      <c r="H974" s="117" t="s">
        <v>3520</v>
      </c>
      <c r="I974" s="117"/>
      <c r="J974" s="98" t="s">
        <v>3521</v>
      </c>
      <c r="K974" s="98" t="s">
        <v>23</v>
      </c>
      <c r="L974" s="98" t="s">
        <v>3522</v>
      </c>
      <c r="M974" s="98" t="s">
        <v>23</v>
      </c>
      <c r="N974" s="98" t="s">
        <v>3523</v>
      </c>
      <c r="O974" s="98" t="s">
        <v>23</v>
      </c>
      <c r="P974" s="98" t="s">
        <v>23</v>
      </c>
      <c r="Q974" s="98" t="s">
        <v>23</v>
      </c>
      <c r="R974" s="98" t="s">
        <v>23</v>
      </c>
      <c r="S974" s="98">
        <f>2-(SUM(IF(J974="NA",1,0),IF(K974="NA",1,0)))</f>
        <v>1</v>
      </c>
      <c r="T974" s="98">
        <f>7-SUM(IF(L974="NA",1,0),IF(M974="NA",1,0),IF(N974="NA",1,0),IF(O974="NA",1,0),IF(P974="NA",1,0),IF(Q974="NA",1,0),IF(R974="NA",1,0))</f>
        <v>2</v>
      </c>
      <c r="U974" s="98">
        <f>SUM(S974:T974)</f>
        <v>3</v>
      </c>
      <c r="V974" s="83" t="s">
        <v>29</v>
      </c>
      <c r="W974" s="81" t="s">
        <v>4766</v>
      </c>
      <c r="X974" s="79" t="s">
        <v>4007</v>
      </c>
      <c r="Y974" s="79" t="s">
        <v>3575</v>
      </c>
      <c r="Z974" s="96" t="s">
        <v>3524</v>
      </c>
    </row>
    <row r="975" spans="1:26" customFormat="1" x14ac:dyDescent="0.2">
      <c r="A975" s="84">
        <v>867</v>
      </c>
      <c r="B975" s="79">
        <v>777</v>
      </c>
      <c r="C975" s="79">
        <v>738</v>
      </c>
      <c r="D975" s="79">
        <v>856</v>
      </c>
      <c r="E975" s="79" t="s">
        <v>3610</v>
      </c>
      <c r="F975" s="82" t="s">
        <v>3611</v>
      </c>
      <c r="G975" s="79" t="s">
        <v>4653</v>
      </c>
      <c r="H975" s="79" t="s">
        <v>4653</v>
      </c>
      <c r="I975" s="79"/>
      <c r="J975" s="98" t="s">
        <v>23</v>
      </c>
      <c r="K975" s="190" t="s">
        <v>28</v>
      </c>
      <c r="L975" s="98" t="s">
        <v>23</v>
      </c>
      <c r="M975" s="98" t="s">
        <v>23</v>
      </c>
      <c r="N975" s="190" t="s">
        <v>332</v>
      </c>
      <c r="O975" s="98" t="s">
        <v>23</v>
      </c>
      <c r="P975" s="98" t="s">
        <v>23</v>
      </c>
      <c r="Q975" s="98" t="s">
        <v>23</v>
      </c>
      <c r="R975" s="98" t="s">
        <v>23</v>
      </c>
      <c r="S975" s="98">
        <f>2-(SUM(IF(J975="NA",1,0),IF(K975="NA",1,0)))</f>
        <v>1</v>
      </c>
      <c r="T975" s="98">
        <f>7-SUM(IF(L975="NA",1,0),IF(M975="NA",1,0),IF(N975="NA",1,0),IF(O975="NA",1,0),IF(P975="NA",1,0),IF(Q975="NA",1,0),IF(R975="NA",1,0))</f>
        <v>1</v>
      </c>
      <c r="U975" s="98">
        <f>SUM(S975:T975)</f>
        <v>2</v>
      </c>
      <c r="V975" s="79"/>
      <c r="W975" s="81" t="s">
        <v>4766</v>
      </c>
      <c r="X975" s="79" t="s">
        <v>4007</v>
      </c>
      <c r="Y975" s="79" t="s">
        <v>3575</v>
      </c>
      <c r="Z975" s="96"/>
    </row>
    <row r="976" spans="1:26" customFormat="1" x14ac:dyDescent="0.2">
      <c r="A976" s="84">
        <v>868</v>
      </c>
      <c r="B976" s="79"/>
      <c r="C976" s="79"/>
      <c r="D976" s="79"/>
      <c r="E976" s="79" t="s">
        <v>4241</v>
      </c>
      <c r="F976" s="82" t="s">
        <v>4497</v>
      </c>
      <c r="G976" s="79" t="s">
        <v>5840</v>
      </c>
      <c r="H976" s="79" t="s">
        <v>5840</v>
      </c>
      <c r="I976" s="79"/>
      <c r="J976" s="98" t="s">
        <v>4317</v>
      </c>
      <c r="K976" s="98" t="s">
        <v>23</v>
      </c>
      <c r="L976" s="98" t="s">
        <v>4393</v>
      </c>
      <c r="M976" s="98" t="s">
        <v>23</v>
      </c>
      <c r="N976" s="98" t="s">
        <v>23</v>
      </c>
      <c r="O976" s="98" t="s">
        <v>23</v>
      </c>
      <c r="P976" s="98" t="s">
        <v>23</v>
      </c>
      <c r="Q976" s="98" t="s">
        <v>23</v>
      </c>
      <c r="R976" s="98" t="s">
        <v>23</v>
      </c>
      <c r="S976" s="98">
        <f>2-(SUM(IF(J976="NA",1,0),IF(K976="NA",1,0)))</f>
        <v>1</v>
      </c>
      <c r="T976" s="98">
        <f>7-SUM(IF(L976="NA",1,0),IF(M976="NA",1,0),IF(N976="NA",1,0),IF(O976="NA",1,0),IF(P976="NA",1,0),IF(Q976="NA",1,0),IF(R976="NA",1,0))</f>
        <v>1</v>
      </c>
      <c r="U976" s="98">
        <f>SUM(S976:T976)</f>
        <v>2</v>
      </c>
      <c r="V976" s="79"/>
      <c r="W976" s="81" t="s">
        <v>4766</v>
      </c>
      <c r="X976" s="79" t="s">
        <v>4007</v>
      </c>
      <c r="Y976" s="79" t="s">
        <v>3575</v>
      </c>
      <c r="Z976" s="108" t="s">
        <v>5809</v>
      </c>
    </row>
    <row r="977" spans="1:26" customFormat="1" x14ac:dyDescent="0.2">
      <c r="A977" s="84">
        <v>869</v>
      </c>
      <c r="B977" s="79">
        <v>778</v>
      </c>
      <c r="C977" s="79">
        <v>746</v>
      </c>
      <c r="D977" s="79">
        <v>867</v>
      </c>
      <c r="E977" s="79" t="s">
        <v>3612</v>
      </c>
      <c r="F977" s="82" t="s">
        <v>3613</v>
      </c>
      <c r="G977" s="117" t="s">
        <v>3613</v>
      </c>
      <c r="H977" s="117" t="s">
        <v>3613</v>
      </c>
      <c r="I977" s="117"/>
      <c r="J977" s="190" t="s">
        <v>28</v>
      </c>
      <c r="K977" s="190" t="s">
        <v>28</v>
      </c>
      <c r="L977" s="98" t="s">
        <v>23</v>
      </c>
      <c r="M977" s="98" t="s">
        <v>23</v>
      </c>
      <c r="N977" s="98" t="s">
        <v>23</v>
      </c>
      <c r="O977" s="190" t="s">
        <v>28</v>
      </c>
      <c r="P977" s="98" t="s">
        <v>23</v>
      </c>
      <c r="Q977" s="98" t="s">
        <v>23</v>
      </c>
      <c r="R977" s="98" t="s">
        <v>23</v>
      </c>
      <c r="S977" s="98">
        <f>2-(SUM(IF(J977="NA",1,0),IF(K977="NA",1,0)))</f>
        <v>2</v>
      </c>
      <c r="T977" s="98">
        <f>7-SUM(IF(L977="NA",1,0),IF(M977="NA",1,0),IF(N977="NA",1,0),IF(O977="NA",1,0),IF(P977="NA",1,0),IF(Q977="NA",1,0),IF(R977="NA",1,0))</f>
        <v>1</v>
      </c>
      <c r="U977" s="98">
        <f>SUM(S977:T977)</f>
        <v>3</v>
      </c>
      <c r="V977" s="79"/>
      <c r="W977" s="81" t="s">
        <v>4766</v>
      </c>
      <c r="X977" s="79" t="s">
        <v>4007</v>
      </c>
      <c r="Y977" s="79" t="s">
        <v>3575</v>
      </c>
      <c r="Z977" s="96"/>
    </row>
    <row r="978" spans="1:26" customFormat="1" x14ac:dyDescent="0.2">
      <c r="A978" s="84">
        <v>870</v>
      </c>
      <c r="B978" s="79">
        <v>776</v>
      </c>
      <c r="C978" s="79">
        <v>747</v>
      </c>
      <c r="D978" s="79">
        <v>868</v>
      </c>
      <c r="E978" s="79" t="s">
        <v>3608</v>
      </c>
      <c r="F978" s="82" t="s">
        <v>3609</v>
      </c>
      <c r="G978" s="118" t="s">
        <v>3609</v>
      </c>
      <c r="H978" s="118" t="s">
        <v>3609</v>
      </c>
      <c r="I978" s="118"/>
      <c r="J978" s="190" t="s">
        <v>28</v>
      </c>
      <c r="K978" s="190" t="s">
        <v>28</v>
      </c>
      <c r="L978" s="98" t="s">
        <v>23</v>
      </c>
      <c r="M978" s="98" t="s">
        <v>23</v>
      </c>
      <c r="N978" s="190" t="s">
        <v>332</v>
      </c>
      <c r="O978" s="98" t="s">
        <v>23</v>
      </c>
      <c r="P978" s="98" t="s">
        <v>23</v>
      </c>
      <c r="Q978" s="98" t="s">
        <v>23</v>
      </c>
      <c r="R978" s="98" t="s">
        <v>23</v>
      </c>
      <c r="S978" s="98">
        <f>2-(SUM(IF(J978="NA",1,0),IF(K978="NA",1,0)))</f>
        <v>2</v>
      </c>
      <c r="T978" s="98">
        <f>7-SUM(IF(L978="NA",1,0),IF(M978="NA",1,0),IF(N978="NA",1,0),IF(O978="NA",1,0),IF(P978="NA",1,0),IF(Q978="NA",1,0),IF(R978="NA",1,0))</f>
        <v>1</v>
      </c>
      <c r="U978" s="98">
        <f>SUM(S978:T978)</f>
        <v>3</v>
      </c>
      <c r="V978" s="79"/>
      <c r="W978" s="268" t="s">
        <v>4766</v>
      </c>
      <c r="X978" s="79" t="s">
        <v>4007</v>
      </c>
      <c r="Y978" s="79" t="s">
        <v>3575</v>
      </c>
      <c r="Z978" s="96"/>
    </row>
    <row r="979" spans="1:26" customFormat="1" x14ac:dyDescent="0.2">
      <c r="A979" s="84">
        <v>871</v>
      </c>
      <c r="B979" s="79">
        <v>775</v>
      </c>
      <c r="C979" s="79">
        <v>748</v>
      </c>
      <c r="D979" s="79">
        <v>869</v>
      </c>
      <c r="E979" s="79" t="s">
        <v>3606</v>
      </c>
      <c r="F979" s="82" t="s">
        <v>3607</v>
      </c>
      <c r="G979" s="79" t="s">
        <v>3607</v>
      </c>
      <c r="H979" s="79" t="s">
        <v>3607</v>
      </c>
      <c r="I979" s="79"/>
      <c r="J979" s="190" t="s">
        <v>22</v>
      </c>
      <c r="K979" s="190" t="s">
        <v>22</v>
      </c>
      <c r="L979" s="190" t="s">
        <v>22</v>
      </c>
      <c r="M979" s="98" t="s">
        <v>23</v>
      </c>
      <c r="N979" s="190" t="s">
        <v>22</v>
      </c>
      <c r="O979" s="98" t="s">
        <v>23</v>
      </c>
      <c r="P979" s="98" t="s">
        <v>23</v>
      </c>
      <c r="Q979" s="98" t="s">
        <v>23</v>
      </c>
      <c r="R979" s="190" t="s">
        <v>22</v>
      </c>
      <c r="S979" s="98">
        <f>2-(SUM(IF(J979="NA",1,0),IF(K979="NA",1,0)))</f>
        <v>2</v>
      </c>
      <c r="T979" s="98">
        <f>7-SUM(IF(L979="NA",1,0),IF(M979="NA",1,0),IF(N979="NA",1,0),IF(O979="NA",1,0),IF(P979="NA",1,0),IF(Q979="NA",1,0),IF(R979="NA",1,0))</f>
        <v>3</v>
      </c>
      <c r="U979" s="98">
        <f>SUM(S979:T979)</f>
        <v>5</v>
      </c>
      <c r="V979" s="79"/>
      <c r="W979" s="268" t="s">
        <v>4766</v>
      </c>
      <c r="X979" s="79" t="s">
        <v>4007</v>
      </c>
      <c r="Y979" s="79" t="s">
        <v>3575</v>
      </c>
      <c r="Z979" s="96"/>
    </row>
    <row r="980" spans="1:26" customFormat="1" x14ac:dyDescent="0.2">
      <c r="A980" s="84">
        <v>872</v>
      </c>
      <c r="B980" s="79">
        <v>772</v>
      </c>
      <c r="C980" s="79">
        <v>58</v>
      </c>
      <c r="D980" s="79">
        <v>124</v>
      </c>
      <c r="E980" s="79" t="s">
        <v>3601</v>
      </c>
      <c r="F980" s="82" t="s">
        <v>3602</v>
      </c>
      <c r="G980" s="79" t="s">
        <v>4648</v>
      </c>
      <c r="H980" s="79" t="s">
        <v>4648</v>
      </c>
      <c r="I980" s="79"/>
      <c r="J980" s="190" t="s">
        <v>28</v>
      </c>
      <c r="K980" s="190" t="s">
        <v>28</v>
      </c>
      <c r="L980" s="190" t="s">
        <v>74</v>
      </c>
      <c r="M980" s="190" t="s">
        <v>74</v>
      </c>
      <c r="N980" s="98" t="s">
        <v>23</v>
      </c>
      <c r="O980" s="98" t="s">
        <v>23</v>
      </c>
      <c r="P980" s="98" t="s">
        <v>23</v>
      </c>
      <c r="Q980" s="190" t="s">
        <v>74</v>
      </c>
      <c r="R980" s="190" t="s">
        <v>74</v>
      </c>
      <c r="S980" s="98">
        <f>2-(SUM(IF(J980="NA",1,0),IF(K980="NA",1,0)))</f>
        <v>2</v>
      </c>
      <c r="T980" s="98">
        <f>7-SUM(IF(L980="NA",1,0),IF(M980="NA",1,0),IF(N980="NA",1,0),IF(O980="NA",1,0),IF(P980="NA",1,0),IF(Q980="NA",1,0),IF(R980="NA",1,0))</f>
        <v>4</v>
      </c>
      <c r="U980" s="98">
        <f>SUM(S980:T980)</f>
        <v>6</v>
      </c>
      <c r="V980" s="79"/>
      <c r="W980" s="268" t="s">
        <v>4766</v>
      </c>
      <c r="X980" s="79" t="s">
        <v>4007</v>
      </c>
      <c r="Y980" s="79" t="s">
        <v>3575</v>
      </c>
      <c r="Z980" s="96"/>
    </row>
    <row r="981" spans="1:26" customFormat="1" x14ac:dyDescent="0.2">
      <c r="A981" s="84">
        <v>873</v>
      </c>
      <c r="B981" s="79"/>
      <c r="C981" s="79"/>
      <c r="D981" s="79"/>
      <c r="E981" s="79" t="s">
        <v>4240</v>
      </c>
      <c r="F981" s="82" t="s">
        <v>4497</v>
      </c>
      <c r="G981" s="79" t="s">
        <v>4240</v>
      </c>
      <c r="H981" s="79" t="s">
        <v>4240</v>
      </c>
      <c r="I981" s="79"/>
      <c r="J981" s="98" t="s">
        <v>4316</v>
      </c>
      <c r="K981" s="98" t="s">
        <v>23</v>
      </c>
      <c r="L981" s="98" t="s">
        <v>4392</v>
      </c>
      <c r="M981" s="98" t="s">
        <v>23</v>
      </c>
      <c r="N981" s="98" t="s">
        <v>23</v>
      </c>
      <c r="O981" s="98" t="s">
        <v>23</v>
      </c>
      <c r="P981" s="98" t="s">
        <v>23</v>
      </c>
      <c r="Q981" s="98" t="s">
        <v>23</v>
      </c>
      <c r="R981" s="98" t="s">
        <v>23</v>
      </c>
      <c r="S981" s="98">
        <f>2-(SUM(IF(J981="NA",1,0),IF(K981="NA",1,0)))</f>
        <v>1</v>
      </c>
      <c r="T981" s="98">
        <f>7-SUM(IF(L981="NA",1,0),IF(M981="NA",1,0),IF(N981="NA",1,0),IF(O981="NA",1,0),IF(P981="NA",1,0),IF(Q981="NA",1,0),IF(R981="NA",1,0))</f>
        <v>1</v>
      </c>
      <c r="U981" s="98">
        <f>SUM(S981:T981)</f>
        <v>2</v>
      </c>
      <c r="V981" s="79"/>
      <c r="W981" s="268" t="s">
        <v>4766</v>
      </c>
      <c r="X981" s="79" t="s">
        <v>4007</v>
      </c>
      <c r="Y981" s="79" t="s">
        <v>3575</v>
      </c>
      <c r="Z981" s="108" t="s">
        <v>5810</v>
      </c>
    </row>
    <row r="982" spans="1:26" customFormat="1" x14ac:dyDescent="0.2">
      <c r="A982" s="84">
        <v>874</v>
      </c>
      <c r="B982" s="79">
        <v>787</v>
      </c>
      <c r="C982" s="79">
        <v>743</v>
      </c>
      <c r="D982" s="79">
        <v>863</v>
      </c>
      <c r="E982" s="79" t="s">
        <v>3645</v>
      </c>
      <c r="F982" s="82" t="s">
        <v>3646</v>
      </c>
      <c r="G982" s="118" t="s">
        <v>4655</v>
      </c>
      <c r="H982" s="118" t="s">
        <v>4655</v>
      </c>
      <c r="I982" s="118"/>
      <c r="J982" s="190" t="s">
        <v>28</v>
      </c>
      <c r="K982" s="98" t="s">
        <v>23</v>
      </c>
      <c r="L982" s="190" t="s">
        <v>28</v>
      </c>
      <c r="M982" s="98" t="s">
        <v>23</v>
      </c>
      <c r="N982" s="98" t="s">
        <v>23</v>
      </c>
      <c r="O982" s="98" t="s">
        <v>23</v>
      </c>
      <c r="P982" s="98" t="s">
        <v>23</v>
      </c>
      <c r="Q982" s="98" t="s">
        <v>23</v>
      </c>
      <c r="R982" s="98" t="s">
        <v>23</v>
      </c>
      <c r="S982" s="98">
        <f>2-(SUM(IF(J982="NA",1,0),IF(K982="NA",1,0)))</f>
        <v>1</v>
      </c>
      <c r="T982" s="98">
        <f>7-SUM(IF(L982="NA",1,0),IF(M982="NA",1,0),IF(N982="NA",1,0),IF(O982="NA",1,0),IF(P982="NA",1,0),IF(Q982="NA",1,0),IF(R982="NA",1,0))</f>
        <v>1</v>
      </c>
      <c r="U982" s="98">
        <f>SUM(S982:T982)</f>
        <v>2</v>
      </c>
      <c r="V982" s="79"/>
      <c r="W982" s="81" t="s">
        <v>4766</v>
      </c>
      <c r="X982" s="79" t="s">
        <v>4007</v>
      </c>
      <c r="Y982" s="79" t="s">
        <v>3575</v>
      </c>
      <c r="Z982" s="96"/>
    </row>
    <row r="983" spans="1:26" customFormat="1" x14ac:dyDescent="0.2">
      <c r="A983" s="84">
        <v>875</v>
      </c>
      <c r="B983" s="79">
        <v>742</v>
      </c>
      <c r="C983" s="79">
        <v>728</v>
      </c>
      <c r="D983" s="79">
        <v>842</v>
      </c>
      <c r="E983" s="79" t="s">
        <v>3489</v>
      </c>
      <c r="F983" s="82" t="s">
        <v>3490</v>
      </c>
      <c r="G983" s="118" t="s">
        <v>4226</v>
      </c>
      <c r="H983" s="118" t="s">
        <v>4226</v>
      </c>
      <c r="I983" s="118"/>
      <c r="J983" s="98" t="s">
        <v>23</v>
      </c>
      <c r="K983" s="190" t="s">
        <v>74</v>
      </c>
      <c r="L983" s="190" t="s">
        <v>74</v>
      </c>
      <c r="M983" s="190" t="s">
        <v>74</v>
      </c>
      <c r="N983" s="98" t="s">
        <v>23</v>
      </c>
      <c r="O983" s="98" t="s">
        <v>23</v>
      </c>
      <c r="P983" s="98" t="s">
        <v>23</v>
      </c>
      <c r="Q983" s="190" t="s">
        <v>74</v>
      </c>
      <c r="R983" s="190" t="s">
        <v>74</v>
      </c>
      <c r="S983" s="98">
        <f>2-(SUM(IF(J983="NA",1,0),IF(K983="NA",1,0)))</f>
        <v>1</v>
      </c>
      <c r="T983" s="98">
        <f>7-SUM(IF(L983="NA",1,0),IF(M983="NA",1,0),IF(N983="NA",1,0),IF(O983="NA",1,0),IF(P983="NA",1,0),IF(Q983="NA",1,0),IF(R983="NA",1,0))</f>
        <v>4</v>
      </c>
      <c r="U983" s="98">
        <f>SUM(S983:T983)</f>
        <v>5</v>
      </c>
      <c r="V983" s="83" t="s">
        <v>29</v>
      </c>
      <c r="W983" s="81" t="s">
        <v>4766</v>
      </c>
      <c r="X983" s="79" t="s">
        <v>4007</v>
      </c>
      <c r="Y983" s="79" t="s">
        <v>3575</v>
      </c>
      <c r="Z983" s="96" t="s">
        <v>6168</v>
      </c>
    </row>
    <row r="984" spans="1:26" customFormat="1" x14ac:dyDescent="0.2">
      <c r="A984" s="84">
        <v>1016</v>
      </c>
      <c r="F984" s="84"/>
      <c r="G984" s="84" t="s">
        <v>6504</v>
      </c>
      <c r="H984" s="84" t="s">
        <v>6504</v>
      </c>
      <c r="I984" s="84"/>
      <c r="J984" s="98" t="s">
        <v>23</v>
      </c>
      <c r="K984" s="98" t="s">
        <v>6364</v>
      </c>
      <c r="L984" s="187" t="s">
        <v>23</v>
      </c>
      <c r="M984" s="187" t="s">
        <v>23</v>
      </c>
      <c r="N984" s="187" t="s">
        <v>23</v>
      </c>
      <c r="O984" s="187" t="s">
        <v>23</v>
      </c>
      <c r="P984" s="187" t="s">
        <v>23</v>
      </c>
      <c r="Q984" s="187" t="s">
        <v>23</v>
      </c>
      <c r="R984" s="187" t="s">
        <v>23</v>
      </c>
      <c r="S984" s="98">
        <f>2-(SUM(IF(J984="NA",1,0),IF(K984="NA",1,0)))</f>
        <v>1</v>
      </c>
      <c r="T984" s="98">
        <f>7-SUM(IF(L984="NA",1,0),IF(M984="NA",1,0),IF(N984="NA",1,0),IF(O984="NA",1,0),IF(P984="NA",1,0),IF(Q984="NA",1,0),IF(R984="NA",1,0))</f>
        <v>0</v>
      </c>
      <c r="U984" s="98">
        <f>SUM(S984:T984)</f>
        <v>1</v>
      </c>
      <c r="W984" s="81" t="s">
        <v>4766</v>
      </c>
      <c r="X984" s="79" t="s">
        <v>4007</v>
      </c>
      <c r="Y984" s="79" t="s">
        <v>3575</v>
      </c>
    </row>
    <row r="985" spans="1:26" customFormat="1" x14ac:dyDescent="0.2">
      <c r="A985" s="84">
        <v>876</v>
      </c>
      <c r="B985" s="79">
        <v>746</v>
      </c>
      <c r="C985" s="79">
        <v>745</v>
      </c>
      <c r="D985" s="79">
        <v>866</v>
      </c>
      <c r="E985" s="79" t="s">
        <v>3497</v>
      </c>
      <c r="F985" s="82" t="s">
        <v>3498</v>
      </c>
      <c r="G985" s="79" t="s">
        <v>4227</v>
      </c>
      <c r="H985" s="79" t="s">
        <v>4227</v>
      </c>
      <c r="I985" s="79"/>
      <c r="J985" s="190" t="s">
        <v>28</v>
      </c>
      <c r="K985" s="190" t="s">
        <v>28</v>
      </c>
      <c r="L985" s="190" t="s">
        <v>28</v>
      </c>
      <c r="M985" s="98" t="s">
        <v>23</v>
      </c>
      <c r="N985" s="98" t="s">
        <v>23</v>
      </c>
      <c r="O985" s="98" t="s">
        <v>23</v>
      </c>
      <c r="P985" s="98" t="s">
        <v>23</v>
      </c>
      <c r="Q985" s="98" t="s">
        <v>23</v>
      </c>
      <c r="R985" s="98" t="s">
        <v>23</v>
      </c>
      <c r="S985" s="98">
        <f>2-(SUM(IF(J985="NA",1,0),IF(K985="NA",1,0)))</f>
        <v>2</v>
      </c>
      <c r="T985" s="98">
        <f>7-SUM(IF(L985="NA",1,0),IF(M985="NA",1,0),IF(N985="NA",1,0),IF(O985="NA",1,0),IF(P985="NA",1,0),IF(Q985="NA",1,0),IF(R985="NA",1,0))</f>
        <v>1</v>
      </c>
      <c r="U985" s="98">
        <f>SUM(S985:T985)</f>
        <v>3</v>
      </c>
      <c r="V985" s="83" t="s">
        <v>29</v>
      </c>
      <c r="W985" s="81" t="s">
        <v>4766</v>
      </c>
      <c r="X985" s="79" t="s">
        <v>4007</v>
      </c>
      <c r="Y985" s="79" t="s">
        <v>3575</v>
      </c>
      <c r="Z985" s="96" t="s">
        <v>3499</v>
      </c>
    </row>
    <row r="986" spans="1:26" customFormat="1" x14ac:dyDescent="0.2">
      <c r="A986" s="84">
        <v>877</v>
      </c>
      <c r="B986" s="79">
        <v>904</v>
      </c>
      <c r="C986" s="79">
        <v>779</v>
      </c>
      <c r="D986" s="79">
        <v>903</v>
      </c>
      <c r="E986" s="79" t="s">
        <v>122</v>
      </c>
      <c r="F986" s="82" t="s">
        <v>123</v>
      </c>
      <c r="G986" s="79" t="s">
        <v>123</v>
      </c>
      <c r="H986" s="79" t="s">
        <v>123</v>
      </c>
      <c r="I986" s="79"/>
      <c r="J986" s="190" t="s">
        <v>22</v>
      </c>
      <c r="K986" s="98" t="s">
        <v>23</v>
      </c>
      <c r="L986" s="190" t="s">
        <v>22</v>
      </c>
      <c r="M986" s="98" t="s">
        <v>23</v>
      </c>
      <c r="N986" s="190" t="s">
        <v>22</v>
      </c>
      <c r="O986" s="98" t="s">
        <v>23</v>
      </c>
      <c r="P986" s="98" t="s">
        <v>23</v>
      </c>
      <c r="Q986" s="98" t="s">
        <v>23</v>
      </c>
      <c r="R986" s="98" t="s">
        <v>23</v>
      </c>
      <c r="S986" s="98">
        <f>2-(SUM(IF(J986="NA",1,0),IF(K986="NA",1,0)))</f>
        <v>1</v>
      </c>
      <c r="T986" s="98">
        <f>7-SUM(IF(L986="NA",1,0),IF(M986="NA",1,0),IF(N986="NA",1,0),IF(O986="NA",1,0),IF(P986="NA",1,0),IF(Q986="NA",1,0),IF(R986="NA",1,0))</f>
        <v>2</v>
      </c>
      <c r="U986" s="98">
        <f>SUM(S986:T986)</f>
        <v>3</v>
      </c>
      <c r="V986" s="79"/>
      <c r="W986" s="81" t="s">
        <v>4766</v>
      </c>
      <c r="X986" s="79" t="s">
        <v>65</v>
      </c>
      <c r="Y986" s="79" t="s">
        <v>4767</v>
      </c>
      <c r="Z986" s="96"/>
    </row>
    <row r="987" spans="1:26" customFormat="1" x14ac:dyDescent="0.2">
      <c r="A987" s="84">
        <v>878</v>
      </c>
      <c r="B987" s="79">
        <v>905</v>
      </c>
      <c r="C987" s="79">
        <v>781</v>
      </c>
      <c r="D987" s="79">
        <v>905</v>
      </c>
      <c r="E987" s="79" t="s">
        <v>124</v>
      </c>
      <c r="F987" s="82" t="s">
        <v>124</v>
      </c>
      <c r="G987" s="79" t="s">
        <v>124</v>
      </c>
      <c r="H987" s="79" t="s">
        <v>124</v>
      </c>
      <c r="I987" s="79"/>
      <c r="J987" s="98" t="s">
        <v>125</v>
      </c>
      <c r="K987" s="190" t="s">
        <v>74</v>
      </c>
      <c r="L987" s="98" t="s">
        <v>126</v>
      </c>
      <c r="M987" s="98" t="s">
        <v>127</v>
      </c>
      <c r="N987" s="98" t="s">
        <v>128</v>
      </c>
      <c r="O987" s="98" t="s">
        <v>129</v>
      </c>
      <c r="P987" s="98" t="s">
        <v>23</v>
      </c>
      <c r="Q987" s="98" t="s">
        <v>130</v>
      </c>
      <c r="R987" s="98" t="s">
        <v>131</v>
      </c>
      <c r="S987" s="98">
        <f>2-(SUM(IF(J987="NA",1,0),IF(K987="NA",1,0)))</f>
        <v>2</v>
      </c>
      <c r="T987" s="98">
        <f>7-SUM(IF(L987="NA",1,0),IF(M987="NA",1,0),IF(N987="NA",1,0),IF(O987="NA",1,0),IF(P987="NA",1,0),IF(Q987="NA",1,0),IF(R987="NA",1,0))</f>
        <v>6</v>
      </c>
      <c r="U987" s="98">
        <f>SUM(S987:T987)</f>
        <v>8</v>
      </c>
      <c r="V987" s="79"/>
      <c r="W987" s="81" t="s">
        <v>4766</v>
      </c>
      <c r="X987" s="79" t="s">
        <v>65</v>
      </c>
      <c r="Y987" s="79" t="s">
        <v>4767</v>
      </c>
      <c r="Z987" s="96"/>
    </row>
    <row r="988" spans="1:26" customFormat="1" x14ac:dyDescent="0.2">
      <c r="A988" s="84">
        <v>879</v>
      </c>
      <c r="B988" s="79">
        <v>906</v>
      </c>
      <c r="C988" s="79">
        <v>780</v>
      </c>
      <c r="D988" s="79">
        <v>904</v>
      </c>
      <c r="E988" s="79" t="s">
        <v>132</v>
      </c>
      <c r="F988" s="82" t="s">
        <v>133</v>
      </c>
      <c r="G988" s="79" t="s">
        <v>133</v>
      </c>
      <c r="H988" s="79" t="s">
        <v>133</v>
      </c>
      <c r="I988" s="79"/>
      <c r="J988" s="190" t="s">
        <v>22</v>
      </c>
      <c r="K988" s="98" t="s">
        <v>23</v>
      </c>
      <c r="L988" s="190" t="s">
        <v>22</v>
      </c>
      <c r="M988" s="98" t="s">
        <v>23</v>
      </c>
      <c r="N988" s="98" t="s">
        <v>23</v>
      </c>
      <c r="O988" s="98" t="s">
        <v>23</v>
      </c>
      <c r="P988" s="98" t="s">
        <v>23</v>
      </c>
      <c r="Q988" s="98" t="s">
        <v>23</v>
      </c>
      <c r="R988" s="98" t="s">
        <v>23</v>
      </c>
      <c r="S988" s="98">
        <f>2-(SUM(IF(J988="NA",1,0),IF(K988="NA",1,0)))</f>
        <v>1</v>
      </c>
      <c r="T988" s="98">
        <f>7-SUM(IF(L988="NA",1,0),IF(M988="NA",1,0),IF(N988="NA",1,0),IF(O988="NA",1,0),IF(P988="NA",1,0),IF(Q988="NA",1,0),IF(R988="NA",1,0))</f>
        <v>1</v>
      </c>
      <c r="U988" s="98">
        <f>SUM(S988:T988)</f>
        <v>2</v>
      </c>
      <c r="V988" s="79"/>
      <c r="W988" s="81" t="s">
        <v>4766</v>
      </c>
      <c r="X988" s="79" t="s">
        <v>65</v>
      </c>
      <c r="Y988" s="79" t="s">
        <v>4767</v>
      </c>
      <c r="Z988" s="96"/>
    </row>
    <row r="989" spans="1:26" customFormat="1" x14ac:dyDescent="0.2">
      <c r="A989" s="84">
        <v>880</v>
      </c>
      <c r="B989" s="79">
        <v>899</v>
      </c>
      <c r="C989" s="79">
        <v>782</v>
      </c>
      <c r="D989" s="79">
        <v>906</v>
      </c>
      <c r="E989" s="79" t="s">
        <v>88</v>
      </c>
      <c r="F989" s="82" t="s">
        <v>89</v>
      </c>
      <c r="G989" s="79" t="s">
        <v>89</v>
      </c>
      <c r="H989" s="79" t="s">
        <v>89</v>
      </c>
      <c r="I989" s="79"/>
      <c r="J989" s="190" t="s">
        <v>22</v>
      </c>
      <c r="K989" s="98" t="s">
        <v>23</v>
      </c>
      <c r="L989" s="190" t="s">
        <v>22</v>
      </c>
      <c r="M989" s="98" t="s">
        <v>23</v>
      </c>
      <c r="N989" s="98" t="s">
        <v>23</v>
      </c>
      <c r="O989" s="98" t="s">
        <v>23</v>
      </c>
      <c r="P989" s="98" t="s">
        <v>23</v>
      </c>
      <c r="Q989" s="98" t="s">
        <v>23</v>
      </c>
      <c r="R989" s="98" t="s">
        <v>23</v>
      </c>
      <c r="S989" s="98">
        <f>2-(SUM(IF(J989="NA",1,0),IF(K989="NA",1,0)))</f>
        <v>1</v>
      </c>
      <c r="T989" s="98">
        <f>7-SUM(IF(L989="NA",1,0),IF(M989="NA",1,0),IF(N989="NA",1,0),IF(O989="NA",1,0),IF(P989="NA",1,0),IF(Q989="NA",1,0),IF(R989="NA",1,0))</f>
        <v>1</v>
      </c>
      <c r="U989" s="98">
        <f>SUM(S989:T989)</f>
        <v>2</v>
      </c>
      <c r="V989" s="79"/>
      <c r="W989" s="81" t="s">
        <v>4766</v>
      </c>
      <c r="X989" s="79" t="s">
        <v>65</v>
      </c>
      <c r="Y989" s="79" t="s">
        <v>4767</v>
      </c>
      <c r="Z989" s="96"/>
    </row>
    <row r="990" spans="1:26" customFormat="1" x14ac:dyDescent="0.2">
      <c r="A990" s="84">
        <v>881</v>
      </c>
      <c r="B990" s="79"/>
      <c r="C990" s="79"/>
      <c r="D990" s="79"/>
      <c r="E990" s="79" t="s">
        <v>4636</v>
      </c>
      <c r="F990" s="79" t="s">
        <v>4636</v>
      </c>
      <c r="G990" s="117" t="s">
        <v>4779</v>
      </c>
      <c r="H990" s="117" t="s">
        <v>4779</v>
      </c>
      <c r="I990" s="117"/>
      <c r="J990" s="98" t="s">
        <v>23</v>
      </c>
      <c r="K990" s="98" t="s">
        <v>23</v>
      </c>
      <c r="L990" s="98" t="s">
        <v>23</v>
      </c>
      <c r="M990" s="98" t="s">
        <v>6562</v>
      </c>
      <c r="N990" s="98" t="s">
        <v>6562</v>
      </c>
      <c r="O990" s="98" t="s">
        <v>6562</v>
      </c>
      <c r="P990" s="98" t="s">
        <v>6562</v>
      </c>
      <c r="Q990" s="98" t="s">
        <v>6562</v>
      </c>
      <c r="R990" s="98" t="s">
        <v>6562</v>
      </c>
      <c r="S990" s="98">
        <f>2-(SUM(IF(J990="NA",1,0),IF(K990="NA",1,0)))</f>
        <v>0</v>
      </c>
      <c r="T990" s="98">
        <f>7-SUM(IF(L990="NA",1,0),IF(M990="NA",1,0),IF(N990="NA",1,0),IF(O990="NA",1,0),IF(P990="NA",1,0),IF(Q990="NA",1,0),IF(R990="NA",1,0))</f>
        <v>6</v>
      </c>
      <c r="U990" s="98">
        <f>SUM(S990:T990)</f>
        <v>6</v>
      </c>
      <c r="V990" s="79"/>
      <c r="W990" s="81" t="s">
        <v>4766</v>
      </c>
      <c r="X990" s="79" t="s">
        <v>65</v>
      </c>
      <c r="Y990" s="79" t="s">
        <v>4767</v>
      </c>
      <c r="Z990" s="96"/>
    </row>
    <row r="991" spans="1:26" customFormat="1" x14ac:dyDescent="0.2">
      <c r="A991" s="84">
        <v>882</v>
      </c>
      <c r="B991" s="79">
        <v>901</v>
      </c>
      <c r="C991" s="79">
        <v>783</v>
      </c>
      <c r="D991" s="79">
        <v>907</v>
      </c>
      <c r="E991" s="79" t="s">
        <v>99</v>
      </c>
      <c r="F991" s="82" t="s">
        <v>100</v>
      </c>
      <c r="G991" s="118" t="s">
        <v>100</v>
      </c>
      <c r="H991" s="118" t="s">
        <v>100</v>
      </c>
      <c r="I991" s="118"/>
      <c r="J991" s="98" t="s">
        <v>101</v>
      </c>
      <c r="K991" s="190" t="s">
        <v>74</v>
      </c>
      <c r="L991" s="98" t="s">
        <v>103</v>
      </c>
      <c r="M991" s="98" t="s">
        <v>104</v>
      </c>
      <c r="N991" s="98" t="s">
        <v>105</v>
      </c>
      <c r="O991" s="98" t="s">
        <v>106</v>
      </c>
      <c r="P991" s="98" t="s">
        <v>23</v>
      </c>
      <c r="Q991" s="98" t="s">
        <v>107</v>
      </c>
      <c r="R991" s="98" t="s">
        <v>108</v>
      </c>
      <c r="S991" s="98">
        <f>2-(SUM(IF(J991="NA",1,0),IF(K991="NA",1,0)))</f>
        <v>2</v>
      </c>
      <c r="T991" s="98">
        <f>7-SUM(IF(L991="NA",1,0),IF(M991="NA",1,0),IF(N991="NA",1,0),IF(O991="NA",1,0),IF(P991="NA",1,0),IF(Q991="NA",1,0),IF(R991="NA",1,0))</f>
        <v>6</v>
      </c>
      <c r="U991" s="98">
        <f>SUM(S991:T991)</f>
        <v>8</v>
      </c>
      <c r="V991" s="79"/>
      <c r="W991" s="81" t="s">
        <v>4766</v>
      </c>
      <c r="X991" s="79" t="s">
        <v>65</v>
      </c>
      <c r="Y991" s="79" t="s">
        <v>4767</v>
      </c>
      <c r="Z991" s="96"/>
    </row>
    <row r="992" spans="1:26" customFormat="1" x14ac:dyDescent="0.2">
      <c r="A992" s="84">
        <v>767</v>
      </c>
      <c r="B992" s="84"/>
      <c r="C992" s="79">
        <v>793</v>
      </c>
      <c r="D992" s="79">
        <v>373</v>
      </c>
      <c r="E992" s="79" t="s">
        <v>4028</v>
      </c>
      <c r="F992" s="79" t="s">
        <v>4028</v>
      </c>
      <c r="G992" s="79" t="s">
        <v>6154</v>
      </c>
      <c r="H992" s="79" t="s">
        <v>6154</v>
      </c>
      <c r="I992" s="79" t="s">
        <v>4028</v>
      </c>
      <c r="J992" s="158" t="s">
        <v>4029</v>
      </c>
      <c r="K992" s="158" t="s">
        <v>4030</v>
      </c>
      <c r="L992" s="158" t="s">
        <v>4031</v>
      </c>
      <c r="M992" s="98" t="s">
        <v>4032</v>
      </c>
      <c r="N992" s="98" t="s">
        <v>23</v>
      </c>
      <c r="O992" s="158" t="s">
        <v>4033</v>
      </c>
      <c r="P992" s="98" t="s">
        <v>23</v>
      </c>
      <c r="Q992" s="98" t="s">
        <v>4034</v>
      </c>
      <c r="R992" s="98" t="s">
        <v>4035</v>
      </c>
      <c r="S992" s="98">
        <f>2-(SUM(IF(J992="NA",1,0),IF(K992="NA",1,0)))</f>
        <v>2</v>
      </c>
      <c r="T992" s="98">
        <f>7-SUM(IF(L992="NA",1,0),IF(M992="NA",1,0),IF(N992="NA",1,0),IF(O992="NA",1,0),IF(P992="NA",1,0),IF(Q992="NA",1,0),IF(R992="NA",1,0))</f>
        <v>5</v>
      </c>
      <c r="U992" s="98">
        <f>SUM(S992:T992)</f>
        <v>7</v>
      </c>
      <c r="V992" s="79"/>
      <c r="W992" s="81" t="s">
        <v>4766</v>
      </c>
      <c r="X992" s="79" t="s">
        <v>3370</v>
      </c>
      <c r="Y992" s="79" t="s">
        <v>3986</v>
      </c>
      <c r="Z992" s="79"/>
    </row>
    <row r="993" spans="1:28" customFormat="1" x14ac:dyDescent="0.2">
      <c r="A993" s="84">
        <v>883</v>
      </c>
      <c r="B993" s="79">
        <v>369</v>
      </c>
      <c r="C993" s="79">
        <v>785</v>
      </c>
      <c r="D993" s="79">
        <v>910</v>
      </c>
      <c r="E993" s="79" t="s">
        <v>3431</v>
      </c>
      <c r="F993" s="82" t="s">
        <v>3431</v>
      </c>
      <c r="G993" s="117" t="s">
        <v>4505</v>
      </c>
      <c r="H993" s="117" t="s">
        <v>4505</v>
      </c>
      <c r="I993" s="117"/>
      <c r="J993" s="190" t="s">
        <v>74</v>
      </c>
      <c r="K993" s="190" t="s">
        <v>74</v>
      </c>
      <c r="L993" s="190" t="s">
        <v>74</v>
      </c>
      <c r="M993" s="190" t="s">
        <v>74</v>
      </c>
      <c r="N993" s="98" t="s">
        <v>23</v>
      </c>
      <c r="O993" s="190" t="s">
        <v>28</v>
      </c>
      <c r="P993" s="98" t="s">
        <v>23</v>
      </c>
      <c r="Q993" s="190" t="s">
        <v>74</v>
      </c>
      <c r="R993" s="190" t="s">
        <v>74</v>
      </c>
      <c r="S993" s="98">
        <f>2-(SUM(IF(J993="NA",1,0),IF(K993="NA",1,0)))</f>
        <v>2</v>
      </c>
      <c r="T993" s="98">
        <f>7-SUM(IF(L993="NA",1,0),IF(M993="NA",1,0),IF(N993="NA",1,0),IF(O993="NA",1,0),IF(P993="NA",1,0),IF(Q993="NA",1,0),IF(R993="NA",1,0))</f>
        <v>5</v>
      </c>
      <c r="U993" s="98">
        <f>SUM(S993:T993)</f>
        <v>7</v>
      </c>
      <c r="V993" s="83" t="s">
        <v>3369</v>
      </c>
      <c r="W993" s="81" t="s">
        <v>4766</v>
      </c>
      <c r="X993" s="79" t="s">
        <v>3370</v>
      </c>
      <c r="Y993" s="79" t="s">
        <v>3986</v>
      </c>
      <c r="Z993" s="96"/>
    </row>
    <row r="994" spans="1:28" customFormat="1" x14ac:dyDescent="0.2">
      <c r="A994" s="84">
        <v>884</v>
      </c>
      <c r="B994" s="79">
        <v>370</v>
      </c>
      <c r="C994" s="79">
        <v>786</v>
      </c>
      <c r="D994" s="79">
        <v>911</v>
      </c>
      <c r="E994" s="79" t="s">
        <v>3432</v>
      </c>
      <c r="F994" s="82" t="s">
        <v>3432</v>
      </c>
      <c r="G994" s="118" t="s">
        <v>3432</v>
      </c>
      <c r="H994" s="118" t="s">
        <v>3432</v>
      </c>
      <c r="I994" s="118"/>
      <c r="J994" s="98" t="s">
        <v>3433</v>
      </c>
      <c r="K994" s="98" t="s">
        <v>3434</v>
      </c>
      <c r="L994" s="98" t="s">
        <v>4639</v>
      </c>
      <c r="M994" s="98" t="s">
        <v>3435</v>
      </c>
      <c r="N994" s="98" t="s">
        <v>3436</v>
      </c>
      <c r="O994" s="98" t="s">
        <v>3437</v>
      </c>
      <c r="P994" s="98" t="s">
        <v>23</v>
      </c>
      <c r="Q994" s="98" t="s">
        <v>3438</v>
      </c>
      <c r="R994" s="98" t="s">
        <v>3439</v>
      </c>
      <c r="S994" s="98">
        <f>2-(SUM(IF(J994="NA",1,0),IF(K994="NA",1,0)))</f>
        <v>2</v>
      </c>
      <c r="T994" s="98">
        <f>7-SUM(IF(L994="NA",1,0),IF(M994="NA",1,0),IF(N994="NA",1,0),IF(O994="NA",1,0),IF(P994="NA",1,0),IF(Q994="NA",1,0),IF(R994="NA",1,0))</f>
        <v>6</v>
      </c>
      <c r="U994" s="98">
        <f>SUM(S994:T994)</f>
        <v>8</v>
      </c>
      <c r="V994" s="83" t="s">
        <v>3369</v>
      </c>
      <c r="W994" s="81" t="s">
        <v>4766</v>
      </c>
      <c r="X994" s="79" t="s">
        <v>3370</v>
      </c>
      <c r="Y994" s="79" t="s">
        <v>3986</v>
      </c>
      <c r="Z994" s="96"/>
    </row>
    <row r="995" spans="1:28" customFormat="1" x14ac:dyDescent="0.2">
      <c r="A995" s="84">
        <v>885</v>
      </c>
      <c r="B995" s="79"/>
      <c r="C995" s="79"/>
      <c r="D995" s="79"/>
      <c r="E995" s="79" t="s">
        <v>4239</v>
      </c>
      <c r="F995" s="82" t="s">
        <v>4497</v>
      </c>
      <c r="G995" s="79" t="s">
        <v>4239</v>
      </c>
      <c r="H995" s="79" t="s">
        <v>4239</v>
      </c>
      <c r="I995" s="79"/>
      <c r="J995" s="98" t="s">
        <v>4315</v>
      </c>
      <c r="K995" s="98" t="s">
        <v>23</v>
      </c>
      <c r="L995" s="98" t="s">
        <v>4391</v>
      </c>
      <c r="M995" s="98" t="s">
        <v>23</v>
      </c>
      <c r="N995" s="98" t="s">
        <v>23</v>
      </c>
      <c r="O995" s="98" t="s">
        <v>4463</v>
      </c>
      <c r="P995" s="98" t="s">
        <v>23</v>
      </c>
      <c r="Q995" s="98" t="s">
        <v>23</v>
      </c>
      <c r="R995" s="98" t="s">
        <v>23</v>
      </c>
      <c r="S995" s="98">
        <f>2-(SUM(IF(J995="NA",1,0),IF(K995="NA",1,0)))</f>
        <v>1</v>
      </c>
      <c r="T995" s="98">
        <f>7-SUM(IF(L995="NA",1,0),IF(M995="NA",1,0),IF(N995="NA",1,0),IF(O995="NA",1,0),IF(P995="NA",1,0),IF(Q995="NA",1,0),IF(R995="NA",1,0))</f>
        <v>2</v>
      </c>
      <c r="U995" s="98">
        <f>SUM(S995:T995)</f>
        <v>3</v>
      </c>
      <c r="V995" s="79"/>
      <c r="W995" s="81" t="s">
        <v>4766</v>
      </c>
      <c r="X995" s="79" t="s">
        <v>3370</v>
      </c>
      <c r="Y995" s="79" t="s">
        <v>3986</v>
      </c>
      <c r="Z995" s="96"/>
    </row>
    <row r="996" spans="1:28" customFormat="1" x14ac:dyDescent="0.2">
      <c r="A996" s="84">
        <v>768</v>
      </c>
      <c r="B996" s="79">
        <v>374</v>
      </c>
      <c r="C996" s="79">
        <v>687</v>
      </c>
      <c r="D996" s="79">
        <v>794</v>
      </c>
      <c r="E996" s="79" t="s">
        <v>3448</v>
      </c>
      <c r="F996" s="82" t="s">
        <v>3448</v>
      </c>
      <c r="G996" s="79" t="s">
        <v>6155</v>
      </c>
      <c r="H996" s="79" t="s">
        <v>6155</v>
      </c>
      <c r="I996" s="79"/>
      <c r="J996" s="190" t="s">
        <v>74</v>
      </c>
      <c r="K996" s="190" t="s">
        <v>74</v>
      </c>
      <c r="L996" s="190" t="s">
        <v>74</v>
      </c>
      <c r="M996" s="190" t="s">
        <v>74</v>
      </c>
      <c r="N996" s="98" t="s">
        <v>23</v>
      </c>
      <c r="O996" s="98" t="s">
        <v>23</v>
      </c>
      <c r="P996" s="98" t="s">
        <v>23</v>
      </c>
      <c r="Q996" s="190" t="s">
        <v>74</v>
      </c>
      <c r="R996" s="190" t="s">
        <v>74</v>
      </c>
      <c r="S996" s="98">
        <f>2-(SUM(IF(J996="NA",1,0),IF(K996="NA",1,0)))</f>
        <v>2</v>
      </c>
      <c r="T996" s="98">
        <f>7-SUM(IF(L996="NA",1,0),IF(M996="NA",1,0),IF(N996="NA",1,0),IF(O996="NA",1,0),IF(P996="NA",1,0),IF(Q996="NA",1,0),IF(R996="NA",1,0))</f>
        <v>4</v>
      </c>
      <c r="U996" s="98">
        <f>SUM(S996:T996)</f>
        <v>6</v>
      </c>
      <c r="V996" s="83" t="s">
        <v>3369</v>
      </c>
      <c r="W996" s="81" t="s">
        <v>4766</v>
      </c>
      <c r="X996" s="79" t="s">
        <v>3370</v>
      </c>
      <c r="Y996" s="79" t="s">
        <v>3986</v>
      </c>
      <c r="Z996" s="96"/>
    </row>
    <row r="997" spans="1:28" customFormat="1" x14ac:dyDescent="0.2">
      <c r="A997" s="84">
        <v>886</v>
      </c>
      <c r="B997" s="79">
        <v>367</v>
      </c>
      <c r="C997" s="79">
        <v>787</v>
      </c>
      <c r="D997" s="79">
        <v>912</v>
      </c>
      <c r="E997" s="79" t="s">
        <v>3424</v>
      </c>
      <c r="F997" s="82" t="s">
        <v>3424</v>
      </c>
      <c r="G997" s="79" t="s">
        <v>3424</v>
      </c>
      <c r="H997" s="79" t="s">
        <v>3424</v>
      </c>
      <c r="I997" s="79"/>
      <c r="J997" s="98" t="s">
        <v>3425</v>
      </c>
      <c r="K997" s="98" t="s">
        <v>3426</v>
      </c>
      <c r="L997" s="98" t="s">
        <v>3427</v>
      </c>
      <c r="M997" s="190" t="s">
        <v>74</v>
      </c>
      <c r="N997" s="190" t="s">
        <v>22</v>
      </c>
      <c r="O997" s="98" t="s">
        <v>3428</v>
      </c>
      <c r="P997" s="98" t="s">
        <v>3429</v>
      </c>
      <c r="Q997" s="190" t="s">
        <v>74</v>
      </c>
      <c r="R997" s="190" t="s">
        <v>74</v>
      </c>
      <c r="S997" s="98">
        <f>2-(SUM(IF(J997="NA",1,0),IF(K997="NA",1,0)))</f>
        <v>2</v>
      </c>
      <c r="T997" s="98">
        <f>7-SUM(IF(L997="NA",1,0),IF(M997="NA",1,0),IF(N997="NA",1,0),IF(O997="NA",1,0),IF(P997="NA",1,0),IF(Q997="NA",1,0),IF(R997="NA",1,0))</f>
        <v>7</v>
      </c>
      <c r="U997" s="98">
        <f>SUM(S997:T997)</f>
        <v>9</v>
      </c>
      <c r="V997" s="83" t="s">
        <v>3369</v>
      </c>
      <c r="W997" s="81" t="s">
        <v>4766</v>
      </c>
      <c r="X997" s="79" t="s">
        <v>3370</v>
      </c>
      <c r="Y997" s="79" t="s">
        <v>3986</v>
      </c>
      <c r="Z997" s="96"/>
    </row>
    <row r="998" spans="1:28" customFormat="1" x14ac:dyDescent="0.2">
      <c r="A998" s="84">
        <v>769</v>
      </c>
      <c r="B998" s="79">
        <v>372</v>
      </c>
      <c r="C998" s="79">
        <v>688</v>
      </c>
      <c r="D998" s="79">
        <v>795</v>
      </c>
      <c r="E998" s="79" t="s">
        <v>3447</v>
      </c>
      <c r="F998" s="82" t="s">
        <v>3447</v>
      </c>
      <c r="G998" s="79" t="s">
        <v>6156</v>
      </c>
      <c r="H998" s="79" t="s">
        <v>6156</v>
      </c>
      <c r="I998" s="79"/>
      <c r="J998" s="190" t="s">
        <v>28</v>
      </c>
      <c r="K998" s="190" t="s">
        <v>28</v>
      </c>
      <c r="L998" s="98" t="s">
        <v>23</v>
      </c>
      <c r="M998" s="98" t="s">
        <v>23</v>
      </c>
      <c r="N998" s="98" t="s">
        <v>23</v>
      </c>
      <c r="O998" s="98" t="s">
        <v>23</v>
      </c>
      <c r="P998" s="98" t="s">
        <v>23</v>
      </c>
      <c r="Q998" s="98" t="s">
        <v>23</v>
      </c>
      <c r="R998" s="98" t="s">
        <v>23</v>
      </c>
      <c r="S998" s="98">
        <f>2-(SUM(IF(J998="NA",1,0),IF(K998="NA",1,0)))</f>
        <v>2</v>
      </c>
      <c r="T998" s="98">
        <f>7-SUM(IF(L998="NA",1,0),IF(M998="NA",1,0),IF(N998="NA",1,0),IF(O998="NA",1,0),IF(P998="NA",1,0),IF(Q998="NA",1,0),IF(R998="NA",1,0))</f>
        <v>0</v>
      </c>
      <c r="U998" s="98">
        <f>SUM(S998:T998)</f>
        <v>2</v>
      </c>
      <c r="V998" s="83" t="s">
        <v>3369</v>
      </c>
      <c r="W998" s="81" t="s">
        <v>4766</v>
      </c>
      <c r="X998" s="79" t="s">
        <v>3370</v>
      </c>
      <c r="Y998" s="79" t="s">
        <v>3986</v>
      </c>
      <c r="Z998" s="96"/>
    </row>
    <row r="999" spans="1:28" customFormat="1" x14ac:dyDescent="0.2">
      <c r="A999" s="84">
        <v>887</v>
      </c>
      <c r="B999" s="79">
        <v>368</v>
      </c>
      <c r="C999" s="79">
        <v>784</v>
      </c>
      <c r="D999" s="79">
        <v>908</v>
      </c>
      <c r="E999" s="79" t="s">
        <v>3430</v>
      </c>
      <c r="F999" s="82" t="s">
        <v>4049</v>
      </c>
      <c r="G999" s="79" t="s">
        <v>4219</v>
      </c>
      <c r="H999" s="79" t="s">
        <v>4219</v>
      </c>
      <c r="I999" s="79"/>
      <c r="J999" s="190" t="s">
        <v>3368</v>
      </c>
      <c r="K999" s="98" t="s">
        <v>23</v>
      </c>
      <c r="L999" s="190" t="s">
        <v>3368</v>
      </c>
      <c r="M999" s="190" t="s">
        <v>3368</v>
      </c>
      <c r="N999" s="98" t="s">
        <v>23</v>
      </c>
      <c r="O999" s="98" t="s">
        <v>23</v>
      </c>
      <c r="P999" s="98" t="s">
        <v>23</v>
      </c>
      <c r="Q999" s="190" t="s">
        <v>3368</v>
      </c>
      <c r="R999" s="190" t="s">
        <v>3368</v>
      </c>
      <c r="S999" s="98">
        <f>2-(SUM(IF(J999="NA",1,0),IF(K999="NA",1,0)))</f>
        <v>1</v>
      </c>
      <c r="T999" s="98">
        <f>7-SUM(IF(L999="NA",1,0),IF(M999="NA",1,0),IF(N999="NA",1,0),IF(O999="NA",1,0),IF(P999="NA",1,0),IF(Q999="NA",1,0),IF(R999="NA",1,0))</f>
        <v>4</v>
      </c>
      <c r="U999" s="98">
        <f>SUM(S999:T999)</f>
        <v>5</v>
      </c>
      <c r="V999" s="83" t="s">
        <v>3369</v>
      </c>
      <c r="W999" s="81" t="s">
        <v>4766</v>
      </c>
      <c r="X999" s="79" t="s">
        <v>3370</v>
      </c>
      <c r="Y999" s="79" t="s">
        <v>3986</v>
      </c>
      <c r="Z999" s="96"/>
    </row>
    <row r="1000" spans="1:28" customFormat="1" x14ac:dyDescent="0.2">
      <c r="A1000" s="84">
        <v>14</v>
      </c>
      <c r="B1000" s="268"/>
      <c r="C1000" s="268"/>
      <c r="D1000" s="268"/>
      <c r="E1000" s="268" t="s">
        <v>4509</v>
      </c>
      <c r="F1000" s="268" t="s">
        <v>4509</v>
      </c>
      <c r="G1000" s="118" t="s">
        <v>6018</v>
      </c>
      <c r="H1000" s="118" t="s">
        <v>6018</v>
      </c>
      <c r="I1000" s="118"/>
      <c r="J1000" s="98" t="s">
        <v>4510</v>
      </c>
      <c r="K1000" s="98" t="s">
        <v>4508</v>
      </c>
      <c r="L1000" s="98" t="s">
        <v>23</v>
      </c>
      <c r="M1000" s="98" t="s">
        <v>4514</v>
      </c>
      <c r="N1000" s="98" t="s">
        <v>23</v>
      </c>
      <c r="O1000" s="98" t="s">
        <v>23</v>
      </c>
      <c r="P1000" s="98" t="s">
        <v>4512</v>
      </c>
      <c r="Q1000" s="98" t="s">
        <v>4513</v>
      </c>
      <c r="R1000" s="98" t="s">
        <v>4511</v>
      </c>
      <c r="S1000" s="98">
        <f>2-(SUM(IF(J1000="NA",1,0),IF(K1000="NA",1,0)))</f>
        <v>2</v>
      </c>
      <c r="T1000" s="98">
        <f>7-SUM(IF(L1000="NA",1,0),IF(M1000="NA",1,0),IF(N1000="NA",1,0),IF(O1000="NA",1,0),IF(P1000="NA",1,0),IF(Q1000="NA",1,0),IF(R1000="NA",1,0))</f>
        <v>4</v>
      </c>
      <c r="U1000" s="98">
        <f>SUM(S1000:T1000)</f>
        <v>6</v>
      </c>
      <c r="V1000" s="268"/>
      <c r="W1000" s="81" t="s">
        <v>4766</v>
      </c>
      <c r="X1000" s="79" t="s">
        <v>1451</v>
      </c>
      <c r="Y1000" s="79" t="s">
        <v>3990</v>
      </c>
      <c r="Z1000" s="284" t="s">
        <v>5812</v>
      </c>
      <c r="AA1000" s="150"/>
    </row>
    <row r="1001" spans="1:28" customFormat="1" x14ac:dyDescent="0.2">
      <c r="A1001" s="84">
        <v>891</v>
      </c>
      <c r="B1001" s="268">
        <v>436</v>
      </c>
      <c r="C1001" s="268">
        <v>790</v>
      </c>
      <c r="D1001" s="268">
        <v>915</v>
      </c>
      <c r="E1001" s="268" t="s">
        <v>1778</v>
      </c>
      <c r="F1001" s="82" t="s">
        <v>1778</v>
      </c>
      <c r="G1001" s="117" t="s">
        <v>1778</v>
      </c>
      <c r="H1001" s="117" t="s">
        <v>1778</v>
      </c>
      <c r="I1001" s="117"/>
      <c r="J1001" s="98" t="s">
        <v>1779</v>
      </c>
      <c r="K1001" s="98" t="s">
        <v>1780</v>
      </c>
      <c r="L1001" s="98" t="s">
        <v>1781</v>
      </c>
      <c r="M1001" s="98" t="s">
        <v>23</v>
      </c>
      <c r="N1001" s="98" t="s">
        <v>1782</v>
      </c>
      <c r="O1001" s="98" t="s">
        <v>23</v>
      </c>
      <c r="P1001" s="98" t="s">
        <v>1783</v>
      </c>
      <c r="Q1001" s="98" t="s">
        <v>23</v>
      </c>
      <c r="R1001" s="98" t="s">
        <v>23</v>
      </c>
      <c r="S1001" s="98">
        <f>2-(SUM(IF(J1001="NA",1,0),IF(K1001="NA",1,0)))</f>
        <v>2</v>
      </c>
      <c r="T1001" s="98">
        <f>7-SUM(IF(L1001="NA",1,0),IF(M1001="NA",1,0),IF(N1001="NA",1,0),IF(O1001="NA",1,0),IF(P1001="NA",1,0),IF(Q1001="NA",1,0),IF(R1001="NA",1,0))</f>
        <v>3</v>
      </c>
      <c r="U1001" s="98">
        <f>SUM(S1001:T1001)</f>
        <v>5</v>
      </c>
      <c r="V1001" s="268"/>
      <c r="W1001" s="79" t="s">
        <v>4766</v>
      </c>
      <c r="X1001" s="79" t="s">
        <v>1451</v>
      </c>
      <c r="Y1001" s="79" t="s">
        <v>3990</v>
      </c>
      <c r="Z1001" s="284" t="s">
        <v>5812</v>
      </c>
      <c r="AA1001" s="150"/>
    </row>
    <row r="1002" spans="1:28" customFormat="1" x14ac:dyDescent="0.2">
      <c r="A1002" s="84">
        <v>892</v>
      </c>
      <c r="B1002" s="79">
        <v>732</v>
      </c>
      <c r="C1002" s="79">
        <v>792</v>
      </c>
      <c r="D1002" s="79">
        <v>919</v>
      </c>
      <c r="E1002" s="79" t="s">
        <v>3954</v>
      </c>
      <c r="F1002" s="82" t="s">
        <v>3954</v>
      </c>
      <c r="G1002" s="79" t="s">
        <v>5862</v>
      </c>
      <c r="H1002" s="79" t="s">
        <v>5862</v>
      </c>
      <c r="I1002" s="79"/>
      <c r="J1002" s="98" t="s">
        <v>3955</v>
      </c>
      <c r="K1002" s="98" t="s">
        <v>6374</v>
      </c>
      <c r="L1002" s="98" t="s">
        <v>3956</v>
      </c>
      <c r="M1002" s="98" t="s">
        <v>3957</v>
      </c>
      <c r="N1002" s="98" t="s">
        <v>3958</v>
      </c>
      <c r="O1002" s="98" t="s">
        <v>3959</v>
      </c>
      <c r="P1002" s="98" t="s">
        <v>3960</v>
      </c>
      <c r="Q1002" s="98" t="s">
        <v>3961</v>
      </c>
      <c r="R1002" s="98" t="s">
        <v>3962</v>
      </c>
      <c r="S1002" s="98">
        <f>2-(SUM(IF(J1002="NA",1,0),IF(K1002="NA",1,0)))</f>
        <v>2</v>
      </c>
      <c r="T1002" s="98">
        <f>7-SUM(IF(L1002="NA",1,0),IF(M1002="NA",1,0),IF(N1002="NA",1,0),IF(O1002="NA",1,0),IF(P1002="NA",1,0),IF(Q1002="NA",1,0),IF(R1002="NA",1,0))</f>
        <v>7</v>
      </c>
      <c r="U1002" s="98">
        <f>SUM(S1002:T1002)</f>
        <v>9</v>
      </c>
      <c r="V1002" s="79"/>
      <c r="W1002" s="81" t="s">
        <v>4766</v>
      </c>
      <c r="X1002" s="79" t="s">
        <v>3914</v>
      </c>
      <c r="Y1002" s="79" t="s">
        <v>4006</v>
      </c>
      <c r="Z1002" s="96"/>
      <c r="AA1002" s="150"/>
    </row>
    <row r="1003" spans="1:28" customFormat="1" x14ac:dyDescent="0.2">
      <c r="A1003" s="84">
        <v>893</v>
      </c>
      <c r="B1003" s="79">
        <v>730</v>
      </c>
      <c r="C1003" s="79">
        <v>793</v>
      </c>
      <c r="D1003" s="79">
        <v>920</v>
      </c>
      <c r="E1003" s="79" t="s">
        <v>3940</v>
      </c>
      <c r="F1003" s="82" t="s">
        <v>3940</v>
      </c>
      <c r="G1003" s="118" t="s">
        <v>3940</v>
      </c>
      <c r="H1003" s="118" t="s">
        <v>3940</v>
      </c>
      <c r="I1003" s="118"/>
      <c r="J1003" s="98" t="s">
        <v>3941</v>
      </c>
      <c r="K1003" s="98" t="s">
        <v>3942</v>
      </c>
      <c r="L1003" s="98" t="s">
        <v>3943</v>
      </c>
      <c r="M1003" s="98" t="s">
        <v>23</v>
      </c>
      <c r="N1003" s="190" t="s">
        <v>332</v>
      </c>
      <c r="O1003" s="98" t="s">
        <v>23</v>
      </c>
      <c r="P1003" s="98" t="s">
        <v>3944</v>
      </c>
      <c r="Q1003" s="98" t="s">
        <v>3945</v>
      </c>
      <c r="R1003" s="98" t="s">
        <v>3946</v>
      </c>
      <c r="S1003" s="98">
        <f>2-(SUM(IF(J1003="NA",1,0),IF(K1003="NA",1,0)))</f>
        <v>2</v>
      </c>
      <c r="T1003" s="98">
        <f>7-SUM(IF(L1003="NA",1,0),IF(M1003="NA",1,0),IF(N1003="NA",1,0),IF(O1003="NA",1,0),IF(P1003="NA",1,0),IF(Q1003="NA",1,0),IF(R1003="NA",1,0))</f>
        <v>5</v>
      </c>
      <c r="U1003" s="98">
        <f>SUM(S1003:T1003)</f>
        <v>7</v>
      </c>
      <c r="V1003" s="79"/>
      <c r="W1003" s="81" t="s">
        <v>4766</v>
      </c>
      <c r="X1003" s="79" t="s">
        <v>3914</v>
      </c>
      <c r="Y1003" s="79" t="s">
        <v>4006</v>
      </c>
      <c r="Z1003" s="96"/>
      <c r="AA1003" s="150"/>
    </row>
    <row r="1004" spans="1:28" customFormat="1" x14ac:dyDescent="0.2">
      <c r="A1004" s="84">
        <v>894</v>
      </c>
      <c r="B1004" s="79">
        <v>731</v>
      </c>
      <c r="C1004" s="79">
        <v>794</v>
      </c>
      <c r="D1004" s="79">
        <v>921</v>
      </c>
      <c r="E1004" s="79" t="s">
        <v>3947</v>
      </c>
      <c r="F1004" s="82" t="s">
        <v>3947</v>
      </c>
      <c r="G1004" s="117" t="s">
        <v>6019</v>
      </c>
      <c r="H1004" s="117" t="s">
        <v>6019</v>
      </c>
      <c r="I1004" s="117"/>
      <c r="J1004" s="98" t="s">
        <v>3948</v>
      </c>
      <c r="K1004" s="98" t="s">
        <v>3949</v>
      </c>
      <c r="L1004" s="98" t="s">
        <v>23</v>
      </c>
      <c r="M1004" s="98" t="s">
        <v>3950</v>
      </c>
      <c r="N1004" s="98" t="s">
        <v>23</v>
      </c>
      <c r="O1004" s="98" t="s">
        <v>23</v>
      </c>
      <c r="P1004" s="98" t="s">
        <v>3951</v>
      </c>
      <c r="Q1004" s="98" t="s">
        <v>3952</v>
      </c>
      <c r="R1004" s="98" t="s">
        <v>3953</v>
      </c>
      <c r="S1004" s="98">
        <f>2-(SUM(IF(J1004="NA",1,0),IF(K1004="NA",1,0)))</f>
        <v>2</v>
      </c>
      <c r="T1004" s="98">
        <f>7-SUM(IF(L1004="NA",1,0),IF(M1004="NA",1,0),IF(N1004="NA",1,0),IF(O1004="NA",1,0),IF(P1004="NA",1,0),IF(Q1004="NA",1,0),IF(R1004="NA",1,0))</f>
        <v>4</v>
      </c>
      <c r="U1004" s="98">
        <f>SUM(S1004:T1004)</f>
        <v>6</v>
      </c>
      <c r="V1004" s="79"/>
      <c r="W1004" s="79" t="s">
        <v>4766</v>
      </c>
      <c r="X1004" s="79" t="s">
        <v>3914</v>
      </c>
      <c r="Y1004" s="79" t="s">
        <v>4006</v>
      </c>
      <c r="Z1004" s="96"/>
      <c r="AA1004" s="150"/>
    </row>
    <row r="1005" spans="1:28" customFormat="1" x14ac:dyDescent="0.2">
      <c r="A1005" s="84">
        <v>895</v>
      </c>
      <c r="B1005" s="79">
        <v>733</v>
      </c>
      <c r="C1005" s="79">
        <v>791</v>
      </c>
      <c r="D1005" s="79">
        <v>918</v>
      </c>
      <c r="E1005" s="79" t="s">
        <v>3963</v>
      </c>
      <c r="F1005" s="82" t="s">
        <v>3964</v>
      </c>
      <c r="G1005" s="79" t="s">
        <v>3964</v>
      </c>
      <c r="H1005" s="79" t="s">
        <v>3964</v>
      </c>
      <c r="I1005" s="81"/>
      <c r="J1005" s="190" t="s">
        <v>22</v>
      </c>
      <c r="K1005" s="190" t="s">
        <v>22</v>
      </c>
      <c r="L1005" s="98" t="s">
        <v>23</v>
      </c>
      <c r="M1005" s="98" t="s">
        <v>23</v>
      </c>
      <c r="N1005" s="190" t="s">
        <v>22</v>
      </c>
      <c r="O1005" s="98" t="s">
        <v>23</v>
      </c>
      <c r="P1005" s="98" t="s">
        <v>23</v>
      </c>
      <c r="Q1005" s="98" t="s">
        <v>23</v>
      </c>
      <c r="R1005" s="98" t="s">
        <v>23</v>
      </c>
      <c r="S1005" s="98">
        <f>2-(SUM(IF(J1005="NA",1,0),IF(K1005="NA",1,0)))</f>
        <v>2</v>
      </c>
      <c r="T1005" s="98">
        <f>7-SUM(IF(L1005="NA",1,0),IF(M1005="NA",1,0),IF(N1005="NA",1,0),IF(O1005="NA",1,0),IF(P1005="NA",1,0),IF(Q1005="NA",1,0),IF(R1005="NA",1,0))</f>
        <v>1</v>
      </c>
      <c r="U1005" s="98">
        <f>SUM(S1005:T1005)</f>
        <v>3</v>
      </c>
      <c r="V1005" s="79"/>
      <c r="W1005" s="79" t="s">
        <v>4766</v>
      </c>
      <c r="X1005" s="79" t="s">
        <v>3914</v>
      </c>
      <c r="Y1005" s="79" t="s">
        <v>4006</v>
      </c>
      <c r="Z1005" s="96"/>
      <c r="AA1005" s="150"/>
    </row>
    <row r="1006" spans="1:28" customFormat="1" x14ac:dyDescent="0.2">
      <c r="A1006" s="84">
        <v>896</v>
      </c>
      <c r="B1006" s="79">
        <v>734</v>
      </c>
      <c r="C1006" s="79">
        <v>795</v>
      </c>
      <c r="D1006" s="79">
        <v>922</v>
      </c>
      <c r="E1006" s="79" t="s">
        <v>3965</v>
      </c>
      <c r="F1006" s="82" t="s">
        <v>3965</v>
      </c>
      <c r="G1006" s="79" t="s">
        <v>3965</v>
      </c>
      <c r="H1006" s="79" t="s">
        <v>3965</v>
      </c>
      <c r="I1006" s="79"/>
      <c r="J1006" s="98" t="s">
        <v>3966</v>
      </c>
      <c r="K1006" s="98" t="s">
        <v>23</v>
      </c>
      <c r="L1006" s="98" t="s">
        <v>3967</v>
      </c>
      <c r="M1006" s="98" t="s">
        <v>3968</v>
      </c>
      <c r="N1006" s="98" t="s">
        <v>23</v>
      </c>
      <c r="O1006" s="98" t="s">
        <v>23</v>
      </c>
      <c r="P1006" s="98" t="s">
        <v>3969</v>
      </c>
      <c r="Q1006" s="98" t="s">
        <v>3970</v>
      </c>
      <c r="R1006" s="98" t="s">
        <v>3971</v>
      </c>
      <c r="S1006" s="98">
        <f>2-(SUM(IF(J1006="NA",1,0),IF(K1006="NA",1,0)))</f>
        <v>1</v>
      </c>
      <c r="T1006" s="98">
        <f>7-SUM(IF(L1006="NA",1,0),IF(M1006="NA",1,0),IF(N1006="NA",1,0),IF(O1006="NA",1,0),IF(P1006="NA",1,0),IF(Q1006="NA",1,0),IF(R1006="NA",1,0))</f>
        <v>5</v>
      </c>
      <c r="U1006" s="98">
        <f>SUM(S1006:T1006)</f>
        <v>6</v>
      </c>
      <c r="V1006" s="79"/>
      <c r="W1006" s="79" t="s">
        <v>4766</v>
      </c>
      <c r="X1006" s="79" t="s">
        <v>3914</v>
      </c>
      <c r="Y1006" s="79" t="s">
        <v>4006</v>
      </c>
      <c r="Z1006" s="96"/>
      <c r="AA1006" s="150"/>
      <c r="AB1006" s="110"/>
    </row>
    <row r="1007" spans="1:28" customFormat="1" x14ac:dyDescent="0.2">
      <c r="A1007" s="84">
        <v>897</v>
      </c>
      <c r="B1007" s="79"/>
      <c r="C1007" s="79"/>
      <c r="D1007" s="79"/>
      <c r="E1007" s="79" t="s">
        <v>4538</v>
      </c>
      <c r="F1007" s="82"/>
      <c r="G1007" s="79" t="s">
        <v>4538</v>
      </c>
      <c r="H1007" s="79" t="s">
        <v>4538</v>
      </c>
      <c r="I1007" s="79"/>
      <c r="J1007" s="98" t="s">
        <v>23</v>
      </c>
      <c r="K1007" s="98" t="s">
        <v>23</v>
      </c>
      <c r="L1007" s="98" t="s">
        <v>23</v>
      </c>
      <c r="M1007" s="98" t="s">
        <v>23</v>
      </c>
      <c r="N1007" s="98" t="s">
        <v>4546</v>
      </c>
      <c r="O1007" s="98" t="s">
        <v>23</v>
      </c>
      <c r="P1007" s="98" t="s">
        <v>4545</v>
      </c>
      <c r="Q1007" s="98" t="s">
        <v>23</v>
      </c>
      <c r="R1007" s="98" t="s">
        <v>23</v>
      </c>
      <c r="S1007" s="98">
        <f>2-(SUM(IF(J1007="NA",1,0),IF(K1007="NA",1,0)))</f>
        <v>0</v>
      </c>
      <c r="T1007" s="98">
        <f>7-SUM(IF(L1007="NA",1,0),IF(M1007="NA",1,0),IF(N1007="NA",1,0),IF(O1007="NA",1,0),IF(P1007="NA",1,0),IF(Q1007="NA",1,0),IF(R1007="NA",1,0))</f>
        <v>2</v>
      </c>
      <c r="U1007" s="98">
        <f>SUM(S1007:T1007)</f>
        <v>2</v>
      </c>
      <c r="V1007" s="79"/>
      <c r="W1007" s="79" t="s">
        <v>4766</v>
      </c>
      <c r="X1007" s="79" t="s">
        <v>65</v>
      </c>
      <c r="Y1007" s="79" t="s">
        <v>4767</v>
      </c>
      <c r="Z1007" s="96"/>
      <c r="AA1007" s="150"/>
      <c r="AB1007" s="110"/>
    </row>
    <row r="1008" spans="1:28" s="6" customFormat="1" x14ac:dyDescent="0.2">
      <c r="A1008" s="84">
        <v>898</v>
      </c>
      <c r="B1008" s="81">
        <v>907</v>
      </c>
      <c r="C1008" s="81">
        <v>796</v>
      </c>
      <c r="D1008" s="81">
        <v>923</v>
      </c>
      <c r="E1008" s="81" t="s">
        <v>134</v>
      </c>
      <c r="F1008" s="271" t="s">
        <v>135</v>
      </c>
      <c r="G1008" s="79" t="s">
        <v>135</v>
      </c>
      <c r="H1008" s="79" t="s">
        <v>135</v>
      </c>
      <c r="I1008" s="81"/>
      <c r="J1008" s="98" t="s">
        <v>136</v>
      </c>
      <c r="K1008" s="98" t="s">
        <v>23</v>
      </c>
      <c r="L1008" s="98" t="s">
        <v>137</v>
      </c>
      <c r="M1008" s="98" t="s">
        <v>23</v>
      </c>
      <c r="N1008" s="98" t="s">
        <v>138</v>
      </c>
      <c r="O1008" s="98" t="s">
        <v>23</v>
      </c>
      <c r="P1008" s="98" t="s">
        <v>139</v>
      </c>
      <c r="Q1008" s="98" t="s">
        <v>140</v>
      </c>
      <c r="R1008" s="98" t="s">
        <v>141</v>
      </c>
      <c r="S1008" s="98">
        <f>2-(SUM(IF(J1008="NA",1,0),IF(K1008="NA",1,0)))</f>
        <v>1</v>
      </c>
      <c r="T1008" s="98">
        <f>7-SUM(IF(L1008="NA",1,0),IF(M1008="NA",1,0),IF(N1008="NA",1,0),IF(O1008="NA",1,0),IF(P1008="NA",1,0),IF(Q1008="NA",1,0),IF(R1008="NA",1,0))</f>
        <v>5</v>
      </c>
      <c r="U1008" s="98">
        <f>SUM(S1008:T1008)</f>
        <v>6</v>
      </c>
      <c r="V1008" s="81"/>
      <c r="W1008" s="79" t="s">
        <v>4766</v>
      </c>
      <c r="X1008" s="79" t="s">
        <v>65</v>
      </c>
      <c r="Y1008" s="79" t="s">
        <v>4767</v>
      </c>
      <c r="Z1008" s="160"/>
      <c r="AA1008" s="269"/>
      <c r="AB1008" s="110"/>
    </row>
    <row r="1009" spans="1:28" s="6" customFormat="1" x14ac:dyDescent="0.2">
      <c r="A1009" s="84">
        <v>899</v>
      </c>
      <c r="B1009" s="81"/>
      <c r="C1009" s="81"/>
      <c r="D1009" s="81"/>
      <c r="E1009" s="81" t="s">
        <v>4537</v>
      </c>
      <c r="F1009" s="271"/>
      <c r="G1009" s="79" t="s">
        <v>4537</v>
      </c>
      <c r="H1009" s="79" t="s">
        <v>4537</v>
      </c>
      <c r="I1009" s="81" t="s">
        <v>7719</v>
      </c>
      <c r="J1009" s="98" t="s">
        <v>23</v>
      </c>
      <c r="K1009" s="98" t="s">
        <v>23</v>
      </c>
      <c r="L1009" s="98" t="s">
        <v>23</v>
      </c>
      <c r="M1009" s="98" t="s">
        <v>23</v>
      </c>
      <c r="N1009" s="98" t="s">
        <v>4547</v>
      </c>
      <c r="O1009" s="98" t="s">
        <v>23</v>
      </c>
      <c r="P1009" s="98" t="s">
        <v>23</v>
      </c>
      <c r="Q1009" s="98" t="s">
        <v>23</v>
      </c>
      <c r="R1009" s="98" t="s">
        <v>4548</v>
      </c>
      <c r="S1009" s="98">
        <f>2-(SUM(IF(J1009="NA",1,0),IF(K1009="NA",1,0)))</f>
        <v>0</v>
      </c>
      <c r="T1009" s="98">
        <f>7-SUM(IF(L1009="NA",1,0),IF(M1009="NA",1,0),IF(N1009="NA",1,0),IF(O1009="NA",1,0),IF(P1009="NA",1,0),IF(Q1009="NA",1,0),IF(R1009="NA",1,0))</f>
        <v>2</v>
      </c>
      <c r="U1009" s="98">
        <f>SUM(S1009:T1009)</f>
        <v>2</v>
      </c>
      <c r="V1009" s="81"/>
      <c r="W1009" s="79" t="s">
        <v>4766</v>
      </c>
      <c r="X1009" s="79" t="s">
        <v>65</v>
      </c>
      <c r="Y1009" s="79" t="s">
        <v>4767</v>
      </c>
      <c r="Z1009" s="160"/>
      <c r="AA1009" s="269"/>
      <c r="AB1009" s="110"/>
    </row>
    <row r="1010" spans="1:28" s="6" customFormat="1" x14ac:dyDescent="0.2">
      <c r="A1010" s="84">
        <v>1017</v>
      </c>
      <c r="B1010" s="163"/>
      <c r="C1010" s="163"/>
      <c r="D1010" s="163"/>
      <c r="E1010" s="163"/>
      <c r="F1010" s="151"/>
      <c r="G1010" s="84" t="s">
        <v>6505</v>
      </c>
      <c r="H1010" s="84" t="s">
        <v>6505</v>
      </c>
      <c r="I1010" s="84" t="s">
        <v>7717</v>
      </c>
      <c r="J1010" s="98" t="s">
        <v>6357</v>
      </c>
      <c r="K1010" s="98" t="s">
        <v>6365</v>
      </c>
      <c r="L1010" s="98" t="s">
        <v>6373</v>
      </c>
      <c r="M1010" s="187" t="s">
        <v>23</v>
      </c>
      <c r="N1010" s="187" t="s">
        <v>23</v>
      </c>
      <c r="O1010" s="187" t="s">
        <v>23</v>
      </c>
      <c r="P1010" s="98" t="s">
        <v>6372</v>
      </c>
      <c r="Q1010" s="187" t="s">
        <v>23</v>
      </c>
      <c r="R1010" s="187" t="s">
        <v>23</v>
      </c>
      <c r="S1010" s="98">
        <f>2-(SUM(IF(J1010="NA",1,0),IF(K1010="NA",1,0)))</f>
        <v>2</v>
      </c>
      <c r="T1010" s="98">
        <f>7-SUM(IF(L1010="NA",1,0),IF(M1010="NA",1,0),IF(N1010="NA",1,0),IF(O1010="NA",1,0),IF(P1010="NA",1,0),IF(Q1010="NA",1,0),IF(R1010="NA",1,0))</f>
        <v>2</v>
      </c>
      <c r="U1010" s="98">
        <f>SUM(S1010:T1010)</f>
        <v>4</v>
      </c>
      <c r="V1010" s="163"/>
      <c r="W1010" s="79" t="s">
        <v>4766</v>
      </c>
      <c r="X1010" s="79" t="s">
        <v>65</v>
      </c>
      <c r="Y1010" s="79" t="s">
        <v>4767</v>
      </c>
      <c r="Z1010" s="163"/>
      <c r="AA1010" s="163"/>
      <c r="AB1010" s="110"/>
    </row>
    <row r="1011" spans="1:28" s="6" customFormat="1" x14ac:dyDescent="0.2">
      <c r="A1011" s="84">
        <v>435</v>
      </c>
      <c r="B1011" s="81">
        <v>920</v>
      </c>
      <c r="C1011" s="81">
        <v>384</v>
      </c>
      <c r="D1011" s="81">
        <v>478</v>
      </c>
      <c r="E1011" s="81" t="s">
        <v>3344</v>
      </c>
      <c r="F1011" s="80" t="s">
        <v>3344</v>
      </c>
      <c r="G1011" s="79" t="s">
        <v>3344</v>
      </c>
      <c r="H1011" s="79" t="s">
        <v>3344</v>
      </c>
      <c r="I1011" s="79"/>
      <c r="J1011" s="98" t="s">
        <v>3345</v>
      </c>
      <c r="K1011" s="98" t="s">
        <v>3346</v>
      </c>
      <c r="L1011" s="98" t="s">
        <v>3347</v>
      </c>
      <c r="M1011" s="190" t="s">
        <v>74</v>
      </c>
      <c r="N1011" s="98" t="s">
        <v>23</v>
      </c>
      <c r="O1011" s="98" t="s">
        <v>23</v>
      </c>
      <c r="P1011" s="98" t="s">
        <v>3348</v>
      </c>
      <c r="Q1011" s="190" t="s">
        <v>74</v>
      </c>
      <c r="R1011" s="190" t="s">
        <v>74</v>
      </c>
      <c r="S1011" s="98">
        <f>2-(SUM(IF(J1011="NA",1,0),IF(K1011="NA",1,0)))</f>
        <v>2</v>
      </c>
      <c r="T1011" s="98">
        <f>7-SUM(IF(L1011="NA",1,0),IF(M1011="NA",1,0),IF(N1011="NA",1,0),IF(O1011="NA",1,0),IF(P1011="NA",1,0),IF(Q1011="NA",1,0),IF(R1011="NA",1,0))</f>
        <v>5</v>
      </c>
      <c r="U1011" s="98">
        <f>SUM(S1011:T1011)</f>
        <v>7</v>
      </c>
      <c r="V1011" s="81"/>
      <c r="W1011" s="79" t="s">
        <v>4019</v>
      </c>
      <c r="X1011" s="79" t="s">
        <v>3312</v>
      </c>
      <c r="Y1011" s="164" t="s">
        <v>4079</v>
      </c>
      <c r="Z1011" s="160"/>
      <c r="AA1011" s="163"/>
      <c r="AB1011" s="110"/>
    </row>
    <row r="1012" spans="1:28" s="6" customFormat="1" x14ac:dyDescent="0.2">
      <c r="A1012" s="84">
        <v>931</v>
      </c>
      <c r="B1012" s="267"/>
      <c r="C1012" s="267"/>
      <c r="D1012" s="267"/>
      <c r="E1012" s="267" t="s">
        <v>4743</v>
      </c>
      <c r="F1012" s="86" t="s">
        <v>4743</v>
      </c>
      <c r="G1012" s="106" t="s">
        <v>4743</v>
      </c>
      <c r="H1012" s="106" t="s">
        <v>4743</v>
      </c>
      <c r="I1012" s="106"/>
      <c r="J1012" s="156" t="s">
        <v>4744</v>
      </c>
      <c r="K1012" s="98" t="s">
        <v>23</v>
      </c>
      <c r="L1012" s="156" t="s">
        <v>4745</v>
      </c>
      <c r="M1012" s="98" t="s">
        <v>23</v>
      </c>
      <c r="N1012" s="98" t="s">
        <v>23</v>
      </c>
      <c r="O1012" s="98" t="s">
        <v>4746</v>
      </c>
      <c r="P1012" s="98" t="s">
        <v>23</v>
      </c>
      <c r="Q1012" s="98" t="s">
        <v>23</v>
      </c>
      <c r="R1012" s="98" t="s">
        <v>23</v>
      </c>
      <c r="S1012" s="98">
        <f>2-(SUM(IF(J1012="NA",1,0),IF(K1012="NA",1,0)))</f>
        <v>1</v>
      </c>
      <c r="T1012" s="98">
        <f>7-SUM(IF(L1012="NA",1,0),IF(M1012="NA",1,0),IF(N1012="NA",1,0),IF(O1012="NA",1,0),IF(P1012="NA",1,0),IF(Q1012="NA",1,0),IF(R1012="NA",1,0))</f>
        <v>2</v>
      </c>
      <c r="U1012" s="98">
        <f>SUM(S1012:T1012)</f>
        <v>3</v>
      </c>
      <c r="V1012" s="267"/>
      <c r="W1012" s="79" t="s">
        <v>4019</v>
      </c>
      <c r="X1012" s="79" t="s">
        <v>3312</v>
      </c>
      <c r="Y1012" s="164" t="s">
        <v>4079</v>
      </c>
      <c r="Z1012" s="267"/>
      <c r="AA1012" s="163"/>
      <c r="AB1012"/>
    </row>
    <row r="1013" spans="1:28" customFormat="1" x14ac:dyDescent="0.2">
      <c r="A1013" s="84">
        <v>436</v>
      </c>
      <c r="B1013" s="79">
        <v>921</v>
      </c>
      <c r="C1013" s="79">
        <v>385</v>
      </c>
      <c r="D1013" s="79">
        <v>479</v>
      </c>
      <c r="E1013" s="79" t="s">
        <v>3349</v>
      </c>
      <c r="F1013" s="82" t="s">
        <v>3349</v>
      </c>
      <c r="G1013" s="79" t="s">
        <v>5940</v>
      </c>
      <c r="H1013" s="79" t="s">
        <v>5940</v>
      </c>
      <c r="I1013" s="79"/>
      <c r="J1013" s="98" t="s">
        <v>3350</v>
      </c>
      <c r="K1013" s="98" t="s">
        <v>3351</v>
      </c>
      <c r="L1013" s="98" t="s">
        <v>3352</v>
      </c>
      <c r="M1013" s="98" t="s">
        <v>23</v>
      </c>
      <c r="N1013" s="98" t="s">
        <v>23</v>
      </c>
      <c r="O1013" s="98" t="s">
        <v>23</v>
      </c>
      <c r="P1013" s="98" t="s">
        <v>3353</v>
      </c>
      <c r="Q1013" s="98" t="s">
        <v>23</v>
      </c>
      <c r="R1013" s="98" t="s">
        <v>23</v>
      </c>
      <c r="S1013" s="98">
        <f>2-(SUM(IF(J1013="NA",1,0),IF(K1013="NA",1,0)))</f>
        <v>2</v>
      </c>
      <c r="T1013" s="98">
        <f>7-SUM(IF(L1013="NA",1,0),IF(M1013="NA",1,0),IF(N1013="NA",1,0),IF(O1013="NA",1,0),IF(P1013="NA",1,0),IF(Q1013="NA",1,0),IF(R1013="NA",1,0))</f>
        <v>2</v>
      </c>
      <c r="U1013" s="98">
        <f>SUM(S1013:T1013)</f>
        <v>4</v>
      </c>
      <c r="V1013" s="79"/>
      <c r="W1013" s="79" t="s">
        <v>4019</v>
      </c>
      <c r="X1013" s="79" t="s">
        <v>3312</v>
      </c>
      <c r="Y1013" s="164" t="s">
        <v>4079</v>
      </c>
      <c r="Z1013" s="96"/>
    </row>
    <row r="1014" spans="1:28" customFormat="1" x14ac:dyDescent="0.2">
      <c r="A1014" s="84">
        <v>930</v>
      </c>
      <c r="B1014" s="106"/>
      <c r="C1014" s="106"/>
      <c r="D1014" s="106"/>
      <c r="E1014" s="106" t="s">
        <v>4742</v>
      </c>
      <c r="F1014" s="106" t="s">
        <v>4742</v>
      </c>
      <c r="G1014" s="106" t="s">
        <v>4742</v>
      </c>
      <c r="H1014" s="106" t="s">
        <v>4742</v>
      </c>
      <c r="I1014" s="106"/>
      <c r="J1014" s="156" t="s">
        <v>4747</v>
      </c>
      <c r="K1014" s="98" t="s">
        <v>23</v>
      </c>
      <c r="L1014" s="156" t="s">
        <v>4748</v>
      </c>
      <c r="M1014" s="98" t="s">
        <v>23</v>
      </c>
      <c r="N1014" s="98" t="s">
        <v>23</v>
      </c>
      <c r="O1014" s="98" t="s">
        <v>23</v>
      </c>
      <c r="P1014" s="98" t="s">
        <v>23</v>
      </c>
      <c r="Q1014" s="98" t="s">
        <v>23</v>
      </c>
      <c r="R1014" s="98" t="s">
        <v>23</v>
      </c>
      <c r="S1014" s="98">
        <f>2-(SUM(IF(J1014="NA",1,0),IF(K1014="NA",1,0)))</f>
        <v>1</v>
      </c>
      <c r="T1014" s="98">
        <f>7-SUM(IF(L1014="NA",1,0),IF(M1014="NA",1,0),IF(N1014="NA",1,0),IF(O1014="NA",1,0),IF(P1014="NA",1,0),IF(Q1014="NA",1,0),IF(R1014="NA",1,0))</f>
        <v>1</v>
      </c>
      <c r="U1014" s="98">
        <f>SUM(S1014:T1014)</f>
        <v>2</v>
      </c>
      <c r="V1014" s="106"/>
      <c r="W1014" s="79" t="s">
        <v>4019</v>
      </c>
      <c r="X1014" s="79" t="s">
        <v>3312</v>
      </c>
      <c r="Y1014" s="164" t="s">
        <v>4079</v>
      </c>
      <c r="Z1014" s="106"/>
    </row>
    <row r="1015" spans="1:28" customFormat="1" x14ac:dyDescent="0.2">
      <c r="A1015" s="84">
        <v>923</v>
      </c>
      <c r="B1015" s="106"/>
      <c r="C1015" s="106"/>
      <c r="D1015" s="106"/>
      <c r="E1015" s="106" t="s">
        <v>4718</v>
      </c>
      <c r="F1015" s="106" t="s">
        <v>4718</v>
      </c>
      <c r="G1015" s="106" t="s">
        <v>4718</v>
      </c>
      <c r="H1015" s="106" t="s">
        <v>4718</v>
      </c>
      <c r="I1015" s="106" t="s">
        <v>7721</v>
      </c>
      <c r="J1015" s="98" t="s">
        <v>23</v>
      </c>
      <c r="K1015" s="98" t="s">
        <v>23</v>
      </c>
      <c r="L1015" s="98" t="s">
        <v>6546</v>
      </c>
      <c r="M1015" s="98" t="s">
        <v>6546</v>
      </c>
      <c r="N1015" s="98" t="s">
        <v>6546</v>
      </c>
      <c r="O1015" s="98" t="s">
        <v>6546</v>
      </c>
      <c r="P1015" s="98" t="s">
        <v>6546</v>
      </c>
      <c r="Q1015" s="98" t="s">
        <v>6546</v>
      </c>
      <c r="R1015" s="98" t="s">
        <v>6546</v>
      </c>
      <c r="S1015" s="98">
        <f>2-(SUM(IF(J1015="NA",1,0),IF(K1015="NA",1,0)))</f>
        <v>0</v>
      </c>
      <c r="T1015" s="98">
        <f>7-SUM(IF(L1015="NA",1,0),IF(M1015="NA",1,0),IF(N1015="NA",1,0),IF(O1015="NA",1,0),IF(P1015="NA",1,0),IF(Q1015="NA",1,0),IF(R1015="NA",1,0))</f>
        <v>7</v>
      </c>
      <c r="U1015" s="98">
        <f>SUM(S1015:T1015)</f>
        <v>7</v>
      </c>
      <c r="V1015" s="106"/>
      <c r="W1015" s="79" t="s">
        <v>4018</v>
      </c>
      <c r="X1015" s="106" t="s">
        <v>3312</v>
      </c>
      <c r="Y1015" s="115" t="s">
        <v>4079</v>
      </c>
      <c r="Z1015" s="106"/>
      <c r="AB1015" s="110"/>
    </row>
    <row r="1016" spans="1:28" customFormat="1" x14ac:dyDescent="0.2">
      <c r="A1016" s="84">
        <v>925</v>
      </c>
      <c r="B1016" s="106"/>
      <c r="C1016" s="106"/>
      <c r="D1016" s="106"/>
      <c r="E1016" s="106" t="s">
        <v>4723</v>
      </c>
      <c r="F1016" s="106" t="s">
        <v>4723</v>
      </c>
      <c r="G1016" s="106" t="s">
        <v>4723</v>
      </c>
      <c r="H1016" s="106" t="s">
        <v>4723</v>
      </c>
      <c r="I1016" s="106"/>
      <c r="J1016" s="98" t="s">
        <v>23</v>
      </c>
      <c r="K1016" s="98" t="s">
        <v>23</v>
      </c>
      <c r="L1016" s="98" t="s">
        <v>6552</v>
      </c>
      <c r="M1016" s="98" t="s">
        <v>6552</v>
      </c>
      <c r="N1016" s="98" t="s">
        <v>6552</v>
      </c>
      <c r="O1016" s="98" t="s">
        <v>6552</v>
      </c>
      <c r="P1016" s="98" t="s">
        <v>6552</v>
      </c>
      <c r="Q1016" s="98" t="s">
        <v>6552</v>
      </c>
      <c r="R1016" s="98" t="s">
        <v>6552</v>
      </c>
      <c r="S1016" s="98">
        <f>2-(SUM(IF(J1016="NA",1,0),IF(K1016="NA",1,0)))</f>
        <v>0</v>
      </c>
      <c r="T1016" s="98">
        <f>7-SUM(IF(L1016="NA",1,0),IF(M1016="NA",1,0),IF(N1016="NA",1,0),IF(O1016="NA",1,0),IF(P1016="NA",1,0),IF(Q1016="NA",1,0),IF(R1016="NA",1,0))</f>
        <v>7</v>
      </c>
      <c r="U1016" s="98">
        <f>SUM(S1016:T1016)</f>
        <v>7</v>
      </c>
      <c r="V1016" s="106"/>
      <c r="W1016" s="79" t="s">
        <v>4018</v>
      </c>
      <c r="X1016" s="79" t="s">
        <v>3312</v>
      </c>
      <c r="Y1016" s="164" t="s">
        <v>4079</v>
      </c>
      <c r="Z1016" s="106"/>
      <c r="AB1016" s="110"/>
    </row>
    <row r="1017" spans="1:28" customFormat="1" x14ac:dyDescent="0.2">
      <c r="A1017" s="84">
        <v>433</v>
      </c>
      <c r="B1017" s="79">
        <v>919</v>
      </c>
      <c r="C1017" s="79">
        <v>57</v>
      </c>
      <c r="D1017" s="79">
        <v>118</v>
      </c>
      <c r="E1017" s="79" t="s">
        <v>3339</v>
      </c>
      <c r="F1017" s="82" t="s">
        <v>3340</v>
      </c>
      <c r="G1017" s="79" t="s">
        <v>3340</v>
      </c>
      <c r="H1017" s="79" t="s">
        <v>3340</v>
      </c>
      <c r="I1017" s="79"/>
      <c r="J1017" s="98" t="s">
        <v>3341</v>
      </c>
      <c r="K1017" s="98" t="s">
        <v>3342</v>
      </c>
      <c r="L1017" s="98" t="s">
        <v>3343</v>
      </c>
      <c r="M1017" s="190" t="s">
        <v>74</v>
      </c>
      <c r="N1017" s="98" t="s">
        <v>23</v>
      </c>
      <c r="O1017" s="98" t="s">
        <v>23</v>
      </c>
      <c r="P1017" s="98" t="s">
        <v>23</v>
      </c>
      <c r="Q1017" s="190" t="s">
        <v>74</v>
      </c>
      <c r="R1017" s="190" t="s">
        <v>74</v>
      </c>
      <c r="S1017" s="98">
        <f>2-(SUM(IF(J1017="NA",1,0),IF(K1017="NA",1,0)))</f>
        <v>2</v>
      </c>
      <c r="T1017" s="98">
        <f>7-SUM(IF(L1017="NA",1,0),IF(M1017="NA",1,0),IF(N1017="NA",1,0),IF(O1017="NA",1,0),IF(P1017="NA",1,0),IF(Q1017="NA",1,0),IF(R1017="NA",1,0))</f>
        <v>4</v>
      </c>
      <c r="U1017" s="98">
        <f>SUM(S1017:T1017)</f>
        <v>6</v>
      </c>
      <c r="V1017" s="79"/>
      <c r="W1017" s="79" t="s">
        <v>4018</v>
      </c>
      <c r="X1017" s="79" t="s">
        <v>3312</v>
      </c>
      <c r="Y1017" s="164" t="s">
        <v>4079</v>
      </c>
      <c r="Z1017" s="96"/>
      <c r="AB1017" s="110"/>
    </row>
    <row r="1018" spans="1:28" customFormat="1" x14ac:dyDescent="0.2">
      <c r="A1018" s="84">
        <v>434</v>
      </c>
      <c r="B1018" s="79">
        <v>918</v>
      </c>
      <c r="C1018" s="79">
        <v>383</v>
      </c>
      <c r="D1018" s="79">
        <v>477</v>
      </c>
      <c r="E1018" s="79" t="s">
        <v>3335</v>
      </c>
      <c r="F1018" s="82" t="s">
        <v>3335</v>
      </c>
      <c r="G1018" s="79" t="s">
        <v>3335</v>
      </c>
      <c r="H1018" s="79" t="s">
        <v>3335</v>
      </c>
      <c r="I1018" s="79"/>
      <c r="J1018" s="98" t="s">
        <v>3336</v>
      </c>
      <c r="K1018" s="98" t="s">
        <v>23</v>
      </c>
      <c r="L1018" s="98" t="s">
        <v>3337</v>
      </c>
      <c r="M1018" s="98" t="s">
        <v>23</v>
      </c>
      <c r="N1018" s="98" t="s">
        <v>3338</v>
      </c>
      <c r="O1018" s="98" t="s">
        <v>23</v>
      </c>
      <c r="P1018" s="98" t="s">
        <v>23</v>
      </c>
      <c r="Q1018" s="98" t="s">
        <v>23</v>
      </c>
      <c r="R1018" s="98" t="s">
        <v>23</v>
      </c>
      <c r="S1018" s="98">
        <f>2-(SUM(IF(J1018="NA",1,0),IF(K1018="NA",1,0)))</f>
        <v>1</v>
      </c>
      <c r="T1018" s="98">
        <f>7-SUM(IF(L1018="NA",1,0),IF(M1018="NA",1,0),IF(N1018="NA",1,0),IF(O1018="NA",1,0),IF(P1018="NA",1,0),IF(Q1018="NA",1,0),IF(R1018="NA",1,0))</f>
        <v>2</v>
      </c>
      <c r="U1018" s="98">
        <f>SUM(S1018:T1018)</f>
        <v>3</v>
      </c>
      <c r="V1018" s="79"/>
      <c r="W1018" s="79" t="s">
        <v>4018</v>
      </c>
      <c r="X1018" s="79" t="s">
        <v>3312</v>
      </c>
      <c r="Y1018" s="164" t="s">
        <v>4079</v>
      </c>
      <c r="Z1018" s="96"/>
      <c r="AB1018" s="110"/>
    </row>
    <row r="1019" spans="1:28" customFormat="1" x14ac:dyDescent="0.2">
      <c r="A1019" s="84">
        <v>1035</v>
      </c>
      <c r="F1019" s="84"/>
      <c r="G1019" s="84" t="s">
        <v>6523</v>
      </c>
      <c r="H1019" s="84" t="s">
        <v>6523</v>
      </c>
      <c r="I1019" s="84" t="s">
        <v>7718</v>
      </c>
      <c r="J1019" s="98" t="s">
        <v>6434</v>
      </c>
      <c r="K1019" s="98" t="s">
        <v>6435</v>
      </c>
      <c r="L1019" s="98" t="s">
        <v>6433</v>
      </c>
      <c r="M1019" s="98" t="s">
        <v>23</v>
      </c>
      <c r="N1019" s="98" t="s">
        <v>23</v>
      </c>
      <c r="O1019" s="98" t="s">
        <v>23</v>
      </c>
      <c r="P1019" s="98" t="s">
        <v>6436</v>
      </c>
      <c r="Q1019" s="98" t="s">
        <v>23</v>
      </c>
      <c r="R1019" s="98" t="s">
        <v>23</v>
      </c>
      <c r="S1019" s="98">
        <f>2-(SUM(IF(J1019="NA",1,0),IF(K1019="NA",1,0)))</f>
        <v>2</v>
      </c>
      <c r="T1019" s="98">
        <f>7-SUM(IF(L1019="NA",1,0),IF(M1019="NA",1,0),IF(N1019="NA",1,0),IF(O1019="NA",1,0),IF(P1019="NA",1,0),IF(Q1019="NA",1,0),IF(R1019="NA",1,0))</f>
        <v>2</v>
      </c>
      <c r="U1019" s="98">
        <f>SUM(S1019:T1019)</f>
        <v>4</v>
      </c>
      <c r="W1019" s="84" t="s">
        <v>6411</v>
      </c>
      <c r="X1019" s="79" t="s">
        <v>3312</v>
      </c>
      <c r="Y1019" s="115" t="s">
        <v>4079</v>
      </c>
      <c r="AB1019" s="110"/>
    </row>
    <row r="1020" spans="1:28" customFormat="1" x14ac:dyDescent="0.2">
      <c r="A1020" s="84">
        <v>1036</v>
      </c>
      <c r="F1020" s="84"/>
      <c r="G1020" s="84" t="s">
        <v>6524</v>
      </c>
      <c r="H1020" s="84" t="s">
        <v>6524</v>
      </c>
      <c r="I1020" s="84"/>
      <c r="J1020" s="98" t="s">
        <v>6438</v>
      </c>
      <c r="K1020" s="98" t="s">
        <v>6439</v>
      </c>
      <c r="L1020" s="98" t="s">
        <v>6437</v>
      </c>
      <c r="M1020" s="98" t="s">
        <v>23</v>
      </c>
      <c r="N1020" s="98" t="s">
        <v>23</v>
      </c>
      <c r="O1020" s="98" t="s">
        <v>23</v>
      </c>
      <c r="P1020" s="98" t="s">
        <v>6440</v>
      </c>
      <c r="Q1020" s="98" t="s">
        <v>23</v>
      </c>
      <c r="R1020" s="98" t="s">
        <v>23</v>
      </c>
      <c r="S1020" s="98">
        <f>2-(SUM(IF(J1020="NA",1,0),IF(K1020="NA",1,0)))</f>
        <v>2</v>
      </c>
      <c r="T1020" s="98">
        <f>7-SUM(IF(L1020="NA",1,0),IF(M1020="NA",1,0),IF(N1020="NA",1,0),IF(O1020="NA",1,0),IF(P1020="NA",1,0),IF(Q1020="NA",1,0),IF(R1020="NA",1,0))</f>
        <v>2</v>
      </c>
      <c r="U1020" s="98">
        <f>SUM(S1020:T1020)</f>
        <v>4</v>
      </c>
      <c r="W1020" s="84" t="s">
        <v>6411</v>
      </c>
      <c r="X1020" s="79" t="s">
        <v>3312</v>
      </c>
      <c r="Y1020" s="115" t="s">
        <v>4079</v>
      </c>
      <c r="AB1020" s="110"/>
    </row>
    <row r="1021" spans="1:28" customFormat="1" x14ac:dyDescent="0.2">
      <c r="A1021" s="84">
        <v>924</v>
      </c>
      <c r="B1021" s="106"/>
      <c r="C1021" s="106"/>
      <c r="D1021" s="106"/>
      <c r="E1021" s="106" t="s">
        <v>4719</v>
      </c>
      <c r="F1021" s="106" t="s">
        <v>4719</v>
      </c>
      <c r="G1021" s="106" t="s">
        <v>4776</v>
      </c>
      <c r="H1021" s="106" t="s">
        <v>4776</v>
      </c>
      <c r="I1021" s="106"/>
      <c r="J1021" s="98" t="s">
        <v>4720</v>
      </c>
      <c r="K1021" s="98" t="s">
        <v>4721</v>
      </c>
      <c r="L1021" s="98" t="s">
        <v>23</v>
      </c>
      <c r="M1021" s="98" t="s">
        <v>23</v>
      </c>
      <c r="N1021" s="98" t="s">
        <v>23</v>
      </c>
      <c r="O1021" s="98" t="s">
        <v>23</v>
      </c>
      <c r="P1021" s="98" t="s">
        <v>4722</v>
      </c>
      <c r="Q1021" s="98" t="s">
        <v>23</v>
      </c>
      <c r="R1021" s="98" t="s">
        <v>23</v>
      </c>
      <c r="S1021" s="98">
        <f>2-(SUM(IF(J1021="NA",1,0),IF(K1021="NA",1,0)))</f>
        <v>2</v>
      </c>
      <c r="T1021" s="98">
        <f>7-SUM(IF(L1021="NA",1,0),IF(M1021="NA",1,0),IF(N1021="NA",1,0),IF(O1021="NA",1,0),IF(P1021="NA",1,0),IF(Q1021="NA",1,0),IF(R1021="NA",1,0))</f>
        <v>1</v>
      </c>
      <c r="U1021" s="98">
        <f>SUM(S1021:T1021)</f>
        <v>3</v>
      </c>
      <c r="V1021" s="106"/>
      <c r="W1021" s="106" t="s">
        <v>4017</v>
      </c>
      <c r="X1021" s="79" t="s">
        <v>3312</v>
      </c>
      <c r="Y1021" s="115" t="s">
        <v>4079</v>
      </c>
      <c r="Z1021" s="106"/>
      <c r="AB1021" s="110"/>
    </row>
    <row r="1022" spans="1:28" customFormat="1" x14ac:dyDescent="0.2">
      <c r="A1022" s="84">
        <v>426</v>
      </c>
      <c r="B1022" s="79">
        <v>917</v>
      </c>
      <c r="C1022" s="79">
        <v>371</v>
      </c>
      <c r="D1022" s="79">
        <v>460</v>
      </c>
      <c r="E1022" s="79" t="s">
        <v>3329</v>
      </c>
      <c r="F1022" s="82" t="s">
        <v>3329</v>
      </c>
      <c r="G1022" s="79" t="s">
        <v>3329</v>
      </c>
      <c r="H1022" s="79" t="s">
        <v>3329</v>
      </c>
      <c r="I1022" s="79"/>
      <c r="J1022" s="98" t="s">
        <v>3330</v>
      </c>
      <c r="K1022" s="98" t="s">
        <v>3331</v>
      </c>
      <c r="L1022" s="98" t="s">
        <v>23</v>
      </c>
      <c r="M1022" s="98" t="s">
        <v>23</v>
      </c>
      <c r="N1022" s="98" t="s">
        <v>3332</v>
      </c>
      <c r="O1022" s="98" t="s">
        <v>23</v>
      </c>
      <c r="P1022" s="98" t="s">
        <v>3333</v>
      </c>
      <c r="Q1022" s="98" t="s">
        <v>3334</v>
      </c>
      <c r="R1022" s="190" t="s">
        <v>74</v>
      </c>
      <c r="S1022" s="98">
        <f>2-(SUM(IF(J1022="NA",1,0),IF(K1022="NA",1,0)))</f>
        <v>2</v>
      </c>
      <c r="T1022" s="98">
        <f>7-SUM(IF(L1022="NA",1,0),IF(M1022="NA",1,0),IF(N1022="NA",1,0),IF(O1022="NA",1,0),IF(P1022="NA",1,0),IF(Q1022="NA",1,0),IF(R1022="NA",1,0))</f>
        <v>4</v>
      </c>
      <c r="U1022" s="98">
        <f>SUM(S1022:T1022)</f>
        <v>6</v>
      </c>
      <c r="V1022" s="79"/>
      <c r="W1022" s="79" t="s">
        <v>4017</v>
      </c>
      <c r="X1022" s="79" t="s">
        <v>3312</v>
      </c>
      <c r="Y1022" s="84" t="s">
        <v>4079</v>
      </c>
      <c r="Z1022" s="96"/>
      <c r="AB1022" s="110"/>
    </row>
    <row r="1023" spans="1:28" customFormat="1" x14ac:dyDescent="0.2">
      <c r="A1023" s="84">
        <v>1025</v>
      </c>
      <c r="F1023" s="270"/>
      <c r="G1023" s="84" t="s">
        <v>6513</v>
      </c>
      <c r="H1023" s="84" t="s">
        <v>6513</v>
      </c>
      <c r="I1023" s="84"/>
      <c r="J1023" s="98" t="s">
        <v>6389</v>
      </c>
      <c r="K1023" s="98" t="s">
        <v>6390</v>
      </c>
      <c r="L1023" s="98" t="s">
        <v>6388</v>
      </c>
      <c r="M1023" s="98" t="s">
        <v>23</v>
      </c>
      <c r="N1023" s="98" t="s">
        <v>23</v>
      </c>
      <c r="O1023" s="98" t="s">
        <v>23</v>
      </c>
      <c r="P1023" s="98" t="s">
        <v>6387</v>
      </c>
      <c r="Q1023" s="98" t="s">
        <v>23</v>
      </c>
      <c r="R1023" s="98" t="s">
        <v>23</v>
      </c>
      <c r="S1023" s="98">
        <f>2-(SUM(IF(J1023="NA",1,0),IF(K1023="NA",1,0)))</f>
        <v>2</v>
      </c>
      <c r="T1023" s="98">
        <f>7-SUM(IF(L1023="NA",1,0),IF(M1023="NA",1,0),IF(N1023="NA",1,0),IF(O1023="NA",1,0),IF(P1023="NA",1,0),IF(Q1023="NA",1,0),IF(R1023="NA",1,0))</f>
        <v>2</v>
      </c>
      <c r="U1023" s="98">
        <f>SUM(S1023:T1023)</f>
        <v>4</v>
      </c>
      <c r="W1023" s="84" t="s">
        <v>6418</v>
      </c>
      <c r="X1023" s="79" t="s">
        <v>3312</v>
      </c>
      <c r="Y1023" s="164" t="s">
        <v>4079</v>
      </c>
    </row>
    <row r="1024" spans="1:28" customFormat="1" x14ac:dyDescent="0.2">
      <c r="A1024" s="84">
        <v>922</v>
      </c>
      <c r="B1024" s="106"/>
      <c r="C1024" s="106"/>
      <c r="D1024" s="106"/>
      <c r="E1024" s="106" t="s">
        <v>4717</v>
      </c>
      <c r="F1024" s="106" t="s">
        <v>4717</v>
      </c>
      <c r="G1024" s="106" t="s">
        <v>4717</v>
      </c>
      <c r="H1024" s="106" t="s">
        <v>4717</v>
      </c>
      <c r="I1024" s="106"/>
      <c r="J1024" s="98" t="s">
        <v>23</v>
      </c>
      <c r="K1024" s="98" t="s">
        <v>23</v>
      </c>
      <c r="L1024" s="98" t="s">
        <v>6544</v>
      </c>
      <c r="M1024" s="98" t="s">
        <v>6544</v>
      </c>
      <c r="N1024" s="98" t="s">
        <v>6544</v>
      </c>
      <c r="O1024" s="98" t="s">
        <v>6544</v>
      </c>
      <c r="P1024" s="98" t="s">
        <v>6544</v>
      </c>
      <c r="Q1024" s="98" t="s">
        <v>6544</v>
      </c>
      <c r="R1024" s="98" t="s">
        <v>6544</v>
      </c>
      <c r="S1024" s="98">
        <f>2-(SUM(IF(J1024="NA",1,0),IF(K1024="NA",1,0)))</f>
        <v>0</v>
      </c>
      <c r="T1024" s="98">
        <f>7-SUM(IF(L1024="NA",1,0),IF(M1024="NA",1,0),IF(N1024="NA",1,0),IF(O1024="NA",1,0),IF(P1024="NA",1,0),IF(Q1024="NA",1,0),IF(R1024="NA",1,0))</f>
        <v>7</v>
      </c>
      <c r="U1024" s="98">
        <f>SUM(S1024:T1024)</f>
        <v>7</v>
      </c>
      <c r="V1024" s="106"/>
      <c r="W1024" s="79" t="s">
        <v>4016</v>
      </c>
      <c r="X1024" s="106" t="s">
        <v>3312</v>
      </c>
      <c r="Y1024" s="115" t="s">
        <v>4079</v>
      </c>
      <c r="Z1024" s="106"/>
    </row>
    <row r="1025" spans="1:28" customFormat="1" x14ac:dyDescent="0.2">
      <c r="A1025" s="84">
        <v>921</v>
      </c>
      <c r="B1025" s="106"/>
      <c r="C1025" s="106"/>
      <c r="D1025" s="106"/>
      <c r="E1025" s="106" t="s">
        <v>4716</v>
      </c>
      <c r="F1025" s="106" t="s">
        <v>4716</v>
      </c>
      <c r="G1025" s="106" t="s">
        <v>4716</v>
      </c>
      <c r="H1025" s="106" t="s">
        <v>4716</v>
      </c>
      <c r="I1025" s="106"/>
      <c r="J1025" s="98" t="s">
        <v>23</v>
      </c>
      <c r="K1025" s="98" t="s">
        <v>23</v>
      </c>
      <c r="L1025" s="98" t="s">
        <v>6545</v>
      </c>
      <c r="M1025" s="98" t="s">
        <v>6545</v>
      </c>
      <c r="N1025" s="98" t="s">
        <v>6545</v>
      </c>
      <c r="O1025" s="98" t="s">
        <v>6545</v>
      </c>
      <c r="P1025" s="98" t="s">
        <v>6545</v>
      </c>
      <c r="Q1025" s="98" t="s">
        <v>6545</v>
      </c>
      <c r="R1025" s="98" t="s">
        <v>6545</v>
      </c>
      <c r="S1025" s="98">
        <f>2-(SUM(IF(J1025="NA",1,0),IF(K1025="NA",1,0)))</f>
        <v>0</v>
      </c>
      <c r="T1025" s="98">
        <f>7-SUM(IF(L1025="NA",1,0),IF(M1025="NA",1,0),IF(N1025="NA",1,0),IF(O1025="NA",1,0),IF(P1025="NA",1,0),IF(Q1025="NA",1,0),IF(R1025="NA",1,0))</f>
        <v>7</v>
      </c>
      <c r="U1025" s="98">
        <f>SUM(S1025:T1025)</f>
        <v>7</v>
      </c>
      <c r="V1025" s="106"/>
      <c r="W1025" s="79" t="s">
        <v>4016</v>
      </c>
      <c r="X1025" s="106" t="s">
        <v>3312</v>
      </c>
      <c r="Y1025" s="115" t="s">
        <v>4079</v>
      </c>
      <c r="Z1025" s="106"/>
    </row>
    <row r="1026" spans="1:28" customFormat="1" x14ac:dyDescent="0.2">
      <c r="A1026" s="84">
        <v>934</v>
      </c>
      <c r="B1026" s="3"/>
      <c r="C1026" s="3"/>
      <c r="D1026" s="3"/>
      <c r="E1026" s="3"/>
      <c r="F1026" s="82"/>
      <c r="G1026" s="79" t="s">
        <v>6446</v>
      </c>
      <c r="H1026" s="79" t="s">
        <v>6446</v>
      </c>
      <c r="I1026" s="81"/>
      <c r="J1026" s="98" t="s">
        <v>6186</v>
      </c>
      <c r="K1026" s="98" t="s">
        <v>6185</v>
      </c>
      <c r="L1026" s="98" t="s">
        <v>6184</v>
      </c>
      <c r="M1026" s="98" t="s">
        <v>23</v>
      </c>
      <c r="N1026" s="98" t="s">
        <v>23</v>
      </c>
      <c r="O1026" s="98" t="s">
        <v>23</v>
      </c>
      <c r="P1026" s="98" t="s">
        <v>23</v>
      </c>
      <c r="Q1026" s="98" t="s">
        <v>23</v>
      </c>
      <c r="R1026" s="98" t="s">
        <v>23</v>
      </c>
      <c r="S1026" s="98">
        <f>2-(SUM(IF(J1026="NA",1,0),IF(K1026="NA",1,0)))</f>
        <v>2</v>
      </c>
      <c r="T1026" s="98">
        <f>7-SUM(IF(L1026="NA",1,0),IF(M1026="NA",1,0),IF(N1026="NA",1,0),IF(O1026="NA",1,0),IF(P1026="NA",1,0),IF(Q1026="NA",1,0),IF(R1026="NA",1,0))</f>
        <v>1</v>
      </c>
      <c r="U1026" s="98">
        <f>SUM(S1026:T1026)</f>
        <v>3</v>
      </c>
      <c r="V1026" s="3"/>
      <c r="W1026" s="79" t="s">
        <v>4766</v>
      </c>
      <c r="X1026" s="79" t="s">
        <v>65</v>
      </c>
      <c r="Y1026" s="79" t="s">
        <v>4767</v>
      </c>
      <c r="Z1026" s="5"/>
      <c r="AB1026" s="110"/>
    </row>
    <row r="1027" spans="1:28" customFormat="1" x14ac:dyDescent="0.2">
      <c r="A1027" s="84">
        <v>106</v>
      </c>
      <c r="B1027" s="79">
        <v>914</v>
      </c>
      <c r="C1027" s="79">
        <v>122</v>
      </c>
      <c r="D1027" s="79">
        <v>200</v>
      </c>
      <c r="E1027" s="79" t="s">
        <v>3313</v>
      </c>
      <c r="F1027" s="82" t="s">
        <v>3313</v>
      </c>
      <c r="G1027" s="79" t="s">
        <v>3313</v>
      </c>
      <c r="H1027" s="79" t="s">
        <v>3313</v>
      </c>
      <c r="I1027" s="81"/>
      <c r="J1027" s="98" t="s">
        <v>3314</v>
      </c>
      <c r="K1027" s="98" t="s">
        <v>3315</v>
      </c>
      <c r="L1027" s="98" t="s">
        <v>3316</v>
      </c>
      <c r="M1027" s="98" t="s">
        <v>3317</v>
      </c>
      <c r="N1027" s="98" t="s">
        <v>3318</v>
      </c>
      <c r="O1027" s="98" t="s">
        <v>3319</v>
      </c>
      <c r="P1027" s="98" t="s">
        <v>3320</v>
      </c>
      <c r="Q1027" s="98" t="s">
        <v>3321</v>
      </c>
      <c r="R1027" s="98" t="s">
        <v>3322</v>
      </c>
      <c r="S1027" s="98">
        <f>2-(SUM(IF(J1027="NA",1,0),IF(K1027="NA",1,0)))</f>
        <v>2</v>
      </c>
      <c r="T1027" s="98">
        <f>7-SUM(IF(L1027="NA",1,0),IF(M1027="NA",1,0),IF(N1027="NA",1,0),IF(O1027="NA",1,0),IF(P1027="NA",1,0),IF(Q1027="NA",1,0),IF(R1027="NA",1,0))</f>
        <v>7</v>
      </c>
      <c r="U1027" s="98">
        <f>SUM(S1027:T1027)</f>
        <v>9</v>
      </c>
      <c r="V1027" s="79"/>
      <c r="W1027" s="79" t="s">
        <v>4016</v>
      </c>
      <c r="X1027" s="106" t="s">
        <v>3312</v>
      </c>
      <c r="Y1027" s="268" t="s">
        <v>4079</v>
      </c>
      <c r="Z1027" s="96"/>
      <c r="AB1027" s="110"/>
    </row>
    <row r="1028" spans="1:28" customFormat="1" x14ac:dyDescent="0.2">
      <c r="A1028" s="84">
        <v>107</v>
      </c>
      <c r="B1028" s="79">
        <v>915</v>
      </c>
      <c r="C1028" s="79">
        <v>123</v>
      </c>
      <c r="D1028" s="79">
        <v>201</v>
      </c>
      <c r="E1028" s="79" t="s">
        <v>3323</v>
      </c>
      <c r="F1028" s="82" t="s">
        <v>3324</v>
      </c>
      <c r="G1028" s="79" t="s">
        <v>4518</v>
      </c>
      <c r="H1028" s="79" t="s">
        <v>4518</v>
      </c>
      <c r="I1028" s="79"/>
      <c r="J1028" s="98" t="s">
        <v>3325</v>
      </c>
      <c r="K1028" s="98" t="s">
        <v>3326</v>
      </c>
      <c r="L1028" s="98" t="s">
        <v>3327</v>
      </c>
      <c r="M1028" s="98" t="s">
        <v>23</v>
      </c>
      <c r="N1028" s="190" t="s">
        <v>332</v>
      </c>
      <c r="O1028" s="98" t="s">
        <v>23</v>
      </c>
      <c r="P1028" s="98" t="s">
        <v>3328</v>
      </c>
      <c r="Q1028" s="190" t="s">
        <v>74</v>
      </c>
      <c r="R1028" s="98" t="s">
        <v>23</v>
      </c>
      <c r="S1028" s="98">
        <f>2-(SUM(IF(J1028="NA",1,0),IF(K1028="NA",1,0)))</f>
        <v>2</v>
      </c>
      <c r="T1028" s="98">
        <f>7-SUM(IF(L1028="NA",1,0),IF(M1028="NA",1,0),IF(N1028="NA",1,0),IF(O1028="NA",1,0),IF(P1028="NA",1,0),IF(Q1028="NA",1,0),IF(R1028="NA",1,0))</f>
        <v>4</v>
      </c>
      <c r="U1028" s="98">
        <f>SUM(S1028:T1028)</f>
        <v>6</v>
      </c>
      <c r="V1028" s="79"/>
      <c r="W1028" s="79" t="s">
        <v>4016</v>
      </c>
      <c r="X1028" s="106" t="s">
        <v>3312</v>
      </c>
      <c r="Y1028" s="268" t="s">
        <v>4079</v>
      </c>
      <c r="Z1028" s="96"/>
    </row>
    <row r="1029" spans="1:28" customFormat="1" x14ac:dyDescent="0.2">
      <c r="A1029" s="84">
        <v>1028</v>
      </c>
      <c r="F1029" s="270"/>
      <c r="G1029" s="84" t="s">
        <v>6516</v>
      </c>
      <c r="H1029" s="84" t="s">
        <v>6516</v>
      </c>
      <c r="I1029" s="84"/>
      <c r="J1029" s="98" t="s">
        <v>6401</v>
      </c>
      <c r="K1029" s="98" t="s">
        <v>6402</v>
      </c>
      <c r="L1029" s="98" t="s">
        <v>6400</v>
      </c>
      <c r="M1029" s="98" t="s">
        <v>23</v>
      </c>
      <c r="N1029" s="98" t="s">
        <v>23</v>
      </c>
      <c r="O1029" s="98" t="s">
        <v>23</v>
      </c>
      <c r="P1029" s="98" t="s">
        <v>6399</v>
      </c>
      <c r="Q1029" s="98" t="s">
        <v>23</v>
      </c>
      <c r="R1029" s="98" t="s">
        <v>23</v>
      </c>
      <c r="S1029" s="98">
        <f>2-(SUM(IF(J1029="NA",1,0),IF(K1029="NA",1,0)))</f>
        <v>2</v>
      </c>
      <c r="T1029" s="98">
        <f>7-SUM(IF(L1029="NA",1,0),IF(M1029="NA",1,0),IF(N1029="NA",1,0),IF(O1029="NA",1,0),IF(P1029="NA",1,0),IF(Q1029="NA",1,0),IF(R1029="NA",1,0))</f>
        <v>2</v>
      </c>
      <c r="U1029" s="98">
        <f>SUM(S1029:T1029)</f>
        <v>4</v>
      </c>
      <c r="W1029" s="84" t="s">
        <v>6416</v>
      </c>
      <c r="X1029" s="79" t="s">
        <v>3312</v>
      </c>
      <c r="Y1029" s="268" t="s">
        <v>4079</v>
      </c>
      <c r="AB1029" s="110"/>
    </row>
    <row r="1030" spans="1:28" customFormat="1" x14ac:dyDescent="0.2">
      <c r="A1030" s="84">
        <v>1029</v>
      </c>
      <c r="B1030" s="266"/>
      <c r="C1030" s="266"/>
      <c r="D1030" s="266"/>
      <c r="E1030" s="266"/>
      <c r="F1030" s="270"/>
      <c r="G1030" s="84" t="s">
        <v>6517</v>
      </c>
      <c r="H1030" s="84" t="s">
        <v>6517</v>
      </c>
      <c r="I1030" s="233" t="s">
        <v>7955</v>
      </c>
      <c r="J1030" s="98" t="s">
        <v>6403</v>
      </c>
      <c r="K1030" s="98" t="s">
        <v>6404</v>
      </c>
      <c r="L1030" s="98" t="s">
        <v>6406</v>
      </c>
      <c r="M1030" s="98" t="s">
        <v>23</v>
      </c>
      <c r="N1030" s="98" t="s">
        <v>23</v>
      </c>
      <c r="O1030" s="98" t="s">
        <v>23</v>
      </c>
      <c r="P1030" s="98" t="s">
        <v>6405</v>
      </c>
      <c r="Q1030" s="98" t="s">
        <v>23</v>
      </c>
      <c r="R1030" s="98" t="s">
        <v>23</v>
      </c>
      <c r="S1030" s="98">
        <f>2-(SUM(IF(J1030="NA",1,0),IF(K1030="NA",1,0)))</f>
        <v>2</v>
      </c>
      <c r="T1030" s="98">
        <f>7-SUM(IF(L1030="NA",1,0),IF(M1030="NA",1,0),IF(N1030="NA",1,0),IF(O1030="NA",1,0),IF(P1030="NA",1,0),IF(Q1030="NA",1,0),IF(R1030="NA",1,0))</f>
        <v>2</v>
      </c>
      <c r="U1030" s="98">
        <f>SUM(S1030:T1030)</f>
        <v>4</v>
      </c>
      <c r="V1030" s="266"/>
      <c r="W1030" s="84" t="s">
        <v>6415</v>
      </c>
      <c r="X1030" s="79" t="s">
        <v>3312</v>
      </c>
      <c r="Y1030" s="115" t="s">
        <v>4079</v>
      </c>
      <c r="Z1030" s="266"/>
      <c r="AA1030" s="266"/>
    </row>
    <row r="1031" spans="1:28" customFormat="1" x14ac:dyDescent="0.2">
      <c r="A1031" s="84">
        <v>1033</v>
      </c>
      <c r="F1031" s="270"/>
      <c r="G1031" s="84" t="s">
        <v>6521</v>
      </c>
      <c r="H1031" s="84" t="s">
        <v>6521</v>
      </c>
      <c r="I1031" s="151" t="s">
        <v>7607</v>
      </c>
      <c r="J1031" s="98" t="s">
        <v>6425</v>
      </c>
      <c r="K1031" s="98" t="s">
        <v>6426</v>
      </c>
      <c r="L1031" s="98" t="s">
        <v>6424</v>
      </c>
      <c r="M1031" s="98" t="s">
        <v>23</v>
      </c>
      <c r="N1031" s="98" t="s">
        <v>6428</v>
      </c>
      <c r="O1031" s="98" t="s">
        <v>23</v>
      </c>
      <c r="P1031" s="98" t="s">
        <v>6427</v>
      </c>
      <c r="Q1031" s="98" t="s">
        <v>23</v>
      </c>
      <c r="R1031" s="98" t="s">
        <v>23</v>
      </c>
      <c r="S1031" s="98">
        <f>2-(SUM(IF(J1031="NA",1,0),IF(K1031="NA",1,0)))</f>
        <v>2</v>
      </c>
      <c r="T1031" s="98">
        <f>7-SUM(IF(L1031="NA",1,0),IF(M1031="NA",1,0),IF(N1031="NA",1,0),IF(O1031="NA",1,0),IF(P1031="NA",1,0),IF(Q1031="NA",1,0),IF(R1031="NA",1,0))</f>
        <v>3</v>
      </c>
      <c r="U1031" s="98">
        <f>SUM(S1031:T1031)</f>
        <v>5</v>
      </c>
      <c r="W1031" s="84" t="s">
        <v>6413</v>
      </c>
      <c r="X1031" s="79" t="s">
        <v>3312</v>
      </c>
      <c r="Y1031" s="115" t="s">
        <v>4079</v>
      </c>
      <c r="AB1031" s="110"/>
    </row>
    <row r="1032" spans="1:28" customFormat="1" x14ac:dyDescent="0.2">
      <c r="G1032" s="87"/>
      <c r="H1032" s="87"/>
      <c r="I1032" s="87"/>
      <c r="J1032" s="77"/>
      <c r="K1032" s="88"/>
      <c r="L1032" s="88"/>
      <c r="M1032" s="88"/>
      <c r="N1032" s="88"/>
      <c r="O1032" s="88"/>
      <c r="P1032" s="88"/>
      <c r="Q1032" s="122"/>
      <c r="R1032" s="122"/>
      <c r="S1032" s="87">
        <f>SUM(S2:S1031)</f>
        <v>1402</v>
      </c>
      <c r="T1032" s="87">
        <f>SUM(T2:T1031)</f>
        <v>3511</v>
      </c>
      <c r="U1032" s="87">
        <f>SUM(U2:U1031)</f>
        <v>4911</v>
      </c>
      <c r="W1032" s="84"/>
      <c r="X1032" s="84"/>
      <c r="Y1032" s="84"/>
      <c r="AA1032" s="213"/>
    </row>
    <row r="1033" spans="1:28" customFormat="1" x14ac:dyDescent="0.2">
      <c r="G1033" s="87"/>
      <c r="H1033" s="87"/>
      <c r="I1033" s="87"/>
      <c r="J1033" s="77"/>
      <c r="K1033" s="88"/>
      <c r="L1033" s="88"/>
      <c r="M1033" s="88"/>
      <c r="N1033" s="88"/>
      <c r="O1033" s="88"/>
      <c r="P1033" s="88"/>
      <c r="Q1033" s="122"/>
      <c r="R1033" s="122"/>
      <c r="W1033" s="84"/>
      <c r="X1033" s="84"/>
      <c r="Y1033" s="84"/>
      <c r="AA1033" s="213"/>
    </row>
    <row r="1034" spans="1:28" customFormat="1" x14ac:dyDescent="0.2">
      <c r="J1034" s="88"/>
      <c r="K1034" s="88"/>
      <c r="L1034" s="77"/>
      <c r="M1034" s="88"/>
      <c r="N1034" s="88"/>
      <c r="O1034" s="88"/>
      <c r="P1034" s="88"/>
      <c r="Q1034" s="88"/>
      <c r="R1034" s="88"/>
      <c r="W1034" s="84"/>
      <c r="X1034" s="84"/>
      <c r="Y1034" s="84"/>
      <c r="AA1034" s="213"/>
    </row>
    <row r="1035" spans="1:28" ht="19" x14ac:dyDescent="0.2">
      <c r="B1035" s="3"/>
      <c r="C1035" s="3"/>
      <c r="D1035" s="3"/>
      <c r="E1035" s="3"/>
      <c r="G1035" s="76" t="s">
        <v>4645</v>
      </c>
      <c r="H1035" s="76"/>
      <c r="I1035" s="76"/>
      <c r="S1035" s="1">
        <f>9*1030</f>
        <v>9270</v>
      </c>
      <c r="T1035" s="1"/>
      <c r="U1035" s="1"/>
      <c r="V1035" s="3"/>
      <c r="W1035" s="84"/>
      <c r="X1035" s="84"/>
      <c r="Y1035" s="84"/>
      <c r="Z1035" s="5"/>
      <c r="AB1035" s="110"/>
    </row>
    <row r="1036" spans="1:28" ht="14" x14ac:dyDescent="0.2">
      <c r="B1036" s="3"/>
      <c r="C1036" s="3"/>
      <c r="D1036" s="3"/>
      <c r="E1036" s="3"/>
      <c r="G1036" s="3"/>
      <c r="H1036" s="3"/>
      <c r="I1036" s="3"/>
      <c r="S1036" s="1">
        <f>U1032/S1035</f>
        <v>0.5297734627831715</v>
      </c>
      <c r="T1036" s="1"/>
      <c r="U1036" s="1"/>
      <c r="V1036" s="3"/>
      <c r="W1036" s="84"/>
      <c r="X1036" s="84"/>
      <c r="Y1036" s="84"/>
      <c r="Z1036" s="5"/>
      <c r="AB1036" s="110"/>
    </row>
    <row r="1037" spans="1:28" ht="14" x14ac:dyDescent="0.2">
      <c r="B1037" s="3"/>
      <c r="C1037" s="3"/>
      <c r="D1037" s="3"/>
      <c r="E1037" s="3"/>
      <c r="G1037" s="130" t="s">
        <v>3972</v>
      </c>
      <c r="H1037" s="170"/>
      <c r="I1037" s="170"/>
      <c r="S1037" s="1"/>
      <c r="T1037" s="1"/>
      <c r="U1037" s="1"/>
      <c r="V1037" s="3"/>
      <c r="W1037" s="84"/>
      <c r="X1037" s="84"/>
      <c r="Y1037" s="84"/>
      <c r="Z1037" s="5"/>
      <c r="AB1037" s="110"/>
    </row>
    <row r="1038" spans="1:28" ht="14" x14ac:dyDescent="0.2">
      <c r="B1038" s="3"/>
      <c r="C1038" s="3"/>
      <c r="D1038" s="3"/>
      <c r="F1038" s="3"/>
      <c r="G1038" s="196" t="s">
        <v>6563</v>
      </c>
      <c r="H1038" s="3"/>
      <c r="I1038" s="3"/>
      <c r="S1038" s="1"/>
      <c r="T1038" s="1"/>
      <c r="U1038" s="1"/>
      <c r="V1038" s="3"/>
      <c r="W1038" s="84"/>
      <c r="X1038" s="84"/>
      <c r="Y1038" s="84"/>
      <c r="Z1038" s="5"/>
      <c r="AB1038" s="110"/>
    </row>
    <row r="1039" spans="1:28" ht="14" x14ac:dyDescent="0.15">
      <c r="B1039" s="3"/>
      <c r="C1039" s="3"/>
      <c r="D1039" s="3"/>
      <c r="E1039" s="3"/>
      <c r="G1039" s="117" t="s">
        <v>6564</v>
      </c>
      <c r="H1039" s="3"/>
      <c r="I1039" s="3"/>
      <c r="S1039" s="1"/>
      <c r="T1039" s="1"/>
      <c r="U1039" s="1"/>
      <c r="V1039" s="3"/>
      <c r="Z1039" s="5"/>
      <c r="AB1039" s="110"/>
    </row>
    <row r="1040" spans="1:28" ht="14" x14ac:dyDescent="0.15">
      <c r="B1040" s="3"/>
      <c r="C1040" s="3"/>
      <c r="D1040" s="3"/>
      <c r="E1040" s="3"/>
      <c r="G1040" s="119" t="s">
        <v>6565</v>
      </c>
      <c r="H1040" s="3"/>
      <c r="I1040" s="3"/>
      <c r="S1040" s="1"/>
      <c r="T1040" s="1"/>
      <c r="U1040" s="1"/>
      <c r="V1040" s="3"/>
      <c r="Z1040" s="5"/>
      <c r="AB1040" s="110"/>
    </row>
    <row r="1041" spans="2:28" ht="14" x14ac:dyDescent="0.15">
      <c r="B1041" s="3"/>
      <c r="C1041" s="3"/>
      <c r="D1041" s="3"/>
      <c r="E1041" s="3"/>
      <c r="G1041" s="3"/>
      <c r="H1041" s="3"/>
      <c r="I1041" s="3"/>
      <c r="S1041" s="1"/>
      <c r="T1041" s="1"/>
      <c r="U1041" s="1"/>
      <c r="V1041" s="3"/>
      <c r="Z1041" s="5"/>
      <c r="AB1041" s="110"/>
    </row>
    <row r="1042" spans="2:28" ht="14" x14ac:dyDescent="0.15">
      <c r="B1042" s="3"/>
      <c r="C1042" s="3"/>
      <c r="D1042" s="3"/>
      <c r="E1042" s="3"/>
      <c r="G1042" s="3" t="s">
        <v>6183</v>
      </c>
      <c r="H1042" s="3"/>
      <c r="I1042" s="3"/>
      <c r="S1042" s="1"/>
      <c r="T1042" s="1"/>
      <c r="U1042" s="1"/>
      <c r="V1042" s="3"/>
      <c r="Z1042" s="5"/>
      <c r="AB1042" s="110"/>
    </row>
    <row r="1043" spans="2:28" ht="14" x14ac:dyDescent="0.15">
      <c r="B1043" s="3"/>
      <c r="C1043" s="3"/>
      <c r="D1043" s="3"/>
      <c r="E1043" s="3"/>
      <c r="G1043" s="3"/>
      <c r="H1043" s="3"/>
      <c r="I1043" s="3"/>
      <c r="S1043" s="1"/>
      <c r="T1043" s="1"/>
      <c r="U1043" s="1"/>
      <c r="V1043" s="3"/>
      <c r="Z1043" s="5"/>
      <c r="AB1043" s="110"/>
    </row>
    <row r="1044" spans="2:28" ht="14" x14ac:dyDescent="0.15">
      <c r="B1044" s="3"/>
      <c r="C1044" s="3"/>
      <c r="D1044" s="3"/>
      <c r="E1044" s="3"/>
      <c r="G1044" s="3"/>
      <c r="H1044" s="3"/>
      <c r="I1044" s="3"/>
      <c r="S1044" s="1"/>
      <c r="T1044" s="1"/>
      <c r="U1044" s="1"/>
      <c r="V1044" s="3"/>
      <c r="Z1044" s="5"/>
      <c r="AB1044" s="110"/>
    </row>
    <row r="1045" spans="2:28" ht="14" x14ac:dyDescent="0.15">
      <c r="B1045" s="3"/>
      <c r="C1045" s="3"/>
      <c r="D1045" s="3"/>
      <c r="E1045" s="3"/>
      <c r="G1045" s="3"/>
      <c r="H1045" s="3"/>
      <c r="I1045" s="3"/>
      <c r="S1045" s="1"/>
      <c r="T1045" s="1"/>
      <c r="U1045" s="1"/>
      <c r="V1045" s="3"/>
      <c r="Z1045" s="5"/>
      <c r="AB1045" s="110"/>
    </row>
    <row r="1046" spans="2:28" ht="15" thickBot="1" x14ac:dyDescent="0.2">
      <c r="B1046" s="3"/>
      <c r="C1046" s="3"/>
      <c r="D1046" s="3"/>
      <c r="E1046" s="3"/>
      <c r="G1046" s="3"/>
      <c r="H1046" s="3"/>
      <c r="I1046" s="3"/>
      <c r="S1046" s="1"/>
      <c r="T1046" s="1"/>
      <c r="U1046" s="1"/>
      <c r="V1046" s="3"/>
      <c r="Z1046" s="5"/>
      <c r="AB1046" s="110"/>
    </row>
    <row r="1047" spans="2:28" ht="19" x14ac:dyDescent="0.15">
      <c r="B1047" s="257" t="s">
        <v>4755</v>
      </c>
      <c r="C1047" s="258"/>
      <c r="D1047" s="258"/>
      <c r="E1047" s="258"/>
      <c r="F1047" s="258"/>
      <c r="G1047" s="258"/>
      <c r="H1047" s="258"/>
      <c r="I1047" s="258"/>
      <c r="J1047" s="258"/>
      <c r="K1047" s="258"/>
      <c r="L1047" s="258"/>
      <c r="M1047" s="258"/>
      <c r="N1047" s="258"/>
      <c r="O1047" s="258"/>
      <c r="P1047" s="258"/>
      <c r="Q1047" s="258"/>
      <c r="R1047" s="258"/>
      <c r="S1047" s="258"/>
      <c r="T1047" s="258"/>
      <c r="U1047" s="258"/>
      <c r="V1047" s="258"/>
      <c r="W1047" s="258"/>
      <c r="X1047" s="258"/>
      <c r="Y1047" s="258"/>
      <c r="Z1047" s="259"/>
      <c r="AB1047" s="110"/>
    </row>
    <row r="1048" spans="2:28" ht="39" x14ac:dyDescent="0.15">
      <c r="B1048" s="131"/>
      <c r="C1048" s="3">
        <v>231</v>
      </c>
      <c r="D1048" s="3"/>
      <c r="E1048" s="3" t="s">
        <v>1436</v>
      </c>
      <c r="F1048" s="74" t="s">
        <v>1436</v>
      </c>
      <c r="G1048" s="3" t="s">
        <v>1436</v>
      </c>
      <c r="H1048" s="3"/>
      <c r="I1048" s="3"/>
      <c r="J1048" s="77" t="s">
        <v>1437</v>
      </c>
      <c r="K1048" s="77" t="s">
        <v>23</v>
      </c>
      <c r="L1048" s="77" t="s">
        <v>1438</v>
      </c>
      <c r="M1048" s="77" t="s">
        <v>1439</v>
      </c>
      <c r="N1048" s="77" t="s">
        <v>1440</v>
      </c>
      <c r="O1048" s="77" t="s">
        <v>23</v>
      </c>
      <c r="P1048" s="77" t="s">
        <v>1441</v>
      </c>
      <c r="Q1048" s="77" t="s">
        <v>1442</v>
      </c>
      <c r="R1048" s="77" t="s">
        <v>1443</v>
      </c>
      <c r="S1048" s="1">
        <v>1</v>
      </c>
      <c r="T1048" s="1">
        <v>6</v>
      </c>
      <c r="U1048" s="1">
        <v>7</v>
      </c>
      <c r="V1048" s="2" t="s">
        <v>231</v>
      </c>
      <c r="W1048" s="79" t="s">
        <v>4766</v>
      </c>
      <c r="X1048" s="79" t="s">
        <v>167</v>
      </c>
      <c r="Y1048" s="79" t="s">
        <v>3994</v>
      </c>
      <c r="Z1048" s="132" t="s">
        <v>4506</v>
      </c>
      <c r="AB1048" s="110"/>
    </row>
    <row r="1049" spans="2:28" ht="14" x14ac:dyDescent="0.15">
      <c r="B1049" s="131">
        <v>631</v>
      </c>
      <c r="C1049" s="3">
        <v>125</v>
      </c>
      <c r="D1049" s="3">
        <v>203</v>
      </c>
      <c r="E1049" s="3" t="s">
        <v>1181</v>
      </c>
      <c r="F1049" s="74" t="s">
        <v>1182</v>
      </c>
      <c r="G1049" s="3" t="s">
        <v>1182</v>
      </c>
      <c r="H1049" s="3"/>
      <c r="I1049" s="3"/>
      <c r="J1049" s="77" t="s">
        <v>1183</v>
      </c>
      <c r="K1049" s="77" t="s">
        <v>1184</v>
      </c>
      <c r="L1049" s="77" t="s">
        <v>23</v>
      </c>
      <c r="M1049" s="77" t="s">
        <v>23</v>
      </c>
      <c r="N1049" s="77" t="s">
        <v>23</v>
      </c>
      <c r="O1049" s="77" t="s">
        <v>23</v>
      </c>
      <c r="P1049" s="77" t="s">
        <v>23</v>
      </c>
      <c r="Q1049" s="77" t="s">
        <v>23</v>
      </c>
      <c r="R1049" s="77" t="s">
        <v>1185</v>
      </c>
      <c r="S1049" s="1">
        <v>2</v>
      </c>
      <c r="T1049" s="1">
        <v>1</v>
      </c>
      <c r="U1049" s="1">
        <v>3</v>
      </c>
      <c r="V1049" s="2" t="s">
        <v>626</v>
      </c>
      <c r="W1049" s="79" t="s">
        <v>4766</v>
      </c>
      <c r="X1049" s="79" t="s">
        <v>167</v>
      </c>
      <c r="Y1049" s="79" t="s">
        <v>3993</v>
      </c>
      <c r="Z1049" s="132" t="s">
        <v>1186</v>
      </c>
      <c r="AB1049" s="110"/>
    </row>
    <row r="1050" spans="2:28" ht="14" x14ac:dyDescent="0.15">
      <c r="B1050" s="131">
        <v>153</v>
      </c>
      <c r="C1050" s="3">
        <v>377</v>
      </c>
      <c r="D1050" s="3">
        <v>469</v>
      </c>
      <c r="E1050" s="3" t="s">
        <v>2443</v>
      </c>
      <c r="F1050" s="74" t="s">
        <v>2444</v>
      </c>
      <c r="G1050" s="133" t="s">
        <v>2444</v>
      </c>
      <c r="H1050" s="133"/>
      <c r="I1050" s="133"/>
      <c r="J1050" s="77" t="s">
        <v>2277</v>
      </c>
      <c r="K1050" s="77" t="s">
        <v>23</v>
      </c>
      <c r="L1050" s="77" t="s">
        <v>2277</v>
      </c>
      <c r="M1050" s="77" t="s">
        <v>2277</v>
      </c>
      <c r="N1050" s="77" t="s">
        <v>2277</v>
      </c>
      <c r="O1050" s="77" t="s">
        <v>2277</v>
      </c>
      <c r="P1050" s="77" t="s">
        <v>23</v>
      </c>
      <c r="Q1050" s="77" t="s">
        <v>23</v>
      </c>
      <c r="R1050" s="77" t="s">
        <v>23</v>
      </c>
      <c r="S1050" s="1">
        <v>1</v>
      </c>
      <c r="T1050" s="1">
        <v>4</v>
      </c>
      <c r="U1050" s="1">
        <v>5</v>
      </c>
      <c r="V1050" s="2" t="s">
        <v>2445</v>
      </c>
      <c r="W1050" s="79" t="s">
        <v>4766</v>
      </c>
      <c r="X1050" s="79" t="s">
        <v>1788</v>
      </c>
      <c r="Y1050" s="79" t="s">
        <v>3979</v>
      </c>
      <c r="Z1050" s="132" t="s">
        <v>2446</v>
      </c>
      <c r="AB1050" s="110"/>
    </row>
    <row r="1051" spans="2:28" ht="26" x14ac:dyDescent="0.15">
      <c r="B1051" s="131">
        <v>694</v>
      </c>
      <c r="C1051" s="3">
        <v>535</v>
      </c>
      <c r="D1051" s="3">
        <v>635</v>
      </c>
      <c r="E1051" s="3" t="s">
        <v>1340</v>
      </c>
      <c r="F1051" s="74" t="s">
        <v>1340</v>
      </c>
      <c r="G1051" s="4" t="s">
        <v>1340</v>
      </c>
      <c r="H1051" s="4"/>
      <c r="I1051" s="4"/>
      <c r="J1051" s="77" t="s">
        <v>23</v>
      </c>
      <c r="K1051" s="77" t="s">
        <v>74</v>
      </c>
      <c r="L1051" s="77" t="s">
        <v>74</v>
      </c>
      <c r="M1051" s="77" t="s">
        <v>23</v>
      </c>
      <c r="N1051" s="77" t="s">
        <v>23</v>
      </c>
      <c r="O1051" s="77" t="s">
        <v>23</v>
      </c>
      <c r="P1051" s="77" t="s">
        <v>23</v>
      </c>
      <c r="Q1051" s="77" t="s">
        <v>23</v>
      </c>
      <c r="R1051" s="77" t="s">
        <v>23</v>
      </c>
      <c r="S1051" s="1">
        <v>1</v>
      </c>
      <c r="T1051" s="1">
        <v>1</v>
      </c>
      <c r="U1051" s="1">
        <v>2</v>
      </c>
      <c r="V1051" s="4" t="s">
        <v>1201</v>
      </c>
      <c r="W1051" s="79" t="s">
        <v>4766</v>
      </c>
      <c r="X1051" s="79" t="s">
        <v>167</v>
      </c>
      <c r="Y1051" s="79" t="s">
        <v>4001</v>
      </c>
      <c r="Z1051" s="134" t="s">
        <v>1341</v>
      </c>
      <c r="AB1051" s="110"/>
    </row>
    <row r="1052" spans="2:28" ht="39" x14ac:dyDescent="0.15">
      <c r="B1052" s="131">
        <v>73</v>
      </c>
      <c r="C1052" s="3">
        <v>552</v>
      </c>
      <c r="D1052" s="3">
        <v>651</v>
      </c>
      <c r="E1052" s="3" t="s">
        <v>1984</v>
      </c>
      <c r="F1052" s="74" t="s">
        <v>1984</v>
      </c>
      <c r="G1052" s="3" t="s">
        <v>1984</v>
      </c>
      <c r="H1052" s="3"/>
      <c r="I1052" s="3"/>
      <c r="J1052" s="77" t="s">
        <v>23</v>
      </c>
      <c r="K1052" s="77" t="s">
        <v>23</v>
      </c>
      <c r="L1052" s="77" t="s">
        <v>74</v>
      </c>
      <c r="M1052" s="77" t="s">
        <v>23</v>
      </c>
      <c r="N1052" s="77" t="s">
        <v>74</v>
      </c>
      <c r="O1052" s="77" t="s">
        <v>23</v>
      </c>
      <c r="P1052" s="77" t="s">
        <v>23</v>
      </c>
      <c r="Q1052" s="77" t="s">
        <v>23</v>
      </c>
      <c r="R1052" s="77" t="s">
        <v>23</v>
      </c>
      <c r="S1052" s="1">
        <v>0</v>
      </c>
      <c r="T1052" s="1">
        <v>2</v>
      </c>
      <c r="U1052" s="1">
        <v>2</v>
      </c>
      <c r="V1052" s="2" t="s">
        <v>1969</v>
      </c>
      <c r="W1052" s="79" t="s">
        <v>4766</v>
      </c>
      <c r="X1052" s="79" t="s">
        <v>1788</v>
      </c>
      <c r="Y1052" s="79" t="s">
        <v>3977</v>
      </c>
      <c r="Z1052" s="135" t="s">
        <v>1985</v>
      </c>
      <c r="AB1052" s="110"/>
    </row>
    <row r="1053" spans="2:28" ht="14" x14ac:dyDescent="0.15">
      <c r="B1053" s="131">
        <v>282</v>
      </c>
      <c r="C1053" s="3">
        <v>580</v>
      </c>
      <c r="D1053" s="3">
        <v>679</v>
      </c>
      <c r="E1053" s="3" t="s">
        <v>2922</v>
      </c>
      <c r="F1053" s="74" t="s">
        <v>2922</v>
      </c>
      <c r="G1053" s="3" t="s">
        <v>2922</v>
      </c>
      <c r="H1053" s="3"/>
      <c r="I1053" s="3"/>
      <c r="J1053" s="77" t="s">
        <v>74</v>
      </c>
      <c r="K1053" s="77" t="s">
        <v>74</v>
      </c>
      <c r="L1053" s="77" t="s">
        <v>74</v>
      </c>
      <c r="M1053" s="77" t="s">
        <v>23</v>
      </c>
      <c r="N1053" s="77" t="s">
        <v>23</v>
      </c>
      <c r="O1053" s="77" t="s">
        <v>23</v>
      </c>
      <c r="P1053" s="77" t="s">
        <v>23</v>
      </c>
      <c r="Q1053" s="77" t="s">
        <v>23</v>
      </c>
      <c r="R1053" s="77" t="s">
        <v>23</v>
      </c>
      <c r="S1053" s="1">
        <v>2</v>
      </c>
      <c r="T1053" s="1">
        <v>1</v>
      </c>
      <c r="U1053" s="1">
        <v>3</v>
      </c>
      <c r="V1053" s="3"/>
      <c r="W1053" s="79" t="s">
        <v>4766</v>
      </c>
      <c r="X1053" s="79" t="s">
        <v>1788</v>
      </c>
      <c r="Y1053" s="79" t="s">
        <v>3985</v>
      </c>
      <c r="Z1053" s="132"/>
      <c r="AB1053" s="110"/>
    </row>
    <row r="1054" spans="2:28" ht="14" x14ac:dyDescent="0.15">
      <c r="B1054" s="131">
        <v>278</v>
      </c>
      <c r="C1054" s="3">
        <v>581</v>
      </c>
      <c r="D1054" s="3">
        <v>680</v>
      </c>
      <c r="E1054" s="3" t="s">
        <v>2911</v>
      </c>
      <c r="F1054" s="74" t="s">
        <v>2911</v>
      </c>
      <c r="G1054" s="3" t="s">
        <v>2911</v>
      </c>
      <c r="H1054" s="3"/>
      <c r="I1054" s="3"/>
      <c r="J1054" s="77" t="s">
        <v>74</v>
      </c>
      <c r="K1054" s="77" t="s">
        <v>74</v>
      </c>
      <c r="L1054" s="77" t="s">
        <v>74</v>
      </c>
      <c r="M1054" s="77" t="s">
        <v>74</v>
      </c>
      <c r="N1054" s="77" t="s">
        <v>23</v>
      </c>
      <c r="O1054" s="77" t="s">
        <v>23</v>
      </c>
      <c r="P1054" s="77" t="s">
        <v>23</v>
      </c>
      <c r="Q1054" s="77" t="s">
        <v>74</v>
      </c>
      <c r="R1054" s="77" t="s">
        <v>74</v>
      </c>
      <c r="S1054" s="1">
        <v>2</v>
      </c>
      <c r="T1054" s="1">
        <v>4</v>
      </c>
      <c r="U1054" s="1">
        <v>6</v>
      </c>
      <c r="V1054" s="3"/>
      <c r="W1054" s="79" t="s">
        <v>4766</v>
      </c>
      <c r="X1054" s="79" t="s">
        <v>1788</v>
      </c>
      <c r="Y1054" s="79" t="s">
        <v>3985</v>
      </c>
      <c r="Z1054" s="132"/>
      <c r="AB1054" s="110"/>
    </row>
    <row r="1055" spans="2:28" ht="14" x14ac:dyDescent="0.15">
      <c r="B1055" s="131">
        <v>279</v>
      </c>
      <c r="C1055" s="3">
        <v>582</v>
      </c>
      <c r="D1055" s="3">
        <v>681</v>
      </c>
      <c r="E1055" s="3" t="s">
        <v>2912</v>
      </c>
      <c r="F1055" s="74" t="s">
        <v>2912</v>
      </c>
      <c r="G1055" s="3" t="s">
        <v>2912</v>
      </c>
      <c r="H1055" s="3"/>
      <c r="I1055" s="3"/>
      <c r="J1055" s="77" t="s">
        <v>74</v>
      </c>
      <c r="K1055" s="77" t="s">
        <v>74</v>
      </c>
      <c r="L1055" s="77" t="s">
        <v>74</v>
      </c>
      <c r="M1055" s="77" t="s">
        <v>74</v>
      </c>
      <c r="N1055" s="77" t="s">
        <v>23</v>
      </c>
      <c r="O1055" s="77" t="s">
        <v>23</v>
      </c>
      <c r="P1055" s="77" t="s">
        <v>23</v>
      </c>
      <c r="Q1055" s="77" t="s">
        <v>74</v>
      </c>
      <c r="R1055" s="77" t="s">
        <v>74</v>
      </c>
      <c r="S1055" s="1">
        <v>2</v>
      </c>
      <c r="T1055" s="1">
        <v>4</v>
      </c>
      <c r="U1055" s="1">
        <v>6</v>
      </c>
      <c r="V1055" s="3"/>
      <c r="W1055" s="79" t="s">
        <v>4766</v>
      </c>
      <c r="X1055" s="79" t="s">
        <v>1788</v>
      </c>
      <c r="Y1055" s="79" t="s">
        <v>3985</v>
      </c>
      <c r="Z1055" s="132"/>
      <c r="AB1055" s="110"/>
    </row>
    <row r="1056" spans="2:28" ht="14" x14ac:dyDescent="0.15">
      <c r="B1056" s="131">
        <v>283</v>
      </c>
      <c r="C1056" s="3">
        <v>586</v>
      </c>
      <c r="D1056" s="3">
        <v>685</v>
      </c>
      <c r="E1056" s="3" t="s">
        <v>2923</v>
      </c>
      <c r="F1056" s="74" t="s">
        <v>2923</v>
      </c>
      <c r="G1056" s="3" t="s">
        <v>2923</v>
      </c>
      <c r="H1056" s="3"/>
      <c r="I1056" s="3"/>
      <c r="J1056" s="77" t="s">
        <v>74</v>
      </c>
      <c r="K1056" s="77" t="s">
        <v>74</v>
      </c>
      <c r="L1056" s="77" t="s">
        <v>74</v>
      </c>
      <c r="M1056" s="77" t="s">
        <v>74</v>
      </c>
      <c r="N1056" s="77" t="s">
        <v>23</v>
      </c>
      <c r="O1056" s="77" t="s">
        <v>23</v>
      </c>
      <c r="P1056" s="77" t="s">
        <v>23</v>
      </c>
      <c r="Q1056" s="77" t="s">
        <v>23</v>
      </c>
      <c r="R1056" s="77" t="s">
        <v>23</v>
      </c>
      <c r="S1056" s="1">
        <v>2</v>
      </c>
      <c r="T1056" s="1">
        <v>2</v>
      </c>
      <c r="U1056" s="1">
        <v>4</v>
      </c>
      <c r="V1056" s="3"/>
      <c r="W1056" s="79" t="s">
        <v>4766</v>
      </c>
      <c r="X1056" s="79" t="s">
        <v>1788</v>
      </c>
      <c r="Y1056" s="79" t="s">
        <v>3985</v>
      </c>
      <c r="Z1056" s="132"/>
      <c r="AB1056" s="110"/>
    </row>
    <row r="1057" spans="1:28" ht="14" x14ac:dyDescent="0.15">
      <c r="B1057" s="131">
        <v>284</v>
      </c>
      <c r="C1057" s="3">
        <v>587</v>
      </c>
      <c r="D1057" s="3">
        <v>686</v>
      </c>
      <c r="E1057" s="3" t="s">
        <v>2924</v>
      </c>
      <c r="F1057" s="74" t="s">
        <v>2924</v>
      </c>
      <c r="G1057" s="3" t="s">
        <v>2924</v>
      </c>
      <c r="H1057" s="3"/>
      <c r="I1057" s="3"/>
      <c r="J1057" s="77" t="s">
        <v>74</v>
      </c>
      <c r="K1057" s="77" t="s">
        <v>74</v>
      </c>
      <c r="L1057" s="77" t="s">
        <v>74</v>
      </c>
      <c r="M1057" s="77" t="s">
        <v>74</v>
      </c>
      <c r="N1057" s="77" t="s">
        <v>23</v>
      </c>
      <c r="O1057" s="77" t="s">
        <v>23</v>
      </c>
      <c r="P1057" s="77" t="s">
        <v>23</v>
      </c>
      <c r="Q1057" s="77" t="s">
        <v>74</v>
      </c>
      <c r="R1057" s="77" t="s">
        <v>74</v>
      </c>
      <c r="S1057" s="1">
        <v>2</v>
      </c>
      <c r="T1057" s="1">
        <v>4</v>
      </c>
      <c r="U1057" s="1">
        <v>6</v>
      </c>
      <c r="V1057" s="3"/>
      <c r="W1057" s="79" t="s">
        <v>4766</v>
      </c>
      <c r="X1057" s="79" t="s">
        <v>1788</v>
      </c>
      <c r="Y1057" s="79" t="s">
        <v>3985</v>
      </c>
      <c r="Z1057" s="132"/>
      <c r="AB1057" s="110"/>
    </row>
    <row r="1058" spans="1:28" ht="14" x14ac:dyDescent="0.15">
      <c r="B1058" s="131">
        <v>280</v>
      </c>
      <c r="C1058" s="3">
        <v>588</v>
      </c>
      <c r="D1058" s="3">
        <v>687</v>
      </c>
      <c r="E1058" s="3" t="s">
        <v>2913</v>
      </c>
      <c r="F1058" s="74" t="s">
        <v>2913</v>
      </c>
      <c r="G1058" s="3" t="s">
        <v>2913</v>
      </c>
      <c r="H1058" s="3"/>
      <c r="I1058" s="3"/>
      <c r="J1058" s="77" t="s">
        <v>74</v>
      </c>
      <c r="K1058" s="77" t="s">
        <v>74</v>
      </c>
      <c r="L1058" s="77" t="s">
        <v>74</v>
      </c>
      <c r="M1058" s="77" t="s">
        <v>74</v>
      </c>
      <c r="N1058" s="77" t="s">
        <v>23</v>
      </c>
      <c r="O1058" s="77" t="s">
        <v>23</v>
      </c>
      <c r="P1058" s="77" t="s">
        <v>23</v>
      </c>
      <c r="Q1058" s="77" t="s">
        <v>23</v>
      </c>
      <c r="R1058" s="77" t="s">
        <v>74</v>
      </c>
      <c r="S1058" s="1">
        <v>2</v>
      </c>
      <c r="T1058" s="1">
        <v>3</v>
      </c>
      <c r="U1058" s="1">
        <v>5</v>
      </c>
      <c r="V1058" s="3"/>
      <c r="W1058" s="79" t="s">
        <v>4766</v>
      </c>
      <c r="X1058" s="79" t="s">
        <v>1788</v>
      </c>
      <c r="Y1058" s="79" t="s">
        <v>3985</v>
      </c>
      <c r="Z1058" s="132"/>
      <c r="AB1058" s="110"/>
    </row>
    <row r="1059" spans="1:28" ht="14" x14ac:dyDescent="0.15">
      <c r="B1059" s="131">
        <v>285</v>
      </c>
      <c r="C1059" s="3">
        <v>589</v>
      </c>
      <c r="D1059" s="3">
        <v>688</v>
      </c>
      <c r="E1059" s="3" t="s">
        <v>2925</v>
      </c>
      <c r="F1059" s="74" t="s">
        <v>2925</v>
      </c>
      <c r="G1059" s="3" t="s">
        <v>2925</v>
      </c>
      <c r="H1059" s="3"/>
      <c r="I1059" s="3"/>
      <c r="J1059" s="77" t="s">
        <v>74</v>
      </c>
      <c r="K1059" s="77" t="s">
        <v>74</v>
      </c>
      <c r="L1059" s="77" t="s">
        <v>74</v>
      </c>
      <c r="M1059" s="77" t="s">
        <v>74</v>
      </c>
      <c r="N1059" s="77" t="s">
        <v>23</v>
      </c>
      <c r="O1059" s="77" t="s">
        <v>23</v>
      </c>
      <c r="P1059" s="77" t="s">
        <v>23</v>
      </c>
      <c r="Q1059" s="77" t="s">
        <v>74</v>
      </c>
      <c r="R1059" s="77" t="s">
        <v>74</v>
      </c>
      <c r="S1059" s="1">
        <v>2</v>
      </c>
      <c r="T1059" s="1">
        <v>4</v>
      </c>
      <c r="U1059" s="1">
        <v>6</v>
      </c>
      <c r="V1059" s="3"/>
      <c r="W1059" s="79" t="s">
        <v>4766</v>
      </c>
      <c r="X1059" s="79" t="s">
        <v>1788</v>
      </c>
      <c r="Y1059" s="79" t="s">
        <v>3985</v>
      </c>
      <c r="Z1059" s="132"/>
      <c r="AB1059" s="110"/>
    </row>
    <row r="1060" spans="1:28" ht="117" x14ac:dyDescent="0.15">
      <c r="B1060" s="131">
        <v>782</v>
      </c>
      <c r="C1060" s="3">
        <v>704</v>
      </c>
      <c r="D1060" s="3">
        <v>813</v>
      </c>
      <c r="E1060" s="3" t="s">
        <v>3626</v>
      </c>
      <c r="F1060" s="74" t="s">
        <v>3627</v>
      </c>
      <c r="G1060" s="3" t="s">
        <v>3627</v>
      </c>
      <c r="H1060" s="3"/>
      <c r="I1060" s="3"/>
      <c r="J1060" s="77" t="s">
        <v>23</v>
      </c>
      <c r="K1060" s="77" t="s">
        <v>28</v>
      </c>
      <c r="L1060" s="77" t="s">
        <v>23</v>
      </c>
      <c r="M1060" s="77" t="s">
        <v>23</v>
      </c>
      <c r="N1060" s="77" t="s">
        <v>23</v>
      </c>
      <c r="O1060" s="77" t="s">
        <v>28</v>
      </c>
      <c r="P1060" s="77" t="s">
        <v>23</v>
      </c>
      <c r="Q1060" s="77" t="s">
        <v>23</v>
      </c>
      <c r="R1060" s="77" t="s">
        <v>23</v>
      </c>
      <c r="S1060" s="1">
        <f t="shared" ref="S1060:S1065" si="0">2-(SUM(IF(J1060="NA",1,0),IF(K1060="NA",1,0)))</f>
        <v>1</v>
      </c>
      <c r="T1060" s="1">
        <f t="shared" ref="T1060:T1065" si="1">7-SUM(IF(L1060="NA",1,0),IF(M1060="NA",1,0),IF(N1060="NA",1,0),IF(O1060="NA",1,0),IF(P1060="NA",1,0),IF(Q1060="NA",1,0),IF(R1060="NA",1,0))</f>
        <v>1</v>
      </c>
      <c r="U1060" s="1">
        <f t="shared" ref="U1060:U1065" si="2">SUM(S1060:T1060)</f>
        <v>2</v>
      </c>
      <c r="V1060" s="2" t="s">
        <v>3628</v>
      </c>
      <c r="W1060" s="79" t="s">
        <v>4766</v>
      </c>
      <c r="X1060" s="79" t="s">
        <v>4007</v>
      </c>
      <c r="Y1060" s="79" t="s">
        <v>3575</v>
      </c>
      <c r="Z1060" s="132" t="s">
        <v>3629</v>
      </c>
      <c r="AB1060" s="110"/>
    </row>
    <row r="1061" spans="1:28" ht="14" x14ac:dyDescent="0.15">
      <c r="B1061" s="131">
        <v>707</v>
      </c>
      <c r="C1061" s="3">
        <v>713</v>
      </c>
      <c r="D1061" s="3">
        <v>824</v>
      </c>
      <c r="E1061" s="3" t="s">
        <v>1377</v>
      </c>
      <c r="F1061" s="74" t="s">
        <v>1378</v>
      </c>
      <c r="G1061" s="2" t="s">
        <v>1378</v>
      </c>
      <c r="H1061" s="2"/>
      <c r="I1061" s="2"/>
      <c r="J1061" s="77" t="s">
        <v>22</v>
      </c>
      <c r="K1061" s="77" t="s">
        <v>22</v>
      </c>
      <c r="L1061" s="77" t="s">
        <v>23</v>
      </c>
      <c r="M1061" s="77" t="s">
        <v>23</v>
      </c>
      <c r="N1061" s="77" t="s">
        <v>23</v>
      </c>
      <c r="O1061" s="77" t="s">
        <v>23</v>
      </c>
      <c r="P1061" s="77" t="s">
        <v>23</v>
      </c>
      <c r="Q1061" s="77" t="s">
        <v>23</v>
      </c>
      <c r="R1061" s="77" t="s">
        <v>23</v>
      </c>
      <c r="S1061" s="1">
        <f t="shared" si="0"/>
        <v>2</v>
      </c>
      <c r="T1061" s="1">
        <f t="shared" si="1"/>
        <v>0</v>
      </c>
      <c r="U1061" s="1">
        <f t="shared" si="2"/>
        <v>2</v>
      </c>
      <c r="V1061" s="2" t="s">
        <v>29</v>
      </c>
      <c r="W1061" s="79" t="s">
        <v>4766</v>
      </c>
      <c r="X1061" s="79" t="s">
        <v>167</v>
      </c>
      <c r="Y1061" s="79" t="s">
        <v>4001</v>
      </c>
      <c r="Z1061" s="132" t="s">
        <v>1379</v>
      </c>
      <c r="AB1061" s="110"/>
    </row>
    <row r="1062" spans="1:28" ht="39" x14ac:dyDescent="0.15">
      <c r="B1062" s="131">
        <v>755</v>
      </c>
      <c r="C1062" s="3">
        <v>726</v>
      </c>
      <c r="D1062" s="3">
        <v>840</v>
      </c>
      <c r="E1062" s="3" t="s">
        <v>3530</v>
      </c>
      <c r="F1062" s="74" t="s">
        <v>3531</v>
      </c>
      <c r="G1062" s="3" t="s">
        <v>3531</v>
      </c>
      <c r="H1062" s="3"/>
      <c r="I1062" s="3"/>
      <c r="J1062" s="77" t="s">
        <v>28</v>
      </c>
      <c r="K1062" s="77" t="s">
        <v>28</v>
      </c>
      <c r="L1062" s="77" t="s">
        <v>28</v>
      </c>
      <c r="M1062" s="77" t="s">
        <v>23</v>
      </c>
      <c r="N1062" s="77" t="s">
        <v>23</v>
      </c>
      <c r="O1062" s="77" t="s">
        <v>23</v>
      </c>
      <c r="P1062" s="77" t="s">
        <v>23</v>
      </c>
      <c r="Q1062" s="77" t="s">
        <v>23</v>
      </c>
      <c r="R1062" s="77" t="s">
        <v>23</v>
      </c>
      <c r="S1062" s="1">
        <f t="shared" si="0"/>
        <v>2</v>
      </c>
      <c r="T1062" s="1">
        <f t="shared" si="1"/>
        <v>1</v>
      </c>
      <c r="U1062" s="1">
        <f t="shared" si="2"/>
        <v>3</v>
      </c>
      <c r="V1062" s="2" t="s">
        <v>29</v>
      </c>
      <c r="W1062" s="79" t="s">
        <v>4766</v>
      </c>
      <c r="X1062" s="79" t="s">
        <v>4007</v>
      </c>
      <c r="Y1062" s="79" t="s">
        <v>3575</v>
      </c>
      <c r="Z1062" s="132" t="s">
        <v>3532</v>
      </c>
      <c r="AB1062" s="110"/>
    </row>
    <row r="1063" spans="1:28" ht="14" x14ac:dyDescent="0.15">
      <c r="B1063" s="131">
        <v>875</v>
      </c>
      <c r="C1063" s="3">
        <v>694</v>
      </c>
      <c r="D1063" s="3">
        <v>803</v>
      </c>
      <c r="E1063" s="3" t="s">
        <v>3851</v>
      </c>
      <c r="F1063" s="74" t="s">
        <v>3852</v>
      </c>
      <c r="G1063" s="3" t="s">
        <v>3852</v>
      </c>
      <c r="H1063" s="3"/>
      <c r="I1063" s="3"/>
      <c r="J1063" s="77" t="s">
        <v>22</v>
      </c>
      <c r="K1063" s="77" t="s">
        <v>23</v>
      </c>
      <c r="L1063" s="77" t="s">
        <v>23</v>
      </c>
      <c r="M1063" s="77" t="s">
        <v>23</v>
      </c>
      <c r="N1063" s="77" t="s">
        <v>23</v>
      </c>
      <c r="O1063" s="77" t="s">
        <v>23</v>
      </c>
      <c r="P1063" s="77" t="s">
        <v>23</v>
      </c>
      <c r="Q1063" s="77" t="s">
        <v>23</v>
      </c>
      <c r="R1063" s="77" t="s">
        <v>23</v>
      </c>
      <c r="S1063" s="1">
        <f t="shared" si="0"/>
        <v>1</v>
      </c>
      <c r="T1063" s="1">
        <f t="shared" si="1"/>
        <v>0</v>
      </c>
      <c r="U1063" s="1">
        <f t="shared" si="2"/>
        <v>1</v>
      </c>
      <c r="V1063" s="3" t="s">
        <v>4649</v>
      </c>
      <c r="W1063" s="79" t="s">
        <v>4766</v>
      </c>
      <c r="X1063" s="79" t="s">
        <v>4007</v>
      </c>
      <c r="Y1063" s="79" t="s">
        <v>4012</v>
      </c>
      <c r="Z1063" s="132"/>
      <c r="AB1063" s="110"/>
    </row>
    <row r="1064" spans="1:28" ht="14" x14ac:dyDescent="0.15">
      <c r="B1064" s="131">
        <v>803</v>
      </c>
      <c r="C1064" s="3">
        <v>724</v>
      </c>
      <c r="D1064" s="3">
        <v>838</v>
      </c>
      <c r="E1064" s="3" t="s">
        <v>3686</v>
      </c>
      <c r="F1064" s="74" t="s">
        <v>3687</v>
      </c>
      <c r="G1064" s="3" t="s">
        <v>3687</v>
      </c>
      <c r="H1064" s="3"/>
      <c r="I1064" s="3"/>
      <c r="J1064" s="77" t="s">
        <v>28</v>
      </c>
      <c r="K1064" s="77" t="s">
        <v>28</v>
      </c>
      <c r="L1064" s="77" t="s">
        <v>28</v>
      </c>
      <c r="M1064" s="77" t="s">
        <v>23</v>
      </c>
      <c r="N1064" s="77" t="s">
        <v>23</v>
      </c>
      <c r="O1064" s="77" t="s">
        <v>23</v>
      </c>
      <c r="P1064" s="77" t="s">
        <v>23</v>
      </c>
      <c r="Q1064" s="77" t="s">
        <v>23</v>
      </c>
      <c r="R1064" s="77" t="s">
        <v>23</v>
      </c>
      <c r="S1064" s="1">
        <f t="shared" si="0"/>
        <v>2</v>
      </c>
      <c r="T1064" s="1">
        <f t="shared" si="1"/>
        <v>1</v>
      </c>
      <c r="U1064" s="1">
        <f t="shared" si="2"/>
        <v>3</v>
      </c>
      <c r="V1064" s="3" t="s">
        <v>4649</v>
      </c>
      <c r="W1064" s="79" t="s">
        <v>4766</v>
      </c>
      <c r="X1064" s="79" t="s">
        <v>4007</v>
      </c>
      <c r="Y1064" s="79" t="s">
        <v>3575</v>
      </c>
      <c r="Z1064" s="132"/>
      <c r="AB1064" s="110"/>
    </row>
    <row r="1065" spans="1:28" s="6" customFormat="1" x14ac:dyDescent="0.2">
      <c r="E1065" s="86" t="s">
        <v>4677</v>
      </c>
      <c r="F1065" s="86" t="s">
        <v>4677</v>
      </c>
      <c r="G1065" s="86" t="s">
        <v>4677</v>
      </c>
      <c r="H1065" s="86"/>
      <c r="I1065" s="86"/>
      <c r="J1065" s="77" t="s">
        <v>23</v>
      </c>
      <c r="K1065" s="77" t="s">
        <v>23</v>
      </c>
      <c r="L1065" s="77" t="s">
        <v>3771</v>
      </c>
      <c r="M1065" s="77" t="s">
        <v>3771</v>
      </c>
      <c r="N1065" s="77" t="s">
        <v>3771</v>
      </c>
      <c r="O1065" s="77" t="s">
        <v>3771</v>
      </c>
      <c r="P1065" s="77" t="s">
        <v>3771</v>
      </c>
      <c r="Q1065" s="77" t="s">
        <v>3771</v>
      </c>
      <c r="R1065" s="77" t="s">
        <v>3771</v>
      </c>
      <c r="S1065" s="1">
        <f t="shared" si="0"/>
        <v>0</v>
      </c>
      <c r="T1065" s="1">
        <f t="shared" si="1"/>
        <v>7</v>
      </c>
      <c r="U1065" s="1">
        <f t="shared" si="2"/>
        <v>7</v>
      </c>
      <c r="W1065" s="86" t="s">
        <v>4766</v>
      </c>
      <c r="X1065" s="86" t="s">
        <v>4007</v>
      </c>
      <c r="Y1065" s="86" t="s">
        <v>3575</v>
      </c>
      <c r="AA1065" s="215"/>
      <c r="AB1065" s="110"/>
    </row>
    <row r="1066" spans="1:28" s="84" customFormat="1" ht="14" x14ac:dyDescent="0.2">
      <c r="A1066" s="84">
        <v>932</v>
      </c>
      <c r="B1066" s="86"/>
      <c r="C1066" s="86"/>
      <c r="D1066" s="86"/>
      <c r="E1066" s="86" t="s">
        <v>4724</v>
      </c>
      <c r="F1066" s="86" t="s">
        <v>4724</v>
      </c>
      <c r="G1066" s="86" t="s">
        <v>4724</v>
      </c>
      <c r="H1066" s="86"/>
      <c r="I1066" s="86"/>
      <c r="J1066" s="98" t="s">
        <v>23</v>
      </c>
      <c r="K1066" s="98" t="s">
        <v>23</v>
      </c>
      <c r="L1066" s="98" t="s">
        <v>3771</v>
      </c>
      <c r="M1066" s="98" t="s">
        <v>3771</v>
      </c>
      <c r="N1066" s="98" t="s">
        <v>3771</v>
      </c>
      <c r="O1066" s="98" t="s">
        <v>3771</v>
      </c>
      <c r="P1066" s="98" t="s">
        <v>3771</v>
      </c>
      <c r="Q1066" s="98" t="s">
        <v>23</v>
      </c>
      <c r="R1066" s="98" t="s">
        <v>3771</v>
      </c>
      <c r="S1066" s="98">
        <f>2-(SUM(IF(J1066="NA",1,0),IF(K1066="NA",1,0)))</f>
        <v>0</v>
      </c>
      <c r="T1066" s="98">
        <f>7-SUM(IF(L1066="NA",1,0),IF(M1066="NA",1,0),IF(N1066="NA",1,0),IF(O1066="NA",1,0),IF(P1066="NA",1,0),IF(Q1066="NA",1,0),IF(R1066="NA",1,0))</f>
        <v>6</v>
      </c>
      <c r="U1066" s="98">
        <f>SUM(S1066:T1066)</f>
        <v>6</v>
      </c>
      <c r="V1066" s="86"/>
      <c r="W1066" s="79" t="s">
        <v>4725</v>
      </c>
      <c r="X1066" s="79" t="s">
        <v>3312</v>
      </c>
      <c r="Y1066" s="79" t="s">
        <v>3312</v>
      </c>
      <c r="Z1066" s="86"/>
      <c r="AA1066" s="216"/>
      <c r="AB1066" s="110"/>
    </row>
    <row r="1067" spans="1:28" s="84" customFormat="1" ht="14" x14ac:dyDescent="0.2">
      <c r="A1067" s="84">
        <v>934</v>
      </c>
      <c r="B1067" s="86"/>
      <c r="C1067" s="86"/>
      <c r="D1067" s="86"/>
      <c r="E1067" s="86" t="s">
        <v>4761</v>
      </c>
      <c r="F1067" s="86" t="s">
        <v>4761</v>
      </c>
      <c r="G1067" s="86" t="s">
        <v>4761</v>
      </c>
      <c r="H1067" s="86"/>
      <c r="I1067" s="86"/>
      <c r="J1067" s="98" t="s">
        <v>23</v>
      </c>
      <c r="K1067" s="98" t="s">
        <v>23</v>
      </c>
      <c r="L1067" s="98" t="s">
        <v>23</v>
      </c>
      <c r="M1067" s="98" t="s">
        <v>23</v>
      </c>
      <c r="N1067" s="126" t="s">
        <v>4762</v>
      </c>
      <c r="O1067" s="98" t="s">
        <v>23</v>
      </c>
      <c r="P1067" s="98" t="s">
        <v>23</v>
      </c>
      <c r="Q1067" s="98" t="s">
        <v>23</v>
      </c>
      <c r="R1067" s="126" t="s">
        <v>4763</v>
      </c>
      <c r="S1067" s="98">
        <f>2-(SUM(IF(J1067="NA",1,0),IF(K1067="NA",1,0)))</f>
        <v>0</v>
      </c>
      <c r="T1067" s="98">
        <f>7-SUM(IF(L1067="NA",1,0),IF(M1067="NA",1,0),IF(N1067="NA",1,0),IF(O1067="NA",1,0),IF(P1067="NA",1,0),IF(Q1067="NA",1,0),IF(R1067="NA",1,0))</f>
        <v>2</v>
      </c>
      <c r="U1067" s="98">
        <f>SUM(S1067:T1067)</f>
        <v>2</v>
      </c>
      <c r="V1067" s="86"/>
      <c r="W1067" s="79" t="s">
        <v>4725</v>
      </c>
      <c r="X1067" s="79" t="s">
        <v>3312</v>
      </c>
      <c r="Y1067" s="79" t="s">
        <v>3312</v>
      </c>
      <c r="Z1067" s="86"/>
      <c r="AA1067" s="216"/>
      <c r="AB1067" s="110"/>
    </row>
    <row r="1068" spans="1:28" ht="27" thickBot="1" x14ac:dyDescent="0.25">
      <c r="B1068" s="89">
        <v>439</v>
      </c>
      <c r="C1068" s="90">
        <v>61</v>
      </c>
      <c r="D1068" s="90">
        <v>127</v>
      </c>
      <c r="E1068" s="136" t="s">
        <v>27</v>
      </c>
      <c r="F1068" s="137" t="s">
        <v>27</v>
      </c>
      <c r="G1068" s="136" t="s">
        <v>27</v>
      </c>
      <c r="H1068" s="136"/>
      <c r="I1068" s="136"/>
      <c r="J1068" s="138">
        <v>0</v>
      </c>
      <c r="K1068" s="138">
        <v>2</v>
      </c>
      <c r="L1068" s="138">
        <v>2</v>
      </c>
      <c r="M1068" s="184" t="s">
        <v>29</v>
      </c>
      <c r="N1068" s="185" t="s">
        <v>3975</v>
      </c>
      <c r="O1068" s="185" t="s">
        <v>26</v>
      </c>
      <c r="P1068" s="185" t="s">
        <v>26</v>
      </c>
      <c r="Q1068" s="186" t="s">
        <v>30</v>
      </c>
      <c r="R1068" s="185"/>
      <c r="S1068" s="139"/>
      <c r="T1068" s="139"/>
      <c r="U1068" s="139"/>
      <c r="V1068" s="139"/>
      <c r="W1068" s="211"/>
      <c r="X1068" s="211"/>
      <c r="Y1068" s="211"/>
      <c r="Z1068" s="140"/>
      <c r="AB1068" s="110"/>
    </row>
    <row r="1069" spans="1:28" ht="14" x14ac:dyDescent="0.15">
      <c r="B1069" s="3"/>
      <c r="C1069" s="3"/>
      <c r="D1069" s="3"/>
      <c r="E1069" s="3"/>
      <c r="G1069" s="141" t="s">
        <v>5933</v>
      </c>
      <c r="H1069" s="171"/>
      <c r="I1069" s="171"/>
      <c r="J1069" s="260" t="s">
        <v>6097</v>
      </c>
      <c r="S1069" s="1"/>
      <c r="T1069" s="1"/>
      <c r="U1069" s="1"/>
      <c r="V1069" s="3"/>
      <c r="Z1069" s="5"/>
      <c r="AB1069" s="110"/>
    </row>
    <row r="1070" spans="1:28" ht="14" x14ac:dyDescent="0.15">
      <c r="B1070" s="3"/>
      <c r="C1070" s="3"/>
      <c r="D1070" s="3"/>
      <c r="E1070" s="3"/>
      <c r="G1070" s="142" t="s">
        <v>3399</v>
      </c>
      <c r="H1070" s="81"/>
      <c r="I1070" s="81"/>
      <c r="J1070" s="261"/>
      <c r="S1070" s="1"/>
      <c r="T1070" s="1"/>
      <c r="U1070" s="1"/>
      <c r="V1070" s="3"/>
      <c r="Z1070" s="5"/>
      <c r="AB1070" s="110"/>
    </row>
    <row r="1071" spans="1:28" ht="14" x14ac:dyDescent="0.15">
      <c r="B1071" s="3"/>
      <c r="C1071" s="3"/>
      <c r="D1071" s="3"/>
      <c r="E1071" s="3"/>
      <c r="G1071" s="142" t="s">
        <v>3415</v>
      </c>
      <c r="H1071" s="81"/>
      <c r="I1071" s="81"/>
      <c r="J1071" s="261"/>
      <c r="S1071" s="1"/>
      <c r="T1071" s="1"/>
      <c r="U1071" s="1"/>
      <c r="V1071" s="3"/>
      <c r="Z1071" s="5"/>
      <c r="AB1071" s="110"/>
    </row>
    <row r="1072" spans="1:28" ht="15" thickBot="1" x14ac:dyDescent="0.2">
      <c r="B1072" s="3"/>
      <c r="C1072" s="3"/>
      <c r="D1072" s="3"/>
      <c r="E1072" s="3"/>
      <c r="G1072" s="143" t="s">
        <v>3407</v>
      </c>
      <c r="H1072" s="136"/>
      <c r="I1072" s="136"/>
      <c r="J1072" s="262"/>
      <c r="S1072" s="1"/>
      <c r="T1072" s="1"/>
      <c r="U1072" s="1"/>
      <c r="V1072" s="3"/>
      <c r="Z1072" s="5"/>
      <c r="AB1072" s="110"/>
    </row>
    <row r="1073" spans="2:28" ht="14" x14ac:dyDescent="0.15">
      <c r="B1073" s="3"/>
      <c r="C1073" s="3"/>
      <c r="D1073" s="3"/>
      <c r="E1073" s="3"/>
      <c r="G1073" s="168" t="s">
        <v>4298</v>
      </c>
      <c r="H1073" s="172"/>
      <c r="I1073" s="172"/>
      <c r="J1073" s="260" t="s">
        <v>6096</v>
      </c>
      <c r="S1073" s="1"/>
      <c r="T1073" s="1"/>
      <c r="U1073" s="1"/>
      <c r="V1073" s="3"/>
      <c r="Z1073" s="5"/>
      <c r="AB1073" s="110"/>
    </row>
    <row r="1074" spans="2:28" ht="14" x14ac:dyDescent="0.15">
      <c r="B1074" s="3"/>
      <c r="C1074" s="3"/>
      <c r="D1074" s="3"/>
      <c r="E1074" s="3"/>
      <c r="G1074" s="131" t="s">
        <v>4295</v>
      </c>
      <c r="H1074" s="173"/>
      <c r="I1074" s="173"/>
      <c r="J1074" s="261"/>
      <c r="S1074" s="1"/>
      <c r="T1074" s="1"/>
      <c r="U1074" s="1"/>
      <c r="V1074" s="3"/>
      <c r="Z1074" s="5"/>
      <c r="AB1074" s="110"/>
    </row>
    <row r="1075" spans="2:28" ht="14" x14ac:dyDescent="0.15">
      <c r="B1075" s="3"/>
      <c r="C1075" s="3"/>
      <c r="D1075" s="3"/>
      <c r="E1075" s="3"/>
      <c r="G1075" s="131" t="s">
        <v>4283</v>
      </c>
      <c r="H1075" s="173"/>
      <c r="I1075" s="173"/>
      <c r="J1075" s="261"/>
      <c r="S1075" s="1"/>
      <c r="T1075" s="1"/>
      <c r="U1075" s="1"/>
      <c r="V1075" s="3"/>
      <c r="Z1075" s="5"/>
      <c r="AB1075" s="110"/>
    </row>
    <row r="1076" spans="2:28" ht="15" thickBot="1" x14ac:dyDescent="0.2">
      <c r="B1076" s="3"/>
      <c r="C1076" s="3"/>
      <c r="D1076" s="3"/>
      <c r="E1076" s="3"/>
      <c r="G1076" s="89" t="s">
        <v>4276</v>
      </c>
      <c r="H1076" s="90"/>
      <c r="I1076" s="90"/>
      <c r="J1076" s="262"/>
      <c r="S1076" s="1"/>
      <c r="T1076" s="1"/>
      <c r="U1076" s="1"/>
      <c r="V1076" s="3"/>
      <c r="Z1076" s="5"/>
      <c r="AB1076" s="110"/>
    </row>
    <row r="1077" spans="2:28" ht="15" thickBot="1" x14ac:dyDescent="0.25">
      <c r="B1077" s="3"/>
      <c r="C1077" s="3"/>
      <c r="D1077" s="3"/>
      <c r="E1077" s="3"/>
      <c r="G1077" s="202" t="s">
        <v>6182</v>
      </c>
      <c r="H1077" s="203"/>
      <c r="I1077" s="203"/>
      <c r="J1077" s="204" t="s">
        <v>6600</v>
      </c>
      <c r="S1077" s="1"/>
      <c r="T1077" s="1"/>
      <c r="U1077" s="1"/>
      <c r="V1077" s="3"/>
      <c r="Z1077" s="5"/>
      <c r="AB1077" s="110"/>
    </row>
    <row r="1078" spans="2:28" ht="14" x14ac:dyDescent="0.15">
      <c r="B1078" s="3"/>
      <c r="C1078" s="3"/>
      <c r="D1078" s="3"/>
      <c r="E1078" s="3"/>
      <c r="G1078" s="3"/>
      <c r="H1078" s="3"/>
      <c r="I1078" s="3"/>
      <c r="S1078" s="1"/>
      <c r="T1078" s="1"/>
      <c r="U1078" s="1"/>
      <c r="V1078" s="3"/>
      <c r="Z1078" s="5"/>
      <c r="AB1078" s="110"/>
    </row>
    <row r="1079" spans="2:28" ht="14" x14ac:dyDescent="0.15">
      <c r="B1079" s="3"/>
      <c r="C1079" s="3"/>
      <c r="D1079" s="3"/>
      <c r="E1079" s="3"/>
      <c r="G1079" s="3"/>
      <c r="H1079" s="3"/>
      <c r="I1079" s="3"/>
      <c r="S1079" s="1"/>
      <c r="T1079" s="1"/>
      <c r="U1079" s="1"/>
      <c r="V1079" s="3"/>
      <c r="Z1079" s="5"/>
      <c r="AB1079" s="110"/>
    </row>
    <row r="1080" spans="2:28" ht="14" x14ac:dyDescent="0.15">
      <c r="B1080" s="3"/>
      <c r="C1080" s="3"/>
      <c r="D1080" s="3"/>
      <c r="E1080" s="3"/>
      <c r="G1080" s="3"/>
      <c r="H1080" s="3"/>
      <c r="I1080" s="3"/>
      <c r="S1080" s="1"/>
      <c r="T1080" s="1"/>
      <c r="U1080" s="1"/>
      <c r="V1080" s="3"/>
      <c r="Z1080" s="5"/>
      <c r="AB1080" s="110"/>
    </row>
    <row r="1081" spans="2:28" ht="14" x14ac:dyDescent="0.15">
      <c r="B1081" s="3"/>
      <c r="C1081" s="3"/>
      <c r="D1081" s="3"/>
      <c r="E1081" s="3"/>
      <c r="G1081" s="3"/>
      <c r="H1081" s="3"/>
      <c r="I1081" s="3"/>
      <c r="S1081" s="1"/>
      <c r="T1081" s="1"/>
      <c r="U1081" s="1"/>
      <c r="V1081" s="3"/>
      <c r="Z1081" s="5"/>
      <c r="AB1081" s="110"/>
    </row>
    <row r="1082" spans="2:28" ht="14" x14ac:dyDescent="0.15">
      <c r="B1082" s="3"/>
      <c r="C1082" s="3"/>
      <c r="D1082" s="3"/>
      <c r="E1082" s="3"/>
      <c r="G1082" s="3"/>
      <c r="H1082" s="3"/>
      <c r="I1082" s="3"/>
      <c r="S1082" s="1"/>
      <c r="T1082" s="1"/>
      <c r="U1082" s="1"/>
      <c r="V1082" s="3"/>
      <c r="Z1082" s="5"/>
      <c r="AB1082" s="110"/>
    </row>
    <row r="1083" spans="2:28" ht="14" x14ac:dyDescent="0.15">
      <c r="B1083" s="3"/>
      <c r="C1083" s="3"/>
      <c r="D1083" s="3"/>
      <c r="E1083" s="3"/>
      <c r="G1083" s="3"/>
      <c r="H1083" s="3"/>
      <c r="I1083" s="3"/>
      <c r="S1083" s="1"/>
      <c r="T1083" s="1"/>
      <c r="U1083" s="1"/>
      <c r="V1083" s="3"/>
      <c r="Z1083" s="5"/>
      <c r="AB1083" s="110"/>
    </row>
    <row r="1084" spans="2:28" ht="14" x14ac:dyDescent="0.15">
      <c r="B1084" s="3"/>
      <c r="C1084" s="3"/>
      <c r="D1084" s="3"/>
      <c r="E1084" s="3"/>
      <c r="G1084" s="3"/>
      <c r="H1084" s="3"/>
      <c r="I1084" s="3"/>
      <c r="S1084" s="1"/>
      <c r="T1084" s="1"/>
      <c r="U1084" s="1"/>
      <c r="V1084" s="3"/>
      <c r="Z1084" s="5"/>
      <c r="AB1084" s="110"/>
    </row>
    <row r="1085" spans="2:28" ht="14" x14ac:dyDescent="0.15">
      <c r="B1085" s="3"/>
      <c r="C1085" s="3"/>
      <c r="D1085" s="3"/>
      <c r="E1085" s="3"/>
      <c r="G1085" s="3"/>
      <c r="H1085" s="3"/>
      <c r="I1085" s="3"/>
      <c r="S1085" s="1"/>
      <c r="T1085" s="1"/>
      <c r="U1085" s="1"/>
      <c r="V1085" s="3"/>
      <c r="Z1085" s="5"/>
      <c r="AB1085" s="110"/>
    </row>
    <row r="1086" spans="2:28" ht="14" x14ac:dyDescent="0.15">
      <c r="B1086" s="3"/>
      <c r="C1086" s="3"/>
      <c r="D1086" s="3"/>
      <c r="E1086" s="3"/>
      <c r="G1086" s="3"/>
      <c r="H1086" s="3"/>
      <c r="I1086" s="3"/>
      <c r="S1086" s="1"/>
      <c r="T1086" s="1"/>
      <c r="U1086" s="1"/>
      <c r="V1086" s="3"/>
      <c r="Z1086" s="5"/>
      <c r="AB1086" s="110"/>
    </row>
    <row r="1087" spans="2:28" ht="14" x14ac:dyDescent="0.15">
      <c r="B1087" s="3"/>
      <c r="C1087" s="3"/>
      <c r="D1087" s="3"/>
      <c r="E1087" s="3"/>
      <c r="G1087" s="3"/>
      <c r="H1087" s="3"/>
      <c r="I1087" s="3"/>
      <c r="S1087" s="1"/>
      <c r="T1087" s="1"/>
      <c r="U1087" s="1"/>
      <c r="V1087" s="3"/>
      <c r="Z1087" s="5"/>
      <c r="AB1087" s="110"/>
    </row>
    <row r="1088" spans="2:28" ht="14" x14ac:dyDescent="0.15">
      <c r="B1088" s="3"/>
      <c r="C1088" s="3"/>
      <c r="D1088" s="3"/>
      <c r="E1088" s="3"/>
      <c r="G1088" s="3"/>
      <c r="H1088" s="3"/>
      <c r="I1088" s="3"/>
      <c r="S1088" s="1"/>
      <c r="T1088" s="1"/>
      <c r="U1088" s="1"/>
      <c r="V1088" s="3"/>
      <c r="Z1088" s="5"/>
      <c r="AB1088" s="110"/>
    </row>
    <row r="1089" spans="2:26" x14ac:dyDescent="0.2">
      <c r="B1089" s="3"/>
      <c r="C1089" s="3"/>
      <c r="D1089" s="3"/>
      <c r="E1089" s="3"/>
      <c r="G1089" s="3"/>
      <c r="H1089" s="3"/>
      <c r="I1089" s="3"/>
      <c r="S1089" s="1"/>
      <c r="T1089" s="1"/>
      <c r="U1089" s="1"/>
      <c r="V1089" s="3"/>
      <c r="Z1089" s="5"/>
    </row>
    <row r="1090" spans="2:26" x14ac:dyDescent="0.2">
      <c r="B1090" s="3"/>
      <c r="C1090" s="3"/>
      <c r="D1090" s="3"/>
      <c r="E1090" s="3"/>
      <c r="G1090" s="3"/>
      <c r="H1090" s="3"/>
      <c r="I1090" s="3"/>
      <c r="S1090" s="1"/>
      <c r="T1090" s="1"/>
      <c r="U1090" s="1"/>
      <c r="V1090" s="3"/>
      <c r="Z1090" s="5"/>
    </row>
    <row r="1091" spans="2:26" x14ac:dyDescent="0.2">
      <c r="B1091" s="3"/>
      <c r="C1091" s="3"/>
      <c r="D1091" s="3"/>
      <c r="E1091" s="3"/>
      <c r="G1091" s="3"/>
      <c r="H1091" s="3"/>
      <c r="I1091" s="3"/>
      <c r="S1091" s="1"/>
      <c r="T1091" s="1"/>
      <c r="U1091" s="1"/>
      <c r="V1091" s="3"/>
      <c r="Z1091" s="5"/>
    </row>
    <row r="1092" spans="2:26" x14ac:dyDescent="0.2">
      <c r="B1092" s="3"/>
      <c r="C1092" s="3"/>
      <c r="D1092" s="3"/>
      <c r="E1092" s="3"/>
      <c r="G1092" s="3"/>
      <c r="H1092" s="3"/>
      <c r="I1092" s="3"/>
      <c r="S1092" s="1"/>
      <c r="T1092" s="1"/>
      <c r="U1092" s="1"/>
      <c r="V1092" s="3"/>
      <c r="Z1092" s="5"/>
    </row>
    <row r="1093" spans="2:26" x14ac:dyDescent="0.2">
      <c r="B1093" s="3"/>
      <c r="C1093" s="3"/>
      <c r="D1093" s="3"/>
      <c r="E1093" s="3"/>
      <c r="G1093" s="3"/>
      <c r="H1093" s="3"/>
      <c r="I1093" s="3"/>
      <c r="S1093" s="1"/>
      <c r="T1093" s="1"/>
      <c r="U1093" s="1"/>
      <c r="V1093" s="3"/>
      <c r="Z1093" s="5"/>
    </row>
    <row r="1094" spans="2:26" x14ac:dyDescent="0.2">
      <c r="B1094" s="3"/>
      <c r="C1094" s="3"/>
      <c r="D1094" s="3"/>
      <c r="E1094" s="3"/>
      <c r="G1094" s="3"/>
      <c r="H1094" s="3"/>
      <c r="I1094" s="3"/>
      <c r="S1094" s="1"/>
      <c r="T1094" s="1"/>
      <c r="U1094" s="1"/>
      <c r="V1094" s="3"/>
      <c r="Z1094" s="5"/>
    </row>
    <row r="1095" spans="2:26" x14ac:dyDescent="0.2">
      <c r="B1095" s="3"/>
      <c r="C1095" s="3"/>
      <c r="D1095" s="3"/>
      <c r="E1095" s="3"/>
      <c r="G1095" s="3"/>
      <c r="H1095" s="3"/>
      <c r="I1095" s="3"/>
      <c r="S1095" s="1"/>
      <c r="T1095" s="1"/>
      <c r="U1095" s="1"/>
      <c r="V1095" s="3"/>
      <c r="Z1095" s="5"/>
    </row>
    <row r="1096" spans="2:26" x14ac:dyDescent="0.2">
      <c r="B1096" s="3"/>
      <c r="C1096" s="3"/>
      <c r="D1096" s="3"/>
      <c r="E1096" s="3"/>
      <c r="G1096" s="3"/>
      <c r="H1096" s="3"/>
      <c r="I1096" s="3"/>
      <c r="S1096" s="1"/>
      <c r="T1096" s="1"/>
      <c r="U1096" s="1"/>
      <c r="V1096" s="3"/>
      <c r="Z1096" s="5"/>
    </row>
    <row r="1097" spans="2:26" x14ac:dyDescent="0.2">
      <c r="B1097" s="3"/>
      <c r="C1097" s="3"/>
      <c r="D1097" s="3"/>
      <c r="E1097" s="3"/>
      <c r="G1097" s="3"/>
      <c r="H1097" s="3"/>
      <c r="I1097" s="3"/>
      <c r="S1097" s="1"/>
      <c r="T1097" s="1"/>
      <c r="U1097" s="1"/>
      <c r="V1097" s="3"/>
      <c r="Z1097" s="5"/>
    </row>
    <row r="1098" spans="2:26" x14ac:dyDescent="0.2">
      <c r="B1098" s="3"/>
      <c r="C1098" s="3"/>
      <c r="D1098" s="3"/>
      <c r="E1098" s="3"/>
      <c r="G1098" s="3"/>
      <c r="H1098" s="3"/>
      <c r="I1098" s="3"/>
      <c r="S1098" s="1"/>
      <c r="T1098" s="1"/>
      <c r="U1098" s="1"/>
      <c r="V1098" s="3"/>
      <c r="Z1098" s="5"/>
    </row>
    <row r="1099" spans="2:26" x14ac:dyDescent="0.2">
      <c r="B1099" s="3"/>
      <c r="C1099" s="3"/>
      <c r="D1099" s="3"/>
      <c r="E1099" s="3"/>
      <c r="G1099" s="3"/>
      <c r="H1099" s="3"/>
      <c r="I1099" s="3"/>
      <c r="S1099" s="1"/>
      <c r="T1099" s="1"/>
      <c r="U1099" s="1"/>
      <c r="V1099" s="3"/>
      <c r="Z1099" s="5"/>
    </row>
    <row r="1100" spans="2:26" x14ac:dyDescent="0.2">
      <c r="B1100" s="3"/>
      <c r="C1100" s="3"/>
      <c r="D1100" s="3"/>
      <c r="E1100" s="3"/>
      <c r="G1100" s="3"/>
      <c r="H1100" s="3"/>
      <c r="I1100" s="3"/>
      <c r="S1100" s="1"/>
      <c r="T1100" s="1"/>
      <c r="U1100" s="1"/>
      <c r="V1100" s="3"/>
      <c r="Z1100" s="5"/>
    </row>
    <row r="1101" spans="2:26" x14ac:dyDescent="0.2">
      <c r="B1101" s="3"/>
      <c r="C1101" s="3"/>
      <c r="D1101" s="3"/>
      <c r="E1101" s="3"/>
      <c r="G1101" s="3"/>
      <c r="H1101" s="3"/>
      <c r="I1101" s="3"/>
      <c r="S1101" s="1"/>
      <c r="T1101" s="1"/>
      <c r="U1101" s="1"/>
      <c r="V1101" s="3"/>
      <c r="Z1101" s="5"/>
    </row>
    <row r="1102" spans="2:26" x14ac:dyDescent="0.2">
      <c r="B1102" s="3"/>
      <c r="C1102" s="3"/>
      <c r="D1102" s="3"/>
      <c r="E1102" s="3"/>
      <c r="G1102" s="3"/>
      <c r="H1102" s="3"/>
      <c r="I1102" s="3"/>
      <c r="S1102" s="1"/>
      <c r="T1102" s="1"/>
      <c r="U1102" s="1"/>
      <c r="V1102" s="3"/>
      <c r="Z1102" s="5"/>
    </row>
    <row r="1103" spans="2:26" x14ac:dyDescent="0.2">
      <c r="B1103" s="3"/>
      <c r="C1103" s="3"/>
      <c r="D1103" s="3"/>
      <c r="E1103" s="3"/>
      <c r="G1103" s="3"/>
      <c r="H1103" s="3"/>
      <c r="I1103" s="3"/>
      <c r="S1103" s="1"/>
      <c r="T1103" s="1"/>
      <c r="U1103" s="1"/>
      <c r="V1103" s="3"/>
      <c r="Z1103" s="5"/>
    </row>
    <row r="1104" spans="2:26" x14ac:dyDescent="0.2">
      <c r="B1104" s="3"/>
      <c r="C1104" s="3"/>
      <c r="D1104" s="3"/>
      <c r="E1104" s="3"/>
      <c r="G1104" s="3"/>
      <c r="H1104" s="3"/>
      <c r="I1104" s="3"/>
      <c r="S1104" s="1"/>
      <c r="T1104" s="1"/>
      <c r="U1104" s="1"/>
      <c r="V1104" s="3"/>
      <c r="Z1104" s="5"/>
    </row>
    <row r="1105" spans="2:26" x14ac:dyDescent="0.2">
      <c r="B1105" s="3"/>
      <c r="C1105" s="3"/>
      <c r="D1105" s="3"/>
      <c r="E1105" s="3"/>
      <c r="G1105" s="3"/>
      <c r="H1105" s="3"/>
      <c r="I1105" s="3"/>
      <c r="S1105" s="1"/>
      <c r="T1105" s="1"/>
      <c r="U1105" s="1"/>
      <c r="V1105" s="3"/>
      <c r="Z1105" s="5"/>
    </row>
    <row r="1106" spans="2:26" x14ac:dyDescent="0.2">
      <c r="B1106" s="3"/>
      <c r="C1106" s="3"/>
      <c r="D1106" s="3"/>
      <c r="E1106" s="3"/>
      <c r="G1106" s="3"/>
      <c r="H1106" s="3"/>
      <c r="I1106" s="3"/>
      <c r="S1106" s="1"/>
      <c r="T1106" s="1"/>
      <c r="U1106" s="1"/>
      <c r="V1106" s="3"/>
      <c r="Z1106" s="5"/>
    </row>
    <row r="1107" spans="2:26" x14ac:dyDescent="0.2">
      <c r="B1107" s="3"/>
      <c r="C1107" s="3"/>
      <c r="D1107" s="3"/>
      <c r="E1107" s="3"/>
      <c r="G1107" s="3"/>
      <c r="H1107" s="3"/>
      <c r="I1107" s="3"/>
      <c r="S1107" s="1"/>
      <c r="T1107" s="1"/>
      <c r="U1107" s="1"/>
      <c r="V1107" s="3"/>
      <c r="Z1107" s="5"/>
    </row>
    <row r="1108" spans="2:26" x14ac:dyDescent="0.2">
      <c r="B1108" s="3"/>
      <c r="C1108" s="3"/>
      <c r="D1108" s="3"/>
      <c r="E1108" s="3"/>
      <c r="G1108" s="3"/>
      <c r="H1108" s="3"/>
      <c r="I1108" s="3"/>
      <c r="S1108" s="1"/>
      <c r="T1108" s="1"/>
      <c r="U1108" s="1"/>
      <c r="V1108" s="3"/>
      <c r="Z1108" s="5"/>
    </row>
    <row r="1109" spans="2:26" x14ac:dyDescent="0.2">
      <c r="B1109" s="3"/>
      <c r="C1109" s="3"/>
      <c r="D1109" s="3"/>
      <c r="E1109" s="3"/>
      <c r="G1109" s="3"/>
      <c r="H1109" s="3"/>
      <c r="I1109" s="3"/>
      <c r="S1109" s="1"/>
      <c r="T1109" s="1"/>
      <c r="U1109" s="1"/>
      <c r="V1109" s="3"/>
      <c r="Z1109" s="5"/>
    </row>
    <row r="1110" spans="2:26" x14ac:dyDescent="0.2">
      <c r="B1110" s="3"/>
      <c r="C1110" s="3"/>
      <c r="D1110" s="3"/>
      <c r="E1110" s="3"/>
      <c r="G1110" s="3"/>
      <c r="H1110" s="3"/>
      <c r="I1110" s="3"/>
      <c r="S1110" s="1"/>
      <c r="T1110" s="1"/>
      <c r="U1110" s="1"/>
      <c r="V1110" s="3"/>
      <c r="Z1110" s="5"/>
    </row>
    <row r="1111" spans="2:26" x14ac:dyDescent="0.2">
      <c r="B1111" s="3"/>
      <c r="C1111" s="3"/>
      <c r="D1111" s="3"/>
      <c r="E1111" s="3"/>
      <c r="G1111" s="3"/>
      <c r="H1111" s="3"/>
      <c r="I1111" s="3"/>
      <c r="S1111" s="1"/>
      <c r="T1111" s="1"/>
      <c r="U1111" s="1"/>
      <c r="V1111" s="3"/>
      <c r="Z1111" s="5"/>
    </row>
    <row r="1112" spans="2:26" x14ac:dyDescent="0.2">
      <c r="B1112" s="3"/>
      <c r="C1112" s="3"/>
      <c r="D1112" s="3"/>
      <c r="E1112" s="3"/>
      <c r="G1112" s="3"/>
      <c r="H1112" s="3"/>
      <c r="I1112" s="3"/>
      <c r="S1112" s="1"/>
      <c r="T1112" s="1"/>
      <c r="U1112" s="1"/>
      <c r="V1112" s="3"/>
      <c r="Z1112" s="5"/>
    </row>
    <row r="1113" spans="2:26" x14ac:dyDescent="0.2">
      <c r="B1113" s="3"/>
      <c r="C1113" s="3"/>
      <c r="D1113" s="3"/>
      <c r="E1113" s="3"/>
      <c r="G1113" s="3"/>
      <c r="H1113" s="3"/>
      <c r="I1113" s="3"/>
      <c r="S1113" s="1"/>
      <c r="T1113" s="1"/>
      <c r="U1113" s="1"/>
      <c r="V1113" s="3"/>
      <c r="Z1113" s="5"/>
    </row>
    <row r="1114" spans="2:26" x14ac:dyDescent="0.2">
      <c r="B1114" s="3"/>
      <c r="C1114" s="3"/>
      <c r="D1114" s="3"/>
      <c r="E1114" s="3"/>
      <c r="G1114" s="3"/>
      <c r="H1114" s="3"/>
      <c r="I1114" s="3"/>
      <c r="S1114" s="1"/>
      <c r="T1114" s="1"/>
      <c r="U1114" s="1"/>
      <c r="V1114" s="3"/>
      <c r="Z1114" s="5"/>
    </row>
    <row r="1115" spans="2:26" x14ac:dyDescent="0.2">
      <c r="B1115" s="3"/>
      <c r="C1115" s="3"/>
      <c r="D1115" s="3"/>
      <c r="E1115" s="3"/>
      <c r="G1115" s="3"/>
      <c r="H1115" s="3"/>
      <c r="I1115" s="3"/>
      <c r="S1115" s="1"/>
      <c r="T1115" s="1"/>
      <c r="U1115" s="1"/>
      <c r="V1115" s="3"/>
      <c r="Z1115" s="5"/>
    </row>
    <row r="1116" spans="2:26" x14ac:dyDescent="0.2">
      <c r="B1116" s="3"/>
      <c r="C1116" s="3"/>
      <c r="D1116" s="3"/>
      <c r="E1116" s="3"/>
      <c r="G1116" s="3"/>
      <c r="H1116" s="3"/>
      <c r="I1116" s="3"/>
      <c r="S1116" s="1"/>
      <c r="T1116" s="1"/>
      <c r="U1116" s="1"/>
      <c r="V1116" s="3"/>
      <c r="Z1116" s="5"/>
    </row>
    <row r="1117" spans="2:26" x14ac:dyDescent="0.2">
      <c r="B1117" s="3"/>
      <c r="C1117" s="3"/>
      <c r="D1117" s="3"/>
      <c r="E1117" s="3"/>
      <c r="G1117" s="3"/>
      <c r="H1117" s="3"/>
      <c r="I1117" s="3"/>
      <c r="S1117" s="1"/>
      <c r="T1117" s="1"/>
      <c r="U1117" s="1"/>
      <c r="V1117" s="3"/>
      <c r="Z1117" s="5"/>
    </row>
    <row r="1118" spans="2:26" x14ac:dyDescent="0.2">
      <c r="B1118" s="3"/>
      <c r="C1118" s="3"/>
      <c r="D1118" s="3"/>
      <c r="E1118" s="3"/>
      <c r="G1118" s="3"/>
      <c r="H1118" s="3"/>
      <c r="I1118" s="3"/>
      <c r="S1118" s="1"/>
      <c r="T1118" s="1"/>
      <c r="U1118" s="1"/>
      <c r="V1118" s="3"/>
      <c r="Z1118" s="5"/>
    </row>
    <row r="1119" spans="2:26" x14ac:dyDescent="0.2">
      <c r="B1119" s="3"/>
      <c r="C1119" s="3"/>
      <c r="D1119" s="3"/>
      <c r="E1119" s="3"/>
      <c r="G1119" s="3"/>
      <c r="H1119" s="3"/>
      <c r="I1119" s="3"/>
      <c r="S1119" s="1"/>
      <c r="T1119" s="1"/>
      <c r="U1119" s="1"/>
      <c r="V1119" s="3"/>
      <c r="Z1119" s="5"/>
    </row>
    <row r="1120" spans="2:26" x14ac:dyDescent="0.2">
      <c r="B1120" s="3"/>
      <c r="C1120" s="3"/>
      <c r="D1120" s="3"/>
      <c r="E1120" s="3"/>
      <c r="G1120" s="3"/>
      <c r="H1120" s="3"/>
      <c r="I1120" s="3"/>
      <c r="S1120" s="1"/>
      <c r="T1120" s="1"/>
      <c r="U1120" s="1"/>
      <c r="V1120" s="3"/>
      <c r="Z1120" s="5"/>
    </row>
    <row r="1121" spans="2:26" x14ac:dyDescent="0.2">
      <c r="B1121" s="3"/>
      <c r="C1121" s="3"/>
      <c r="D1121" s="3"/>
      <c r="E1121" s="3"/>
      <c r="G1121" s="3"/>
      <c r="H1121" s="3"/>
      <c r="I1121" s="3"/>
      <c r="S1121" s="1"/>
      <c r="T1121" s="1"/>
      <c r="U1121" s="1"/>
      <c r="V1121" s="3"/>
      <c r="Z1121" s="5"/>
    </row>
    <row r="1122" spans="2:26" x14ac:dyDescent="0.2">
      <c r="B1122" s="3"/>
      <c r="C1122" s="3"/>
      <c r="D1122" s="3"/>
      <c r="E1122" s="3"/>
      <c r="G1122" s="3"/>
      <c r="H1122" s="3"/>
      <c r="I1122" s="3"/>
      <c r="S1122" s="1"/>
      <c r="T1122" s="1"/>
      <c r="U1122" s="1"/>
      <c r="V1122" s="3"/>
      <c r="Z1122" s="5"/>
    </row>
    <row r="1123" spans="2:26" x14ac:dyDescent="0.2">
      <c r="B1123" s="3"/>
      <c r="C1123" s="3"/>
      <c r="D1123" s="3"/>
      <c r="E1123" s="3"/>
      <c r="G1123" s="3"/>
      <c r="H1123" s="3"/>
      <c r="I1123" s="3"/>
      <c r="S1123" s="1"/>
      <c r="T1123" s="1"/>
      <c r="U1123" s="1"/>
      <c r="V1123" s="3"/>
      <c r="Z1123" s="5"/>
    </row>
    <row r="1124" spans="2:26" x14ac:dyDescent="0.2">
      <c r="B1124" s="3"/>
      <c r="C1124" s="3"/>
      <c r="D1124" s="3"/>
      <c r="E1124" s="3"/>
      <c r="G1124" s="3"/>
      <c r="H1124" s="3"/>
      <c r="I1124" s="3"/>
      <c r="S1124" s="1"/>
      <c r="T1124" s="1"/>
      <c r="U1124" s="1"/>
      <c r="V1124" s="3"/>
      <c r="Z1124" s="5"/>
    </row>
    <row r="1125" spans="2:26" x14ac:dyDescent="0.2">
      <c r="B1125" s="3"/>
      <c r="C1125" s="3"/>
      <c r="D1125" s="3"/>
      <c r="E1125" s="3"/>
      <c r="G1125" s="3"/>
      <c r="H1125" s="3"/>
      <c r="I1125" s="3"/>
      <c r="S1125" s="1"/>
      <c r="T1125" s="1"/>
      <c r="U1125" s="1"/>
      <c r="V1125" s="3"/>
      <c r="Z1125" s="5"/>
    </row>
    <row r="1126" spans="2:26" x14ac:dyDescent="0.2">
      <c r="B1126" s="3"/>
      <c r="C1126" s="3"/>
      <c r="D1126" s="3"/>
      <c r="E1126" s="3"/>
      <c r="G1126" s="3"/>
      <c r="H1126" s="3"/>
      <c r="I1126" s="3"/>
      <c r="S1126" s="1"/>
      <c r="T1126" s="1"/>
      <c r="U1126" s="1"/>
      <c r="V1126" s="3"/>
      <c r="Z1126" s="5"/>
    </row>
    <row r="1127" spans="2:26" x14ac:dyDescent="0.2">
      <c r="B1127" s="3"/>
      <c r="C1127" s="3"/>
      <c r="D1127" s="3"/>
      <c r="E1127" s="3"/>
      <c r="G1127" s="3"/>
      <c r="H1127" s="3"/>
      <c r="I1127" s="3"/>
      <c r="S1127" s="1"/>
      <c r="T1127" s="1"/>
      <c r="U1127" s="1"/>
      <c r="V1127" s="3"/>
      <c r="Z1127" s="5"/>
    </row>
    <row r="1128" spans="2:26" x14ac:dyDescent="0.2">
      <c r="B1128" s="3"/>
      <c r="C1128" s="3"/>
      <c r="D1128" s="3"/>
      <c r="E1128" s="3"/>
      <c r="G1128" s="3"/>
      <c r="H1128" s="3"/>
      <c r="I1128" s="3"/>
      <c r="S1128" s="1"/>
      <c r="T1128" s="1"/>
      <c r="U1128" s="1"/>
      <c r="V1128" s="3"/>
      <c r="Z1128" s="5"/>
    </row>
    <row r="1129" spans="2:26" x14ac:dyDescent="0.2">
      <c r="B1129" s="3"/>
      <c r="C1129" s="3"/>
      <c r="D1129" s="3"/>
      <c r="E1129" s="3"/>
      <c r="G1129" s="3"/>
      <c r="H1129" s="3"/>
      <c r="I1129" s="3"/>
      <c r="S1129" s="1"/>
      <c r="T1129" s="1"/>
      <c r="U1129" s="1"/>
      <c r="V1129" s="3"/>
      <c r="Z1129" s="5"/>
    </row>
    <row r="1130" spans="2:26" x14ac:dyDescent="0.2">
      <c r="B1130" s="3"/>
      <c r="C1130" s="3"/>
      <c r="D1130" s="3"/>
      <c r="E1130" s="3"/>
      <c r="G1130" s="3"/>
      <c r="H1130" s="3"/>
      <c r="I1130" s="3"/>
      <c r="S1130" s="1"/>
      <c r="T1130" s="1"/>
      <c r="U1130" s="1"/>
      <c r="V1130" s="3"/>
      <c r="Z1130" s="5"/>
    </row>
    <row r="1131" spans="2:26" x14ac:dyDescent="0.2">
      <c r="B1131" s="3"/>
      <c r="C1131" s="3"/>
      <c r="D1131" s="3"/>
      <c r="E1131" s="3"/>
      <c r="G1131" s="3"/>
      <c r="H1131" s="3"/>
      <c r="I1131" s="3"/>
      <c r="S1131" s="1"/>
      <c r="T1131" s="1"/>
      <c r="U1131" s="1"/>
      <c r="V1131" s="3"/>
      <c r="Z1131" s="5"/>
    </row>
    <row r="1132" spans="2:26" x14ac:dyDescent="0.2">
      <c r="B1132" s="3"/>
      <c r="C1132" s="3"/>
      <c r="D1132" s="3"/>
      <c r="E1132" s="3"/>
      <c r="G1132" s="3"/>
      <c r="H1132" s="3"/>
      <c r="I1132" s="3"/>
      <c r="S1132" s="1"/>
      <c r="T1132" s="1"/>
      <c r="U1132" s="1"/>
      <c r="V1132" s="3"/>
      <c r="Z1132" s="5"/>
    </row>
    <row r="1133" spans="2:26" x14ac:dyDescent="0.2">
      <c r="B1133" s="3"/>
      <c r="C1133" s="3"/>
      <c r="D1133" s="3"/>
      <c r="E1133" s="3"/>
      <c r="G1133" s="3"/>
      <c r="H1133" s="3"/>
      <c r="I1133" s="3"/>
      <c r="S1133" s="1"/>
      <c r="T1133" s="1"/>
      <c r="U1133" s="1"/>
      <c r="V1133" s="3"/>
      <c r="Z1133" s="5"/>
    </row>
    <row r="1134" spans="2:26" x14ac:dyDescent="0.2">
      <c r="B1134" s="3"/>
      <c r="C1134" s="3"/>
      <c r="D1134" s="3"/>
      <c r="E1134" s="3"/>
      <c r="G1134" s="3"/>
      <c r="H1134" s="3"/>
      <c r="I1134" s="3"/>
      <c r="S1134" s="1"/>
      <c r="T1134" s="1"/>
      <c r="U1134" s="1"/>
      <c r="V1134" s="3"/>
      <c r="Z1134" s="5"/>
    </row>
    <row r="1135" spans="2:26" x14ac:dyDescent="0.2">
      <c r="B1135" s="3"/>
      <c r="C1135" s="3"/>
      <c r="D1135" s="3"/>
      <c r="E1135" s="3"/>
      <c r="G1135" s="3"/>
      <c r="H1135" s="3"/>
      <c r="I1135" s="3"/>
      <c r="S1135" s="1"/>
      <c r="T1135" s="1"/>
      <c r="U1135" s="1"/>
      <c r="V1135" s="3"/>
      <c r="Z1135" s="5"/>
    </row>
  </sheetData>
  <autoFilter ref="A1:AA1032" xr:uid="{00000000-0001-0000-0200-000000000000}">
    <sortState xmlns:xlrd2="http://schemas.microsoft.com/office/spreadsheetml/2017/richdata2" ref="A2:AA1032">
      <sortCondition descending="1" ref="W1:W1032"/>
    </sortState>
  </autoFilter>
  <sortState xmlns:xlrd2="http://schemas.microsoft.com/office/spreadsheetml/2017/richdata2" ref="A2:AB1031">
    <sortCondition ref="G2:G1031"/>
  </sortState>
  <mergeCells count="3">
    <mergeCell ref="B1047:Z1047"/>
    <mergeCell ref="J1069:J1072"/>
    <mergeCell ref="J1073:J1076"/>
  </mergeCells>
  <phoneticPr fontId="14" type="noConversion"/>
  <conditionalFormatting sqref="J1:R1 V776:V777 J1054:R1055 P1064:S1067 P1060:R1063 J1060:O1067 J1048:R1048 K1070:R1072 J940:R940 K941:R941 J942:R943 J1035:R1046 M944:O945 K944:K948 L1008 P977:R987 P944:R947 M946:N947 O952:O955 K955:K956 J931:J939 J1008:J1012 L931:O936 L1009:O1012 J1077:R1135 K1074:R1076 K970:K972 K976:K987 L973:L975 L954 L965:L967 N844 K1004 J1073:R1073 J1069:R1069 L938:O939 L937:R937 M949:N969 P949:R969">
    <cfRule type="cellIs" dxfId="150" priority="100" operator="equal">
      <formula>"ok"</formula>
    </cfRule>
  </conditionalFormatting>
  <conditionalFormatting sqref="J1:R1 V776:V777 P1064:S1067 P1048:R1063 J1048:O1067 K1070:R1072 J940:R940 K941:R941 J942:R943 J1035:R1046 M944:O945 K944:K948 L1008 P977:R987 P944:R947 M946:N947 O952:O955 K955:K956 J931:J939 J1008:J1012 L931:O936 L1009:O1012 J1077:R1135 K1074:R1076 K970:K972 K976:K987 L973:L975 L954 L965:L967 N844 K1004 J1073:R1073 J1069:R1069 L938:O939 L937:R937 M949:N969 P949:R969">
    <cfRule type="cellIs" dxfId="149" priority="101" operator="equal">
      <formula>"NA"</formula>
    </cfRule>
  </conditionalFormatting>
  <conditionalFormatting sqref="J1056:N1061 J1053:K1053 J1052:M1052 J1051:N1051">
    <cfRule type="cellIs" dxfId="148" priority="102" operator="equal">
      <formula>"incluir"</formula>
    </cfRule>
  </conditionalFormatting>
  <conditionalFormatting sqref="O1064:O1067">
    <cfRule type="cellIs" dxfId="147" priority="96" operator="equal">
      <formula>"ok"</formula>
    </cfRule>
  </conditionalFormatting>
  <conditionalFormatting sqref="O1064:O1067">
    <cfRule type="cellIs" dxfId="146" priority="97" operator="equal">
      <formula>"NA"</formula>
    </cfRule>
  </conditionalFormatting>
  <conditionalFormatting sqref="P1057:R1061 K1056:K1061 M1056:Q1056 M1053 K1052:K1053 P1052:R1053 N1051:P1051 K1050:L1050 K1049">
    <cfRule type="cellIs" dxfId="145" priority="83" operator="equal">
      <formula>"ok"</formula>
    </cfRule>
  </conditionalFormatting>
  <conditionalFormatting sqref="J1049">
    <cfRule type="cellIs" dxfId="144" priority="84" operator="equal">
      <formula>"ok"</formula>
    </cfRule>
  </conditionalFormatting>
  <conditionalFormatting sqref="J1049">
    <cfRule type="cellIs" dxfId="143" priority="85" operator="equal">
      <formula>"NA"</formula>
    </cfRule>
  </conditionalFormatting>
  <conditionalFormatting sqref="M1049">
    <cfRule type="cellIs" dxfId="142" priority="86" operator="equal">
      <formula>"ok"</formula>
    </cfRule>
  </conditionalFormatting>
  <conditionalFormatting sqref="M1049">
    <cfRule type="cellIs" dxfId="141" priority="87" operator="equal">
      <formula>"NA"</formula>
    </cfRule>
  </conditionalFormatting>
  <conditionalFormatting sqref="P1049:R1049">
    <cfRule type="cellIs" dxfId="140" priority="88" operator="equal">
      <formula>"ok"</formula>
    </cfRule>
  </conditionalFormatting>
  <conditionalFormatting sqref="P1049:R1049">
    <cfRule type="cellIs" dxfId="139" priority="89" operator="equal">
      <formula>"NA"</formula>
    </cfRule>
  </conditionalFormatting>
  <conditionalFormatting sqref="L1049">
    <cfRule type="cellIs" dxfId="138" priority="90" operator="equal">
      <formula>"ok"</formula>
    </cfRule>
  </conditionalFormatting>
  <conditionalFormatting sqref="L1049">
    <cfRule type="cellIs" dxfId="137" priority="91" operator="equal">
      <formula>"NA"</formula>
    </cfRule>
  </conditionalFormatting>
  <conditionalFormatting sqref="N1049">
    <cfRule type="cellIs" dxfId="136" priority="92" operator="equal">
      <formula>"ok"</formula>
    </cfRule>
  </conditionalFormatting>
  <conditionalFormatting sqref="N1049">
    <cfRule type="cellIs" dxfId="135" priority="93" operator="equal">
      <formula>"NA"</formula>
    </cfRule>
  </conditionalFormatting>
  <conditionalFormatting sqref="O1049">
    <cfRule type="cellIs" dxfId="134" priority="94" operator="equal">
      <formula>"ok"</formula>
    </cfRule>
  </conditionalFormatting>
  <conditionalFormatting sqref="O1049">
    <cfRule type="cellIs" dxfId="133" priority="95" operator="equal">
      <formula>"NA"</formula>
    </cfRule>
  </conditionalFormatting>
  <conditionalFormatting sqref="J1050">
    <cfRule type="cellIs" dxfId="132" priority="77" operator="equal">
      <formula>"ok"</formula>
    </cfRule>
  </conditionalFormatting>
  <conditionalFormatting sqref="J1050">
    <cfRule type="cellIs" dxfId="131" priority="78" operator="equal">
      <formula>"NA"</formula>
    </cfRule>
  </conditionalFormatting>
  <conditionalFormatting sqref="N1050:O1050">
    <cfRule type="cellIs" dxfId="130" priority="79" operator="equal">
      <formula>"ok"</formula>
    </cfRule>
  </conditionalFormatting>
  <conditionalFormatting sqref="N1050:O1050">
    <cfRule type="cellIs" dxfId="129" priority="80" operator="equal">
      <formula>"NA"</formula>
    </cfRule>
  </conditionalFormatting>
  <conditionalFormatting sqref="P1050:R1050">
    <cfRule type="cellIs" dxfId="128" priority="81" operator="equal">
      <formula>"ok"</formula>
    </cfRule>
  </conditionalFormatting>
  <conditionalFormatting sqref="P1050:R1050">
    <cfRule type="cellIs" dxfId="127" priority="82" operator="equal">
      <formula>"NA"</formula>
    </cfRule>
  </conditionalFormatting>
  <conditionalFormatting sqref="O1057:O1061 M1053 Q1053:R1053 O1053">
    <cfRule type="cellIs" dxfId="126" priority="75" operator="equal">
      <formula>"incluir"</formula>
    </cfRule>
  </conditionalFormatting>
  <conditionalFormatting sqref="Q1051:R1051">
    <cfRule type="cellIs" dxfId="125" priority="76" operator="equal">
      <formula>"incluir"</formula>
    </cfRule>
  </conditionalFormatting>
  <conditionalFormatting sqref="N1052:O1052">
    <cfRule type="cellIs" dxfId="124" priority="73" operator="equal">
      <formula>"ok"</formula>
    </cfRule>
  </conditionalFormatting>
  <conditionalFormatting sqref="N1052:O1052">
    <cfRule type="cellIs" dxfId="123" priority="74" operator="equal">
      <formula>"NA"</formula>
    </cfRule>
  </conditionalFormatting>
  <conditionalFormatting sqref="Q1052:R1052">
    <cfRule type="cellIs" dxfId="122" priority="72" operator="equal">
      <formula>"incluir"</formula>
    </cfRule>
  </conditionalFormatting>
  <conditionalFormatting sqref="L1053 N1053">
    <cfRule type="cellIs" dxfId="121" priority="71" operator="equal">
      <formula>"incluir"</formula>
    </cfRule>
  </conditionalFormatting>
  <conditionalFormatting sqref="R1056">
    <cfRule type="cellIs" dxfId="120" priority="70" operator="equal">
      <formula>"incluir"</formula>
    </cfRule>
  </conditionalFormatting>
  <conditionalFormatting sqref="J929 N929:N930 R929:R930">
    <cfRule type="cellIs" dxfId="119" priority="68" operator="equal">
      <formula>"ok"</formula>
    </cfRule>
  </conditionalFormatting>
  <conditionalFormatting sqref="J929 N929:N930 R929:R930">
    <cfRule type="cellIs" dxfId="118" priority="69" operator="equal">
      <formula>"NA"</formula>
    </cfRule>
  </conditionalFormatting>
  <conditionalFormatting sqref="P929">
    <cfRule type="cellIs" dxfId="117" priority="66" operator="equal">
      <formula>"ok"</formula>
    </cfRule>
  </conditionalFormatting>
  <conditionalFormatting sqref="P929">
    <cfRule type="cellIs" dxfId="116" priority="67" operator="equal">
      <formula>"NA"</formula>
    </cfRule>
  </conditionalFormatting>
  <conditionalFormatting sqref="J1065:R1067 J96 L96:R96 K933:K939 M1008:R1008 P931:R936 P1009:R1012 K929:K931 K1008:K1012 J2:R95 P938:R939 J524:R726 P523:R523 J728:R928 K727 P727:R727 J97:R522">
    <cfRule type="cellIs" dxfId="115" priority="65" operator="equal">
      <formula>"NA"</formula>
    </cfRule>
  </conditionalFormatting>
  <conditionalFormatting sqref="Q929 O929 L929:M929">
    <cfRule type="cellIs" dxfId="114" priority="64" operator="equal">
      <formula>"NA"</formula>
    </cfRule>
  </conditionalFormatting>
  <conditionalFormatting sqref="L930:M930 O930:Q930">
    <cfRule type="cellIs" dxfId="113" priority="63" operator="equal">
      <formula>"NA"</formula>
    </cfRule>
  </conditionalFormatting>
  <conditionalFormatting sqref="J930">
    <cfRule type="cellIs" dxfId="112" priority="62" operator="equal">
      <formula>"NA"</formula>
    </cfRule>
  </conditionalFormatting>
  <conditionalFormatting sqref="O957:O964">
    <cfRule type="cellIs" dxfId="111" priority="53" operator="equal">
      <formula>"ok"</formula>
    </cfRule>
  </conditionalFormatting>
  <conditionalFormatting sqref="O957:O964">
    <cfRule type="cellIs" dxfId="110" priority="54" operator="equal">
      <formula>"NA"</formula>
    </cfRule>
  </conditionalFormatting>
  <conditionalFormatting sqref="L957 L962:L963 L968:L969 K964:K966 K958 K950:K953 O947 O949">
    <cfRule type="cellIs" dxfId="109" priority="51" operator="equal">
      <formula>"ok"</formula>
    </cfRule>
  </conditionalFormatting>
  <conditionalFormatting sqref="L957 L962:L963 L968:L969 K964:K966 K958 K950:K953 O947 O949">
    <cfRule type="cellIs" dxfId="108" priority="52" operator="equal">
      <formula>"NA"</formula>
    </cfRule>
  </conditionalFormatting>
  <conditionalFormatting sqref="O968:O969">
    <cfRule type="cellIs" dxfId="107" priority="49" operator="equal">
      <formula>"ok"</formula>
    </cfRule>
  </conditionalFormatting>
  <conditionalFormatting sqref="O968:O969">
    <cfRule type="cellIs" dxfId="106" priority="50" operator="equal">
      <formula>"NA"</formula>
    </cfRule>
  </conditionalFormatting>
  <conditionalFormatting sqref="Q1007:R1013 M1007:O1013 K1001 K998 K989:K995 K1014:K1016 L1004:R1006">
    <cfRule type="cellIs" dxfId="105" priority="47" operator="equal">
      <formula>"ok"</formula>
    </cfRule>
  </conditionalFormatting>
  <conditionalFormatting sqref="Q1007:R1013 M1007:O1013 K1001 K998 K989:K995 K1014:K1016 L1004:R1006">
    <cfRule type="cellIs" dxfId="104" priority="48" operator="equal">
      <formula>"NA"</formula>
    </cfRule>
  </conditionalFormatting>
  <conditionalFormatting sqref="O995:R1003 N1001">
    <cfRule type="cellIs" dxfId="103" priority="45" operator="equal">
      <formula>"ok"</formula>
    </cfRule>
  </conditionalFormatting>
  <conditionalFormatting sqref="O995:R1003 N1001">
    <cfRule type="cellIs" dxfId="102" priority="46" operator="equal">
      <formula>"NA"</formula>
    </cfRule>
  </conditionalFormatting>
  <conditionalFormatting sqref="M990:R991">
    <cfRule type="cellIs" dxfId="101" priority="43" operator="equal">
      <formula>"ok"</formula>
    </cfRule>
  </conditionalFormatting>
  <conditionalFormatting sqref="M990:R991">
    <cfRule type="cellIs" dxfId="100" priority="44" operator="equal">
      <formula>"NA"</formula>
    </cfRule>
  </conditionalFormatting>
  <conditionalFormatting sqref="M972:R975">
    <cfRule type="cellIs" dxfId="99" priority="39" operator="equal">
      <formula>"ok"</formula>
    </cfRule>
  </conditionalFormatting>
  <conditionalFormatting sqref="M972:R975">
    <cfRule type="cellIs" dxfId="98" priority="40" operator="equal">
      <formula>"NA"</formula>
    </cfRule>
  </conditionalFormatting>
  <conditionalFormatting sqref="L997:L1003 P971:R971 N970:P970 M971:N971">
    <cfRule type="cellIs" dxfId="97" priority="37" operator="equal">
      <formula>"ok"</formula>
    </cfRule>
  </conditionalFormatting>
  <conditionalFormatting sqref="L997:L1003 P971:R971 N970:P970 M971:N971">
    <cfRule type="cellIs" dxfId="96" priority="38" operator="equal">
      <formula>"NA"</formula>
    </cfRule>
  </conditionalFormatting>
  <conditionalFormatting sqref="N992:P993 N997 N999 N1003 M994:M1003 M988:M989 M978">
    <cfRule type="cellIs" dxfId="95" priority="35" operator="equal">
      <formula>"ok"</formula>
    </cfRule>
  </conditionalFormatting>
  <conditionalFormatting sqref="N992:P993 N997 N999 N1003 M994:M1003 M988:M989 M978">
    <cfRule type="cellIs" dxfId="94" priority="36" operator="equal">
      <formula>"NA"</formula>
    </cfRule>
  </conditionalFormatting>
  <conditionalFormatting sqref="Q988:R989">
    <cfRule type="cellIs" dxfId="93" priority="33" operator="equal">
      <formula>"ok"</formula>
    </cfRule>
  </conditionalFormatting>
  <conditionalFormatting sqref="Q988:R989">
    <cfRule type="cellIs" dxfId="92" priority="34" operator="equal">
      <formula>"NA"</formula>
    </cfRule>
  </conditionalFormatting>
  <conditionalFormatting sqref="P989 N989 N988:O988">
    <cfRule type="cellIs" dxfId="91" priority="31" operator="equal">
      <formula>"ok"</formula>
    </cfRule>
  </conditionalFormatting>
  <conditionalFormatting sqref="P989 N989 N988:O988">
    <cfRule type="cellIs" dxfId="90" priority="32" operator="equal">
      <formula>"NA"</formula>
    </cfRule>
  </conditionalFormatting>
  <conditionalFormatting sqref="O978 N977:N978 M981">
    <cfRule type="cellIs" dxfId="89" priority="27" operator="equal">
      <formula>"ok"</formula>
    </cfRule>
  </conditionalFormatting>
  <conditionalFormatting sqref="O978 N977:N978 M981">
    <cfRule type="cellIs" dxfId="88" priority="28" operator="equal">
      <formula>"NA"</formula>
    </cfRule>
  </conditionalFormatting>
  <conditionalFormatting sqref="M1016:R1016 P1015">
    <cfRule type="cellIs" dxfId="87" priority="25" operator="equal">
      <formula>"ok"</formula>
    </cfRule>
  </conditionalFormatting>
  <conditionalFormatting sqref="M1016:R1016 P1015">
    <cfRule type="cellIs" dxfId="86" priority="26" operator="equal">
      <formula>"NA"</formula>
    </cfRule>
  </conditionalFormatting>
  <conditionalFormatting sqref="K1017:R1018">
    <cfRule type="cellIs" dxfId="85" priority="23" operator="equal">
      <formula>"ok"</formula>
    </cfRule>
  </conditionalFormatting>
  <conditionalFormatting sqref="K1017:R1018">
    <cfRule type="cellIs" dxfId="84" priority="24" operator="equal">
      <formula>"NA"</formula>
    </cfRule>
  </conditionalFormatting>
  <conditionalFormatting sqref="M1019:O1020">
    <cfRule type="cellIs" dxfId="83" priority="21" operator="equal">
      <formula>"ok"</formula>
    </cfRule>
  </conditionalFormatting>
  <conditionalFormatting sqref="M1019:O1020">
    <cfRule type="cellIs" dxfId="82" priority="22" operator="equal">
      <formula>"NA"</formula>
    </cfRule>
  </conditionalFormatting>
  <conditionalFormatting sqref="P1019:R1019">
    <cfRule type="cellIs" dxfId="81" priority="19" operator="equal">
      <formula>"ok"</formula>
    </cfRule>
  </conditionalFormatting>
  <conditionalFormatting sqref="P1019:R1019">
    <cfRule type="cellIs" dxfId="80" priority="20" operator="equal">
      <formula>"NA"</formula>
    </cfRule>
  </conditionalFormatting>
  <conditionalFormatting sqref="Q1020:R1020">
    <cfRule type="cellIs" dxfId="79" priority="17" operator="equal">
      <formula>"ok"</formula>
    </cfRule>
  </conditionalFormatting>
  <conditionalFormatting sqref="Q1020:R1020">
    <cfRule type="cellIs" dxfId="78" priority="18" operator="equal">
      <formula>"NA"</formula>
    </cfRule>
  </conditionalFormatting>
  <conditionalFormatting sqref="M1021:O1026 M1029:O1031 M1027:M1028 O1027:O1028">
    <cfRule type="cellIs" dxfId="77" priority="15" operator="equal">
      <formula>"ok"</formula>
    </cfRule>
  </conditionalFormatting>
  <conditionalFormatting sqref="M1021:O1026 M1029:O1031 M1027:M1028 O1027:O1028">
    <cfRule type="cellIs" dxfId="76" priority="16" operator="equal">
      <formula>"NA"</formula>
    </cfRule>
  </conditionalFormatting>
  <conditionalFormatting sqref="Q1021:R1031 P1025">
    <cfRule type="cellIs" dxfId="75" priority="13" operator="equal">
      <formula>"ok"</formula>
    </cfRule>
  </conditionalFormatting>
  <conditionalFormatting sqref="Q1021:R1031 P1025">
    <cfRule type="cellIs" dxfId="74" priority="14" operator="equal">
      <formula>"NA"</formula>
    </cfRule>
  </conditionalFormatting>
  <conditionalFormatting sqref="J1026 L1025 P1026 P1022">
    <cfRule type="cellIs" dxfId="73" priority="11" operator="equal">
      <formula>"ok"</formula>
    </cfRule>
  </conditionalFormatting>
  <conditionalFormatting sqref="J1026 L1025 P1026 P1022">
    <cfRule type="cellIs" dxfId="72" priority="12" operator="equal">
      <formula>"NA"</formula>
    </cfRule>
  </conditionalFormatting>
  <conditionalFormatting sqref="K974">
    <cfRule type="cellIs" dxfId="71" priority="10" operator="equal">
      <formula>"NA"</formula>
    </cfRule>
  </conditionalFormatting>
  <conditionalFormatting sqref="K973">
    <cfRule type="cellIs" dxfId="70" priority="8" operator="equal">
      <formula>"ok"</formula>
    </cfRule>
  </conditionalFormatting>
  <conditionalFormatting sqref="K973">
    <cfRule type="cellIs" dxfId="69" priority="9" operator="equal">
      <formula>"NA"</formula>
    </cfRule>
  </conditionalFormatting>
  <conditionalFormatting sqref="K975">
    <cfRule type="cellIs" dxfId="68" priority="6" operator="equal">
      <formula>"ok"</formula>
    </cfRule>
  </conditionalFormatting>
  <conditionalFormatting sqref="K975">
    <cfRule type="cellIs" dxfId="67" priority="7" operator="equal">
      <formula>"NA"</formula>
    </cfRule>
  </conditionalFormatting>
  <conditionalFormatting sqref="N994:R994">
    <cfRule type="cellIs" dxfId="66" priority="4" operator="equal">
      <formula>"ok"</formula>
    </cfRule>
  </conditionalFormatting>
  <conditionalFormatting sqref="N994:R994">
    <cfRule type="cellIs" dxfId="65" priority="5" operator="equal">
      <formula>"NA"</formula>
    </cfRule>
  </conditionalFormatting>
  <conditionalFormatting sqref="J524:R726 P523:R523 J728:R1031 K727 P727:R727 J2:R522">
    <cfRule type="cellIs" dxfId="64" priority="3" operator="equal">
      <formula>"NA"</formula>
    </cfRule>
  </conditionalFormatting>
  <conditionalFormatting sqref="K523">
    <cfRule type="cellIs" dxfId="63" priority="2" operator="equal">
      <formula>"NA"</formula>
    </cfRule>
  </conditionalFormatting>
  <conditionalFormatting sqref="K523">
    <cfRule type="cellIs" dxfId="62" priority="1" operator="equal">
      <formula>"NA"</formula>
    </cfRule>
  </conditionalFormatting>
  <hyperlinks>
    <hyperlink ref="G893" r:id="rId1" display="Plinia.espiritosantensis_Souza.M.C.sn" xr:uid="{136E8125-CDFD-40B5-8C3F-B915AE76E4E6}"/>
    <hyperlink ref="H893" r:id="rId2" display="Plinia.espiritosantensis_Souza.M.C.sn" xr:uid="{8690875D-4312-458E-88A5-8659BF0DF4C1}"/>
  </hyperlinks>
  <pageMargins left="0.511811024" right="0.511811024" top="0.78740157499999996" bottom="0.78740157499999996" header="0.31496062000000002" footer="0.31496062000000002"/>
  <pageSetup paperSize="9" orientation="portrait" r:id="rId3"/>
  <extLst>
    <ext xmlns:x14="http://schemas.microsoft.com/office/spreadsheetml/2009/9/main" uri="{78C0D931-6437-407d-A8EE-F0AAD7539E65}">
      <x14:conditionalFormattings>
        <x14:conditionalFormatting xmlns:xm="http://schemas.microsoft.com/office/excel/2006/main">
          <x14:cfRule type="containsText" priority="98" operator="containsText" id="{3E2DB390-5BBE-4C05-9EC9-112E99551F34}">
            <xm:f>NOT(ISERROR(SEARCH("Y",C776)))</xm:f>
            <xm:f>"Y"</xm:f>
            <x14:dxf>
              <fill>
                <patternFill>
                  <bgColor theme="9" tint="0.39994506668294322"/>
                </patternFill>
              </fill>
            </x14:dxf>
          </x14:cfRule>
          <x14:cfRule type="containsText" priority="99" operator="containsText" id="{374249B4-DF25-4D9D-A1EE-64BEDCAC1DBA}">
            <xm:f>NOT(ISERROR(SEARCH("N",C776)))</xm:f>
            <xm:f>"N"</xm:f>
            <x14:dxf>
              <font>
                <b/>
                <i val="0"/>
                <color theme="0"/>
              </font>
              <fill>
                <patternFill>
                  <bgColor rgb="FFC00000"/>
                </patternFill>
              </fill>
            </x14:dxf>
          </x14:cfRule>
          <xm:sqref>D777 C776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67395-B350-423A-9CF3-670D0C5F93B5}">
  <dimension ref="A1:A257"/>
  <sheetViews>
    <sheetView workbookViewId="0"/>
  </sheetViews>
  <sheetFormatPr baseColWidth="10" defaultColWidth="8.7109375" defaultRowHeight="16" x14ac:dyDescent="0.2"/>
  <cols>
    <col min="1" max="1" width="40.5703125" bestFit="1" customWidth="1"/>
  </cols>
  <sheetData>
    <row r="1" spans="1:1" x14ac:dyDescent="0.2">
      <c r="A1" s="87" t="s">
        <v>6601</v>
      </c>
    </row>
    <row r="2" spans="1:1" x14ac:dyDescent="0.2">
      <c r="A2" s="117" t="s">
        <v>3301</v>
      </c>
    </row>
    <row r="3" spans="1:1" x14ac:dyDescent="0.2">
      <c r="A3" s="117" t="s">
        <v>3462</v>
      </c>
    </row>
    <row r="4" spans="1:1" x14ac:dyDescent="0.2">
      <c r="A4" s="117" t="s">
        <v>40</v>
      </c>
    </row>
    <row r="5" spans="1:1" x14ac:dyDescent="0.2">
      <c r="A5" s="117" t="s">
        <v>31</v>
      </c>
    </row>
    <row r="6" spans="1:1" x14ac:dyDescent="0.2">
      <c r="A6" s="117" t="s">
        <v>58</v>
      </c>
    </row>
    <row r="7" spans="1:1" x14ac:dyDescent="0.2">
      <c r="A7" s="152" t="s">
        <v>6024</v>
      </c>
    </row>
    <row r="8" spans="1:1" x14ac:dyDescent="0.2">
      <c r="A8" s="117" t="s">
        <v>53</v>
      </c>
    </row>
    <row r="9" spans="1:1" x14ac:dyDescent="0.2">
      <c r="A9" s="117" t="s">
        <v>3775</v>
      </c>
    </row>
    <row r="10" spans="1:1" x14ac:dyDescent="0.2">
      <c r="A10" s="117" t="s">
        <v>3764</v>
      </c>
    </row>
    <row r="11" spans="1:1" x14ac:dyDescent="0.2">
      <c r="A11" s="117" t="s">
        <v>3817</v>
      </c>
    </row>
    <row r="12" spans="1:1" x14ac:dyDescent="0.2">
      <c r="A12" s="117" t="s">
        <v>5819</v>
      </c>
    </row>
    <row r="13" spans="1:1" x14ac:dyDescent="0.2">
      <c r="A13" s="117" t="s">
        <v>3793</v>
      </c>
    </row>
    <row r="14" spans="1:1" x14ac:dyDescent="0.2">
      <c r="A14" s="117" t="s">
        <v>3787</v>
      </c>
    </row>
    <row r="15" spans="1:1" x14ac:dyDescent="0.2">
      <c r="A15" s="117" t="s">
        <v>3804</v>
      </c>
    </row>
    <row r="16" spans="1:1" x14ac:dyDescent="0.2">
      <c r="A16" s="117" t="s">
        <v>3802</v>
      </c>
    </row>
    <row r="17" spans="1:1" x14ac:dyDescent="0.2">
      <c r="A17" s="117" t="s">
        <v>3798</v>
      </c>
    </row>
    <row r="18" spans="1:1" x14ac:dyDescent="0.2">
      <c r="A18" s="117" t="s">
        <v>4228</v>
      </c>
    </row>
    <row r="19" spans="1:1" x14ac:dyDescent="0.2">
      <c r="A19" s="117" t="s">
        <v>3743</v>
      </c>
    </row>
    <row r="20" spans="1:1" x14ac:dyDescent="0.2">
      <c r="A20" s="117" t="s">
        <v>3748</v>
      </c>
    </row>
    <row r="21" spans="1:1" x14ac:dyDescent="0.2">
      <c r="A21" s="117" t="s">
        <v>964</v>
      </c>
    </row>
    <row r="22" spans="1:1" x14ac:dyDescent="0.2">
      <c r="A22" s="117" t="s">
        <v>4303</v>
      </c>
    </row>
    <row r="23" spans="1:1" x14ac:dyDescent="0.2">
      <c r="A23" s="117" t="s">
        <v>1334</v>
      </c>
    </row>
    <row r="24" spans="1:1" x14ac:dyDescent="0.2">
      <c r="A24" s="117" t="s">
        <v>4673</v>
      </c>
    </row>
    <row r="25" spans="1:1" x14ac:dyDescent="0.2">
      <c r="A25" s="117" t="s">
        <v>4302</v>
      </c>
    </row>
    <row r="26" spans="1:1" x14ac:dyDescent="0.2">
      <c r="A26" s="117" t="s">
        <v>421</v>
      </c>
    </row>
    <row r="27" spans="1:1" x14ac:dyDescent="0.2">
      <c r="A27" s="153" t="s">
        <v>4679</v>
      </c>
    </row>
    <row r="28" spans="1:1" x14ac:dyDescent="0.2">
      <c r="A28" s="117" t="s">
        <v>653</v>
      </c>
    </row>
    <row r="29" spans="1:1" x14ac:dyDescent="0.2">
      <c r="A29" s="117" t="s">
        <v>586</v>
      </c>
    </row>
    <row r="30" spans="1:1" x14ac:dyDescent="0.2">
      <c r="A30" s="117" t="s">
        <v>4300</v>
      </c>
    </row>
    <row r="31" spans="1:1" x14ac:dyDescent="0.2">
      <c r="A31" s="117" t="s">
        <v>4299</v>
      </c>
    </row>
    <row r="32" spans="1:1" x14ac:dyDescent="0.2">
      <c r="A32" s="206" t="s">
        <v>6599</v>
      </c>
    </row>
    <row r="33" spans="1:1" x14ac:dyDescent="0.2">
      <c r="A33" s="117" t="s">
        <v>5741</v>
      </c>
    </row>
    <row r="34" spans="1:1" x14ac:dyDescent="0.2">
      <c r="A34" s="117" t="s">
        <v>4296</v>
      </c>
    </row>
    <row r="35" spans="1:1" x14ac:dyDescent="0.2">
      <c r="A35" s="117" t="s">
        <v>908</v>
      </c>
    </row>
    <row r="36" spans="1:1" x14ac:dyDescent="0.2">
      <c r="A36" s="117" t="s">
        <v>682</v>
      </c>
    </row>
    <row r="37" spans="1:1" x14ac:dyDescent="0.2">
      <c r="A37" s="117" t="s">
        <v>1233</v>
      </c>
    </row>
    <row r="38" spans="1:1" x14ac:dyDescent="0.2">
      <c r="A38" s="117" t="s">
        <v>1132</v>
      </c>
    </row>
    <row r="39" spans="1:1" x14ac:dyDescent="0.2">
      <c r="A39" s="117" t="s">
        <v>1121</v>
      </c>
    </row>
    <row r="40" spans="1:1" x14ac:dyDescent="0.2">
      <c r="A40" s="117" t="s">
        <v>1431</v>
      </c>
    </row>
    <row r="41" spans="1:1" x14ac:dyDescent="0.2">
      <c r="A41" s="117" t="s">
        <v>360</v>
      </c>
    </row>
    <row r="42" spans="1:1" x14ac:dyDescent="0.2">
      <c r="A42" s="117" t="s">
        <v>4664</v>
      </c>
    </row>
    <row r="43" spans="1:1" x14ac:dyDescent="0.2">
      <c r="A43" s="117" t="s">
        <v>4295</v>
      </c>
    </row>
    <row r="44" spans="1:1" x14ac:dyDescent="0.2">
      <c r="A44" s="117" t="s">
        <v>1320</v>
      </c>
    </row>
    <row r="45" spans="1:1" x14ac:dyDescent="0.2">
      <c r="A45" s="117" t="s">
        <v>1167</v>
      </c>
    </row>
    <row r="46" spans="1:1" x14ac:dyDescent="0.2">
      <c r="A46" s="117" t="s">
        <v>4665</v>
      </c>
    </row>
    <row r="47" spans="1:1" x14ac:dyDescent="0.2">
      <c r="A47" s="117" t="s">
        <v>1163</v>
      </c>
    </row>
    <row r="48" spans="1:1" x14ac:dyDescent="0.2">
      <c r="A48" s="117" t="s">
        <v>1435</v>
      </c>
    </row>
    <row r="49" spans="1:1" x14ac:dyDescent="0.2">
      <c r="A49" s="117" t="s">
        <v>1218</v>
      </c>
    </row>
    <row r="50" spans="1:1" x14ac:dyDescent="0.2">
      <c r="A50" s="176" t="s">
        <v>6507</v>
      </c>
    </row>
    <row r="51" spans="1:1" x14ac:dyDescent="0.2">
      <c r="A51" s="117" t="s">
        <v>4292</v>
      </c>
    </row>
    <row r="52" spans="1:1" x14ac:dyDescent="0.2">
      <c r="A52" s="117" t="s">
        <v>1216</v>
      </c>
    </row>
    <row r="53" spans="1:1" x14ac:dyDescent="0.2">
      <c r="A53" s="117" t="s">
        <v>1338</v>
      </c>
    </row>
    <row r="54" spans="1:1" x14ac:dyDescent="0.2">
      <c r="A54" s="117" t="s">
        <v>4291</v>
      </c>
    </row>
    <row r="55" spans="1:1" x14ac:dyDescent="0.2">
      <c r="A55" s="117" t="s">
        <v>1278</v>
      </c>
    </row>
    <row r="56" spans="1:1" x14ac:dyDescent="0.2">
      <c r="A56" s="117" t="s">
        <v>668</v>
      </c>
    </row>
    <row r="57" spans="1:1" x14ac:dyDescent="0.2">
      <c r="A57" s="117" t="s">
        <v>1346</v>
      </c>
    </row>
    <row r="58" spans="1:1" x14ac:dyDescent="0.2">
      <c r="A58" s="117" t="s">
        <v>366</v>
      </c>
    </row>
    <row r="59" spans="1:1" x14ac:dyDescent="0.2">
      <c r="A59" s="117" t="s">
        <v>4656</v>
      </c>
    </row>
    <row r="60" spans="1:1" x14ac:dyDescent="0.2">
      <c r="A60" s="117" t="s">
        <v>4687</v>
      </c>
    </row>
    <row r="61" spans="1:1" x14ac:dyDescent="0.2">
      <c r="A61" s="117" t="s">
        <v>209</v>
      </c>
    </row>
    <row r="62" spans="1:1" x14ac:dyDescent="0.2">
      <c r="A62" s="117" t="s">
        <v>198</v>
      </c>
    </row>
    <row r="63" spans="1:1" x14ac:dyDescent="0.2">
      <c r="A63" s="117" t="s">
        <v>5849</v>
      </c>
    </row>
    <row r="64" spans="1:1" x14ac:dyDescent="0.2">
      <c r="A64" s="117" t="s">
        <v>4283</v>
      </c>
    </row>
    <row r="65" spans="1:1" x14ac:dyDescent="0.2">
      <c r="A65" s="117" t="s">
        <v>912</v>
      </c>
    </row>
    <row r="66" spans="1:1" x14ac:dyDescent="0.2">
      <c r="A66" s="117" t="s">
        <v>1371</v>
      </c>
    </row>
    <row r="67" spans="1:1" x14ac:dyDescent="0.2">
      <c r="A67" s="117" t="s">
        <v>1365</v>
      </c>
    </row>
    <row r="68" spans="1:1" x14ac:dyDescent="0.2">
      <c r="A68" s="117" t="s">
        <v>5850</v>
      </c>
    </row>
    <row r="69" spans="1:1" x14ac:dyDescent="0.2">
      <c r="A69" s="117" t="s">
        <v>4689</v>
      </c>
    </row>
    <row r="70" spans="1:1" x14ac:dyDescent="0.2">
      <c r="A70" s="117" t="s">
        <v>1304</v>
      </c>
    </row>
    <row r="71" spans="1:1" x14ac:dyDescent="0.2">
      <c r="A71" s="152" t="s">
        <v>283</v>
      </c>
    </row>
    <row r="72" spans="1:1" x14ac:dyDescent="0.2">
      <c r="A72" s="117" t="s">
        <v>1234</v>
      </c>
    </row>
    <row r="73" spans="1:1" x14ac:dyDescent="0.2">
      <c r="A73" s="117" t="s">
        <v>5851</v>
      </c>
    </row>
    <row r="74" spans="1:1" x14ac:dyDescent="0.2">
      <c r="A74" s="117" t="s">
        <v>5828</v>
      </c>
    </row>
    <row r="75" spans="1:1" x14ac:dyDescent="0.2">
      <c r="A75" s="117" t="s">
        <v>1223</v>
      </c>
    </row>
    <row r="76" spans="1:1" x14ac:dyDescent="0.2">
      <c r="A76" s="117" t="s">
        <v>1204</v>
      </c>
    </row>
    <row r="77" spans="1:1" x14ac:dyDescent="0.2">
      <c r="A77" s="117" t="s">
        <v>1202</v>
      </c>
    </row>
    <row r="78" spans="1:1" x14ac:dyDescent="0.2">
      <c r="A78" s="117" t="s">
        <v>4672</v>
      </c>
    </row>
    <row r="79" spans="1:1" x14ac:dyDescent="0.2">
      <c r="A79" s="152" t="s">
        <v>1200</v>
      </c>
    </row>
    <row r="80" spans="1:1" x14ac:dyDescent="0.2">
      <c r="A80" s="117" t="s">
        <v>1203</v>
      </c>
    </row>
    <row r="81" spans="1:1" x14ac:dyDescent="0.2">
      <c r="A81" s="153" t="s">
        <v>4675</v>
      </c>
    </row>
    <row r="82" spans="1:1" x14ac:dyDescent="0.2">
      <c r="A82" s="117" t="s">
        <v>766</v>
      </c>
    </row>
    <row r="83" spans="1:1" x14ac:dyDescent="0.2">
      <c r="A83" s="117" t="s">
        <v>5853</v>
      </c>
    </row>
    <row r="84" spans="1:1" x14ac:dyDescent="0.2">
      <c r="A84" s="117" t="s">
        <v>5854</v>
      </c>
    </row>
    <row r="85" spans="1:1" x14ac:dyDescent="0.2">
      <c r="A85" s="117" t="s">
        <v>985</v>
      </c>
    </row>
    <row r="86" spans="1:1" x14ac:dyDescent="0.2">
      <c r="A86" s="117" t="s">
        <v>4277</v>
      </c>
    </row>
    <row r="87" spans="1:1" x14ac:dyDescent="0.2">
      <c r="A87" s="176" t="s">
        <v>6494</v>
      </c>
    </row>
    <row r="88" spans="1:1" x14ac:dyDescent="0.2">
      <c r="A88" s="153" t="s">
        <v>4678</v>
      </c>
    </row>
    <row r="89" spans="1:1" x14ac:dyDescent="0.2">
      <c r="A89" s="117" t="s">
        <v>1215</v>
      </c>
    </row>
    <row r="90" spans="1:1" x14ac:dyDescent="0.2">
      <c r="A90" s="117" t="s">
        <v>1212</v>
      </c>
    </row>
    <row r="91" spans="1:1" x14ac:dyDescent="0.2">
      <c r="A91" s="117" t="s">
        <v>1214</v>
      </c>
    </row>
    <row r="92" spans="1:1" x14ac:dyDescent="0.2">
      <c r="A92" s="117" t="s">
        <v>4276</v>
      </c>
    </row>
    <row r="93" spans="1:1" x14ac:dyDescent="0.2">
      <c r="A93" s="117" t="s">
        <v>641</v>
      </c>
    </row>
    <row r="94" spans="1:1" x14ac:dyDescent="0.2">
      <c r="A94" s="117" t="s">
        <v>1326</v>
      </c>
    </row>
    <row r="95" spans="1:1" x14ac:dyDescent="0.2">
      <c r="A95" s="117" t="s">
        <v>1327</v>
      </c>
    </row>
    <row r="96" spans="1:1" x14ac:dyDescent="0.2">
      <c r="A96" s="121" t="s">
        <v>991</v>
      </c>
    </row>
    <row r="97" spans="1:1" x14ac:dyDescent="0.2">
      <c r="A97" s="117" t="s">
        <v>424</v>
      </c>
    </row>
    <row r="98" spans="1:1" x14ac:dyDescent="0.2">
      <c r="A98" s="117" t="s">
        <v>4220</v>
      </c>
    </row>
    <row r="99" spans="1:1" x14ac:dyDescent="0.2">
      <c r="A99" s="117" t="s">
        <v>4273</v>
      </c>
    </row>
    <row r="100" spans="1:1" x14ac:dyDescent="0.2">
      <c r="A100" s="117" t="s">
        <v>1258</v>
      </c>
    </row>
    <row r="101" spans="1:1" x14ac:dyDescent="0.2">
      <c r="A101" s="117" t="s">
        <v>4498</v>
      </c>
    </row>
    <row r="102" spans="1:1" x14ac:dyDescent="0.2">
      <c r="A102" s="117" t="s">
        <v>5857</v>
      </c>
    </row>
    <row r="103" spans="1:1" x14ac:dyDescent="0.2">
      <c r="A103" s="117" t="s">
        <v>1251</v>
      </c>
    </row>
    <row r="104" spans="1:1" x14ac:dyDescent="0.2">
      <c r="A104" s="117" t="s">
        <v>1285</v>
      </c>
    </row>
    <row r="105" spans="1:1" x14ac:dyDescent="0.2">
      <c r="A105" s="117" t="s">
        <v>1281</v>
      </c>
    </row>
    <row r="106" spans="1:1" x14ac:dyDescent="0.2">
      <c r="A106" s="117" t="s">
        <v>1243</v>
      </c>
    </row>
    <row r="107" spans="1:1" x14ac:dyDescent="0.2">
      <c r="A107" s="117" t="s">
        <v>6151</v>
      </c>
    </row>
    <row r="108" spans="1:1" x14ac:dyDescent="0.2">
      <c r="A108" s="117" t="s">
        <v>5858</v>
      </c>
    </row>
    <row r="109" spans="1:1" x14ac:dyDescent="0.2">
      <c r="A109" s="117" t="s">
        <v>4272</v>
      </c>
    </row>
    <row r="110" spans="1:1" x14ac:dyDescent="0.2">
      <c r="A110" s="152" t="s">
        <v>499</v>
      </c>
    </row>
    <row r="111" spans="1:1" x14ac:dyDescent="0.2">
      <c r="A111" s="117" t="s">
        <v>1291</v>
      </c>
    </row>
    <row r="112" spans="1:1" x14ac:dyDescent="0.2">
      <c r="A112" s="117" t="s">
        <v>4271</v>
      </c>
    </row>
    <row r="113" spans="1:1" x14ac:dyDescent="0.2">
      <c r="A113" s="117" t="s">
        <v>4633</v>
      </c>
    </row>
    <row r="114" spans="1:1" x14ac:dyDescent="0.2">
      <c r="A114" s="117" t="s">
        <v>4670</v>
      </c>
    </row>
    <row r="115" spans="1:1" x14ac:dyDescent="0.2">
      <c r="A115" s="117" t="s">
        <v>622</v>
      </c>
    </row>
    <row r="116" spans="1:1" x14ac:dyDescent="0.2">
      <c r="A116" s="117" t="s">
        <v>716</v>
      </c>
    </row>
    <row r="117" spans="1:1" x14ac:dyDescent="0.2">
      <c r="A117" s="117" t="s">
        <v>693</v>
      </c>
    </row>
    <row r="118" spans="1:1" x14ac:dyDescent="0.2">
      <c r="A118" s="117" t="s">
        <v>1428</v>
      </c>
    </row>
    <row r="119" spans="1:1" x14ac:dyDescent="0.2">
      <c r="A119" s="117" t="s">
        <v>4681</v>
      </c>
    </row>
    <row r="120" spans="1:1" x14ac:dyDescent="0.2">
      <c r="A120" s="117" t="s">
        <v>3926</v>
      </c>
    </row>
    <row r="121" spans="1:1" x14ac:dyDescent="0.2">
      <c r="A121" s="176" t="s">
        <v>6512</v>
      </c>
    </row>
    <row r="122" spans="1:1" x14ac:dyDescent="0.2">
      <c r="A122" s="174" t="s">
        <v>3921</v>
      </c>
    </row>
    <row r="123" spans="1:1" x14ac:dyDescent="0.2">
      <c r="A123" s="174" t="s">
        <v>3907</v>
      </c>
    </row>
    <row r="124" spans="1:1" x14ac:dyDescent="0.2">
      <c r="A124" s="117" t="s">
        <v>6441</v>
      </c>
    </row>
    <row r="125" spans="1:1" x14ac:dyDescent="0.2">
      <c r="A125" s="117" t="s">
        <v>1774</v>
      </c>
    </row>
    <row r="126" spans="1:1" x14ac:dyDescent="0.2">
      <c r="A126" s="117" t="s">
        <v>4265</v>
      </c>
    </row>
    <row r="127" spans="1:1" x14ac:dyDescent="0.2">
      <c r="A127" s="117" t="s">
        <v>4262</v>
      </c>
    </row>
    <row r="128" spans="1:1" x14ac:dyDescent="0.2">
      <c r="A128" s="117" t="s">
        <v>1697</v>
      </c>
    </row>
    <row r="129" spans="1:1" x14ac:dyDescent="0.2">
      <c r="A129" s="117" t="s">
        <v>1609</v>
      </c>
    </row>
    <row r="130" spans="1:1" x14ac:dyDescent="0.2">
      <c r="A130" s="117" t="s">
        <v>1466</v>
      </c>
    </row>
    <row r="131" spans="1:1" x14ac:dyDescent="0.2">
      <c r="A131" s="117" t="s">
        <v>1595</v>
      </c>
    </row>
    <row r="132" spans="1:1" x14ac:dyDescent="0.2">
      <c r="A132" s="117" t="s">
        <v>5859</v>
      </c>
    </row>
    <row r="133" spans="1:1" x14ac:dyDescent="0.2">
      <c r="A133" s="117" t="s">
        <v>1690</v>
      </c>
    </row>
    <row r="134" spans="1:1" x14ac:dyDescent="0.2">
      <c r="A134" s="117" t="s">
        <v>3046</v>
      </c>
    </row>
    <row r="135" spans="1:1" x14ac:dyDescent="0.2">
      <c r="A135" s="117" t="s">
        <v>2969</v>
      </c>
    </row>
    <row r="136" spans="1:1" x14ac:dyDescent="0.2">
      <c r="A136" s="117" t="s">
        <v>3208</v>
      </c>
    </row>
    <row r="137" spans="1:1" x14ac:dyDescent="0.2">
      <c r="A137" s="117" t="s">
        <v>3216</v>
      </c>
    </row>
    <row r="138" spans="1:1" x14ac:dyDescent="0.2">
      <c r="A138" s="117" t="s">
        <v>3240</v>
      </c>
    </row>
    <row r="139" spans="1:1" x14ac:dyDescent="0.2">
      <c r="A139" s="117" t="s">
        <v>4562</v>
      </c>
    </row>
    <row r="140" spans="1:1" x14ac:dyDescent="0.2">
      <c r="A140" s="117" t="s">
        <v>4695</v>
      </c>
    </row>
    <row r="141" spans="1:1" x14ac:dyDescent="0.2">
      <c r="A141" s="117" t="s">
        <v>5841</v>
      </c>
    </row>
    <row r="142" spans="1:1" x14ac:dyDescent="0.2">
      <c r="A142" s="117" t="s">
        <v>2878</v>
      </c>
    </row>
    <row r="143" spans="1:1" x14ac:dyDescent="0.2">
      <c r="A143" s="152" t="s">
        <v>2398</v>
      </c>
    </row>
    <row r="144" spans="1:1" x14ac:dyDescent="0.2">
      <c r="A144" s="155" t="s">
        <v>5724</v>
      </c>
    </row>
    <row r="145" spans="1:1" x14ac:dyDescent="0.2">
      <c r="A145" s="117" t="s">
        <v>6165</v>
      </c>
    </row>
    <row r="146" spans="1:1" x14ac:dyDescent="0.2">
      <c r="A146" s="117" t="s">
        <v>5726</v>
      </c>
    </row>
    <row r="147" spans="1:1" x14ac:dyDescent="0.2">
      <c r="A147" s="117" t="s">
        <v>4210</v>
      </c>
    </row>
    <row r="148" spans="1:1" x14ac:dyDescent="0.2">
      <c r="A148" s="117" t="s">
        <v>4260</v>
      </c>
    </row>
    <row r="149" spans="1:1" x14ac:dyDescent="0.2">
      <c r="A149" s="117" t="s">
        <v>5814</v>
      </c>
    </row>
    <row r="150" spans="1:1" x14ac:dyDescent="0.2">
      <c r="A150" s="117" t="s">
        <v>2788</v>
      </c>
    </row>
    <row r="151" spans="1:1" x14ac:dyDescent="0.2">
      <c r="A151" s="117" t="s">
        <v>2067</v>
      </c>
    </row>
    <row r="152" spans="1:1" x14ac:dyDescent="0.2">
      <c r="A152" s="117" t="s">
        <v>4216</v>
      </c>
    </row>
    <row r="153" spans="1:1" x14ac:dyDescent="0.2">
      <c r="A153" s="117" t="s">
        <v>2160</v>
      </c>
    </row>
    <row r="154" spans="1:1" x14ac:dyDescent="0.2">
      <c r="A154" s="155" t="s">
        <v>5723</v>
      </c>
    </row>
    <row r="155" spans="1:1" x14ac:dyDescent="0.2">
      <c r="A155" s="117" t="s">
        <v>2465</v>
      </c>
    </row>
    <row r="156" spans="1:1" x14ac:dyDescent="0.2">
      <c r="A156" s="117" t="s">
        <v>2474</v>
      </c>
    </row>
    <row r="157" spans="1:1" x14ac:dyDescent="0.2">
      <c r="A157" s="176" t="s">
        <v>6532</v>
      </c>
    </row>
    <row r="158" spans="1:1" x14ac:dyDescent="0.2">
      <c r="A158" s="176" t="s">
        <v>6535</v>
      </c>
    </row>
    <row r="159" spans="1:1" x14ac:dyDescent="0.2">
      <c r="A159" s="176" t="s">
        <v>6537</v>
      </c>
    </row>
    <row r="160" spans="1:1" x14ac:dyDescent="0.2">
      <c r="A160" s="176" t="s">
        <v>6534</v>
      </c>
    </row>
    <row r="161" spans="1:1" x14ac:dyDescent="0.2">
      <c r="A161" s="117" t="s">
        <v>2165</v>
      </c>
    </row>
    <row r="162" spans="1:1" x14ac:dyDescent="0.2">
      <c r="A162" s="117" t="s">
        <v>2517</v>
      </c>
    </row>
    <row r="163" spans="1:1" x14ac:dyDescent="0.2">
      <c r="A163" s="117" t="s">
        <v>2944</v>
      </c>
    </row>
    <row r="164" spans="1:1" x14ac:dyDescent="0.2">
      <c r="A164" s="117" t="s">
        <v>5733</v>
      </c>
    </row>
    <row r="165" spans="1:1" x14ac:dyDescent="0.2">
      <c r="A165" s="117" t="s">
        <v>5690</v>
      </c>
    </row>
    <row r="166" spans="1:1" x14ac:dyDescent="0.2">
      <c r="A166" s="117" t="s">
        <v>5687</v>
      </c>
    </row>
    <row r="167" spans="1:1" x14ac:dyDescent="0.2">
      <c r="A167" s="208" t="s">
        <v>6538</v>
      </c>
    </row>
    <row r="168" spans="1:1" x14ac:dyDescent="0.2">
      <c r="A168" s="117" t="s">
        <v>3259</v>
      </c>
    </row>
    <row r="169" spans="1:1" x14ac:dyDescent="0.2">
      <c r="A169" s="117" t="s">
        <v>2835</v>
      </c>
    </row>
    <row r="170" spans="1:1" x14ac:dyDescent="0.2">
      <c r="A170" s="117" t="s">
        <v>2823</v>
      </c>
    </row>
    <row r="171" spans="1:1" x14ac:dyDescent="0.2">
      <c r="A171" s="117" t="s">
        <v>2817</v>
      </c>
    </row>
    <row r="172" spans="1:1" x14ac:dyDescent="0.2">
      <c r="A172" s="117" t="s">
        <v>2531</v>
      </c>
    </row>
    <row r="173" spans="1:1" x14ac:dyDescent="0.2">
      <c r="A173" s="117" t="s">
        <v>1963</v>
      </c>
    </row>
    <row r="174" spans="1:1" x14ac:dyDescent="0.2">
      <c r="A174" s="117" t="s">
        <v>1977</v>
      </c>
    </row>
    <row r="175" spans="1:1" x14ac:dyDescent="0.2">
      <c r="A175" s="117" t="s">
        <v>2849</v>
      </c>
    </row>
    <row r="176" spans="1:1" x14ac:dyDescent="0.2">
      <c r="A176" s="117" t="s">
        <v>4683</v>
      </c>
    </row>
    <row r="177" spans="1:1" x14ac:dyDescent="0.2">
      <c r="A177" s="117" t="s">
        <v>5732</v>
      </c>
    </row>
    <row r="178" spans="1:1" x14ac:dyDescent="0.2">
      <c r="A178" s="117" t="s">
        <v>6166</v>
      </c>
    </row>
    <row r="179" spans="1:1" x14ac:dyDescent="0.2">
      <c r="A179" s="117" t="s">
        <v>3074</v>
      </c>
    </row>
    <row r="180" spans="1:1" x14ac:dyDescent="0.2">
      <c r="A180" s="117" t="s">
        <v>2054</v>
      </c>
    </row>
    <row r="181" spans="1:1" x14ac:dyDescent="0.2">
      <c r="A181" s="183" t="s">
        <v>5947</v>
      </c>
    </row>
    <row r="182" spans="1:1" x14ac:dyDescent="0.2">
      <c r="A182" s="117" t="s">
        <v>2123</v>
      </c>
    </row>
    <row r="183" spans="1:1" x14ac:dyDescent="0.2">
      <c r="A183" s="117" t="s">
        <v>2130</v>
      </c>
    </row>
    <row r="184" spans="1:1" x14ac:dyDescent="0.2">
      <c r="A184" s="117" t="s">
        <v>2659</v>
      </c>
    </row>
    <row r="185" spans="1:1" x14ac:dyDescent="0.2">
      <c r="A185" s="117" t="s">
        <v>4697</v>
      </c>
    </row>
    <row r="186" spans="1:1" x14ac:dyDescent="0.2">
      <c r="A186" s="117" t="s">
        <v>2612</v>
      </c>
    </row>
    <row r="187" spans="1:1" x14ac:dyDescent="0.2">
      <c r="A187" s="117" t="s">
        <v>4568</v>
      </c>
    </row>
    <row r="188" spans="1:1" x14ac:dyDescent="0.2">
      <c r="A188" s="117" t="s">
        <v>2718</v>
      </c>
    </row>
    <row r="189" spans="1:1" x14ac:dyDescent="0.2">
      <c r="A189" s="117" t="s">
        <v>2685</v>
      </c>
    </row>
    <row r="190" spans="1:1" x14ac:dyDescent="0.2">
      <c r="A190" s="117" t="s">
        <v>2747</v>
      </c>
    </row>
    <row r="191" spans="1:1" x14ac:dyDescent="0.2">
      <c r="A191" s="117" t="s">
        <v>2695</v>
      </c>
    </row>
    <row r="192" spans="1:1" x14ac:dyDescent="0.2">
      <c r="A192" s="117" t="s">
        <v>2327</v>
      </c>
    </row>
    <row r="193" spans="1:1" x14ac:dyDescent="0.2">
      <c r="A193" s="176" t="s">
        <v>6487</v>
      </c>
    </row>
    <row r="194" spans="1:1" x14ac:dyDescent="0.2">
      <c r="A194" s="117" t="s">
        <v>2498</v>
      </c>
    </row>
    <row r="195" spans="1:1" x14ac:dyDescent="0.2">
      <c r="A195" s="206" t="s">
        <v>6536</v>
      </c>
    </row>
    <row r="196" spans="1:1" x14ac:dyDescent="0.2">
      <c r="A196" s="117" t="s">
        <v>2074</v>
      </c>
    </row>
    <row r="197" spans="1:1" x14ac:dyDescent="0.2">
      <c r="A197" s="155" t="s">
        <v>2115</v>
      </c>
    </row>
    <row r="198" spans="1:1" x14ac:dyDescent="0.2">
      <c r="A198" s="117" t="s">
        <v>2015</v>
      </c>
    </row>
    <row r="199" spans="1:1" x14ac:dyDescent="0.2">
      <c r="A199" s="117" t="s">
        <v>3129</v>
      </c>
    </row>
    <row r="200" spans="1:1" x14ac:dyDescent="0.2">
      <c r="A200" s="117" t="s">
        <v>2579</v>
      </c>
    </row>
    <row r="201" spans="1:1" x14ac:dyDescent="0.2">
      <c r="A201" s="117" t="s">
        <v>4570</v>
      </c>
    </row>
    <row r="202" spans="1:1" x14ac:dyDescent="0.2">
      <c r="A202" s="117" t="s">
        <v>2606</v>
      </c>
    </row>
    <row r="203" spans="1:1" x14ac:dyDescent="0.2">
      <c r="A203" s="117" t="s">
        <v>6023</v>
      </c>
    </row>
    <row r="204" spans="1:1" x14ac:dyDescent="0.2">
      <c r="A204" s="206" t="s">
        <v>6531</v>
      </c>
    </row>
    <row r="205" spans="1:1" x14ac:dyDescent="0.2">
      <c r="A205" s="206" t="s">
        <v>6533</v>
      </c>
    </row>
    <row r="206" spans="1:1" x14ac:dyDescent="0.2">
      <c r="A206" s="117" t="s">
        <v>2438</v>
      </c>
    </row>
    <row r="207" spans="1:1" x14ac:dyDescent="0.2">
      <c r="A207" s="117" t="s">
        <v>4571</v>
      </c>
    </row>
    <row r="208" spans="1:1" x14ac:dyDescent="0.2">
      <c r="A208" s="117" t="s">
        <v>6379</v>
      </c>
    </row>
    <row r="209" spans="1:1" x14ac:dyDescent="0.2">
      <c r="A209" s="176" t="s">
        <v>6510</v>
      </c>
    </row>
    <row r="210" spans="1:1" x14ac:dyDescent="0.2">
      <c r="A210" s="117" t="s">
        <v>4256</v>
      </c>
    </row>
    <row r="211" spans="1:1" x14ac:dyDescent="0.2">
      <c r="A211" s="153" t="s">
        <v>4676</v>
      </c>
    </row>
    <row r="212" spans="1:1" x14ac:dyDescent="0.2">
      <c r="A212" s="117" t="s">
        <v>1404</v>
      </c>
    </row>
    <row r="213" spans="1:1" x14ac:dyDescent="0.2">
      <c r="A213" s="117" t="s">
        <v>4254</v>
      </c>
    </row>
    <row r="214" spans="1:1" x14ac:dyDescent="0.2">
      <c r="A214" s="117" t="s">
        <v>4253</v>
      </c>
    </row>
    <row r="215" spans="1:1" x14ac:dyDescent="0.2">
      <c r="A215" s="176" t="s">
        <v>6506</v>
      </c>
    </row>
    <row r="216" spans="1:1" x14ac:dyDescent="0.2">
      <c r="A216" s="117" t="s">
        <v>4252</v>
      </c>
    </row>
    <row r="217" spans="1:1" x14ac:dyDescent="0.2">
      <c r="A217" s="117" t="s">
        <v>4630</v>
      </c>
    </row>
    <row r="218" spans="1:1" x14ac:dyDescent="0.2">
      <c r="A218" s="117" t="s">
        <v>3850</v>
      </c>
    </row>
    <row r="219" spans="1:1" x14ac:dyDescent="0.2">
      <c r="A219" s="117" t="s">
        <v>4700</v>
      </c>
    </row>
    <row r="220" spans="1:1" x14ac:dyDescent="0.2">
      <c r="A220" s="117" t="s">
        <v>4692</v>
      </c>
    </row>
    <row r="221" spans="1:1" x14ac:dyDescent="0.2">
      <c r="A221" s="117" t="s">
        <v>4246</v>
      </c>
    </row>
    <row r="222" spans="1:1" x14ac:dyDescent="0.2">
      <c r="A222" s="117" t="s">
        <v>4662</v>
      </c>
    </row>
    <row r="223" spans="1:1" x14ac:dyDescent="0.2">
      <c r="A223" s="117" t="s">
        <v>3605</v>
      </c>
    </row>
    <row r="224" spans="1:1" x14ac:dyDescent="0.2">
      <c r="A224" s="201" t="s">
        <v>4654</v>
      </c>
    </row>
    <row r="225" spans="1:1" x14ac:dyDescent="0.2">
      <c r="A225" s="152" t="s">
        <v>3480</v>
      </c>
    </row>
    <row r="226" spans="1:1" x14ac:dyDescent="0.2">
      <c r="A226" s="117" t="s">
        <v>3516</v>
      </c>
    </row>
    <row r="227" spans="1:1" x14ac:dyDescent="0.2">
      <c r="A227" s="117" t="s">
        <v>3655</v>
      </c>
    </row>
    <row r="228" spans="1:1" x14ac:dyDescent="0.2">
      <c r="A228" s="117" t="s">
        <v>3665</v>
      </c>
    </row>
    <row r="229" spans="1:1" x14ac:dyDescent="0.2">
      <c r="A229" s="117" t="s">
        <v>3653</v>
      </c>
    </row>
    <row r="230" spans="1:1" x14ac:dyDescent="0.2">
      <c r="A230" s="117" t="s">
        <v>4245</v>
      </c>
    </row>
    <row r="231" spans="1:1" x14ac:dyDescent="0.2">
      <c r="A231" s="117" t="s">
        <v>3667</v>
      </c>
    </row>
    <row r="232" spans="1:1" x14ac:dyDescent="0.2">
      <c r="A232" s="152" t="s">
        <v>3672</v>
      </c>
    </row>
    <row r="233" spans="1:1" x14ac:dyDescent="0.2">
      <c r="A233" s="117" t="s">
        <v>3545</v>
      </c>
    </row>
    <row r="234" spans="1:1" x14ac:dyDescent="0.2">
      <c r="A234" s="152" t="s">
        <v>5736</v>
      </c>
    </row>
    <row r="235" spans="1:1" x14ac:dyDescent="0.2">
      <c r="A235" s="117" t="s">
        <v>5871</v>
      </c>
    </row>
    <row r="236" spans="1:1" x14ac:dyDescent="0.2">
      <c r="A236" s="152" t="s">
        <v>3685</v>
      </c>
    </row>
    <row r="237" spans="1:1" x14ac:dyDescent="0.2">
      <c r="A237" s="152" t="s">
        <v>3677</v>
      </c>
    </row>
    <row r="238" spans="1:1" x14ac:dyDescent="0.2">
      <c r="A238" s="117" t="s">
        <v>3681</v>
      </c>
    </row>
    <row r="239" spans="1:1" x14ac:dyDescent="0.2">
      <c r="A239" s="117" t="s">
        <v>3711</v>
      </c>
    </row>
    <row r="240" spans="1:1" x14ac:dyDescent="0.2">
      <c r="A240" s="117" t="s">
        <v>4244</v>
      </c>
    </row>
    <row r="241" spans="1:1" x14ac:dyDescent="0.2">
      <c r="A241" s="117" t="s">
        <v>4638</v>
      </c>
    </row>
    <row r="242" spans="1:1" x14ac:dyDescent="0.2">
      <c r="A242" s="117" t="s">
        <v>3706</v>
      </c>
    </row>
    <row r="243" spans="1:1" x14ac:dyDescent="0.2">
      <c r="A243" s="117" t="s">
        <v>4691</v>
      </c>
    </row>
    <row r="244" spans="1:1" x14ac:dyDescent="0.2">
      <c r="A244" s="117" t="s">
        <v>3504</v>
      </c>
    </row>
    <row r="245" spans="1:1" x14ac:dyDescent="0.2">
      <c r="A245" s="117" t="s">
        <v>3577</v>
      </c>
    </row>
    <row r="246" spans="1:1" x14ac:dyDescent="0.2">
      <c r="A246" s="117" t="s">
        <v>3582</v>
      </c>
    </row>
    <row r="247" spans="1:1" x14ac:dyDescent="0.2">
      <c r="A247" s="117" t="s">
        <v>3560</v>
      </c>
    </row>
    <row r="248" spans="1:1" x14ac:dyDescent="0.2">
      <c r="A248" s="121" t="s">
        <v>3565</v>
      </c>
    </row>
    <row r="249" spans="1:1" x14ac:dyDescent="0.2">
      <c r="A249" s="117" t="s">
        <v>3620</v>
      </c>
    </row>
    <row r="250" spans="1:1" x14ac:dyDescent="0.2">
      <c r="A250" s="117" t="s">
        <v>3494</v>
      </c>
    </row>
    <row r="251" spans="1:1" x14ac:dyDescent="0.2">
      <c r="A251" s="117" t="s">
        <v>3520</v>
      </c>
    </row>
    <row r="252" spans="1:1" x14ac:dyDescent="0.2">
      <c r="A252" s="117" t="s">
        <v>3613</v>
      </c>
    </row>
    <row r="253" spans="1:1" x14ac:dyDescent="0.2">
      <c r="A253" s="117" t="s">
        <v>4779</v>
      </c>
    </row>
    <row r="254" spans="1:1" x14ac:dyDescent="0.2">
      <c r="A254" s="117" t="s">
        <v>4505</v>
      </c>
    </row>
    <row r="255" spans="1:1" x14ac:dyDescent="0.2">
      <c r="A255" s="117" t="s">
        <v>1778</v>
      </c>
    </row>
    <row r="256" spans="1:1" x14ac:dyDescent="0.2">
      <c r="A256" s="117" t="s">
        <v>6019</v>
      </c>
    </row>
    <row r="257" spans="1:1" x14ac:dyDescent="0.2">
      <c r="A257" s="153" t="s">
        <v>4706</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D8845-BAEE-45F0-B471-3F1151B78A51}">
  <dimension ref="A1:V1067"/>
  <sheetViews>
    <sheetView topLeftCell="D1" workbookViewId="0"/>
  </sheetViews>
  <sheetFormatPr baseColWidth="10" defaultColWidth="8.7109375" defaultRowHeight="16" x14ac:dyDescent="0.2"/>
  <cols>
    <col min="1" max="1" width="45.28515625" bestFit="1" customWidth="1"/>
    <col min="2" max="2" width="7" style="252" bestFit="1" customWidth="1"/>
    <col min="3" max="3" width="11.5703125" bestFit="1" customWidth="1"/>
    <col min="4" max="4" width="11.7109375" bestFit="1" customWidth="1"/>
    <col min="5" max="5" width="14.85546875" bestFit="1" customWidth="1"/>
    <col min="6" max="6" width="27.7109375" style="224" bestFit="1" customWidth="1"/>
    <col min="7" max="7" width="50.140625" style="239" bestFit="1" customWidth="1"/>
    <col min="8" max="8" width="36.7109375" style="175" bestFit="1" customWidth="1"/>
    <col min="9" max="9" width="36.7109375" style="175" customWidth="1"/>
    <col min="10" max="10" width="9.140625" style="175" bestFit="1" customWidth="1"/>
    <col min="11" max="11" width="9.85546875" style="175" bestFit="1" customWidth="1"/>
    <col min="12" max="12" width="6.85546875" style="175" bestFit="1" customWidth="1"/>
    <col min="13" max="15" width="9.140625" bestFit="1" customWidth="1"/>
    <col min="16" max="16" width="8.42578125" customWidth="1"/>
    <col min="17" max="18" width="9.140625" customWidth="1"/>
    <col min="19" max="19" width="7.42578125" customWidth="1"/>
    <col min="20" max="20" width="8.42578125" customWidth="1"/>
    <col min="21" max="21" width="8" customWidth="1"/>
    <col min="22" max="22" width="13.140625" bestFit="1" customWidth="1"/>
  </cols>
  <sheetData>
    <row r="1" spans="1:22" x14ac:dyDescent="0.2">
      <c r="A1" s="169" t="s">
        <v>8118</v>
      </c>
      <c r="B1" s="250" t="s">
        <v>5737</v>
      </c>
      <c r="C1" s="105" t="s">
        <v>6160</v>
      </c>
      <c r="D1" s="105" t="s">
        <v>3973</v>
      </c>
      <c r="E1" s="105" t="s">
        <v>3974</v>
      </c>
      <c r="F1" s="219" t="s">
        <v>4769</v>
      </c>
      <c r="G1" s="234" t="s">
        <v>8119</v>
      </c>
      <c r="H1" s="217" t="s">
        <v>7565</v>
      </c>
      <c r="I1" s="217" t="s">
        <v>5925</v>
      </c>
      <c r="J1" s="217" t="s">
        <v>5935</v>
      </c>
      <c r="K1" s="217" t="s">
        <v>5936</v>
      </c>
      <c r="L1" s="217" t="s">
        <v>5926</v>
      </c>
      <c r="M1" s="91" t="s">
        <v>4</v>
      </c>
      <c r="N1" s="92" t="s">
        <v>5</v>
      </c>
      <c r="O1" s="92" t="s">
        <v>6</v>
      </c>
      <c r="P1" s="92" t="s">
        <v>7</v>
      </c>
      <c r="Q1" s="92" t="s">
        <v>8</v>
      </c>
      <c r="R1" s="92" t="s">
        <v>9</v>
      </c>
      <c r="S1" s="92" t="s">
        <v>10</v>
      </c>
      <c r="T1" s="92" t="s">
        <v>11</v>
      </c>
      <c r="U1" s="92" t="s">
        <v>12</v>
      </c>
      <c r="V1" s="92" t="s">
        <v>8142</v>
      </c>
    </row>
    <row r="2" spans="1:22" x14ac:dyDescent="0.2">
      <c r="A2" s="80" t="s">
        <v>4215</v>
      </c>
      <c r="B2" s="250">
        <v>1</v>
      </c>
      <c r="C2" s="79" t="s">
        <v>4766</v>
      </c>
      <c r="D2" s="79" t="s">
        <v>4007</v>
      </c>
      <c r="E2" s="79" t="s">
        <v>4008</v>
      </c>
      <c r="F2" s="221" t="s">
        <v>4784</v>
      </c>
      <c r="G2" s="240" t="s">
        <v>7965</v>
      </c>
      <c r="H2" s="175" t="s">
        <v>6697</v>
      </c>
      <c r="M2" s="98" t="s">
        <v>23</v>
      </c>
      <c r="N2" s="190" t="s">
        <v>22</v>
      </c>
      <c r="O2" s="190" t="s">
        <v>22</v>
      </c>
      <c r="P2" s="98" t="s">
        <v>23</v>
      </c>
      <c r="Q2" s="98" t="s">
        <v>23</v>
      </c>
      <c r="R2" s="98" t="s">
        <v>23</v>
      </c>
      <c r="S2" s="98" t="s">
        <v>23</v>
      </c>
      <c r="T2" s="98" t="s">
        <v>23</v>
      </c>
      <c r="U2" s="98" t="s">
        <v>23</v>
      </c>
    </row>
    <row r="3" spans="1:22" x14ac:dyDescent="0.2">
      <c r="A3" s="80" t="s">
        <v>4214</v>
      </c>
      <c r="B3" s="250">
        <v>2</v>
      </c>
      <c r="C3" s="79" t="s">
        <v>4766</v>
      </c>
      <c r="D3" s="79" t="s">
        <v>4007</v>
      </c>
      <c r="E3" s="79" t="s">
        <v>4008</v>
      </c>
      <c r="F3" s="221" t="s">
        <v>4785</v>
      </c>
      <c r="G3" s="240" t="s">
        <v>7966</v>
      </c>
      <c r="H3" s="175" t="s">
        <v>6698</v>
      </c>
      <c r="M3" s="190" t="s">
        <v>22</v>
      </c>
      <c r="N3" s="98" t="s">
        <v>23</v>
      </c>
      <c r="O3" s="190" t="s">
        <v>22</v>
      </c>
      <c r="P3" s="98" t="s">
        <v>23</v>
      </c>
      <c r="Q3" s="190" t="s">
        <v>22</v>
      </c>
      <c r="R3" s="98" t="s">
        <v>23</v>
      </c>
      <c r="S3" s="98" t="s">
        <v>23</v>
      </c>
      <c r="T3" s="98" t="s">
        <v>23</v>
      </c>
      <c r="U3" s="98" t="s">
        <v>23</v>
      </c>
    </row>
    <row r="4" spans="1:22" x14ac:dyDescent="0.2">
      <c r="A4" s="79" t="s">
        <v>3301</v>
      </c>
      <c r="B4" s="250">
        <v>4</v>
      </c>
      <c r="C4" s="79" t="s">
        <v>4766</v>
      </c>
      <c r="D4" s="79" t="s">
        <v>3271</v>
      </c>
      <c r="E4" s="79" t="s">
        <v>3271</v>
      </c>
      <c r="F4" s="222" t="s">
        <v>4788</v>
      </c>
      <c r="G4" s="241" t="s">
        <v>7967</v>
      </c>
      <c r="H4" s="175" t="s">
        <v>6699</v>
      </c>
      <c r="M4" s="190" t="s">
        <v>22</v>
      </c>
      <c r="N4" s="190" t="s">
        <v>22</v>
      </c>
      <c r="O4" s="190" t="s">
        <v>22</v>
      </c>
      <c r="P4" s="98" t="s">
        <v>23</v>
      </c>
      <c r="Q4" s="190" t="s">
        <v>22</v>
      </c>
      <c r="R4" s="98" t="s">
        <v>23</v>
      </c>
      <c r="S4" s="98" t="s">
        <v>23</v>
      </c>
      <c r="T4" s="98" t="s">
        <v>23</v>
      </c>
      <c r="U4" s="98" t="s">
        <v>23</v>
      </c>
    </row>
    <row r="5" spans="1:22" x14ac:dyDescent="0.2">
      <c r="A5" s="79" t="s">
        <v>3293</v>
      </c>
      <c r="B5" s="250">
        <v>5</v>
      </c>
      <c r="C5" s="79" t="s">
        <v>4766</v>
      </c>
      <c r="D5" s="79" t="s">
        <v>3271</v>
      </c>
      <c r="E5" s="79" t="s">
        <v>3271</v>
      </c>
      <c r="F5" s="222" t="s">
        <v>4788</v>
      </c>
      <c r="G5" s="241" t="s">
        <v>7968</v>
      </c>
      <c r="H5" s="175" t="s">
        <v>6700</v>
      </c>
      <c r="M5" s="98" t="s">
        <v>3294</v>
      </c>
      <c r="N5" s="190" t="s">
        <v>74</v>
      </c>
      <c r="O5" s="98" t="s">
        <v>3295</v>
      </c>
      <c r="P5" s="98" t="s">
        <v>23</v>
      </c>
      <c r="Q5" s="98" t="s">
        <v>3296</v>
      </c>
      <c r="R5" s="98" t="s">
        <v>23</v>
      </c>
      <c r="S5" s="98" t="s">
        <v>3297</v>
      </c>
      <c r="T5" s="98" t="s">
        <v>3298</v>
      </c>
      <c r="U5" s="98" t="s">
        <v>3299</v>
      </c>
    </row>
    <row r="6" spans="1:22" x14ac:dyDescent="0.2">
      <c r="A6" s="86" t="s">
        <v>4776</v>
      </c>
      <c r="B6" s="250">
        <v>924</v>
      </c>
      <c r="C6" s="86" t="s">
        <v>4017</v>
      </c>
      <c r="D6" s="79" t="s">
        <v>3312</v>
      </c>
      <c r="E6" s="115" t="s">
        <v>4079</v>
      </c>
      <c r="F6" s="223" t="s">
        <v>5676</v>
      </c>
      <c r="G6" s="240" t="s">
        <v>7969</v>
      </c>
      <c r="H6" s="175" t="s">
        <v>7566</v>
      </c>
      <c r="M6" s="98" t="s">
        <v>4720</v>
      </c>
      <c r="N6" s="98" t="s">
        <v>4721</v>
      </c>
      <c r="O6" s="98" t="s">
        <v>23</v>
      </c>
      <c r="P6" s="98" t="s">
        <v>23</v>
      </c>
      <c r="Q6" s="98" t="s">
        <v>23</v>
      </c>
      <c r="R6" s="98" t="s">
        <v>23</v>
      </c>
      <c r="S6" s="98" t="s">
        <v>4722</v>
      </c>
      <c r="T6" s="98" t="s">
        <v>23</v>
      </c>
      <c r="U6" s="98" t="s">
        <v>23</v>
      </c>
    </row>
    <row r="7" spans="1:22" x14ac:dyDescent="0.2">
      <c r="A7" s="79" t="s">
        <v>3463</v>
      </c>
      <c r="B7" s="250">
        <v>6</v>
      </c>
      <c r="C7" s="79" t="s">
        <v>4766</v>
      </c>
      <c r="D7" s="79" t="s">
        <v>3370</v>
      </c>
      <c r="E7" s="79" t="s">
        <v>3987</v>
      </c>
      <c r="F7" s="222" t="s">
        <v>4789</v>
      </c>
      <c r="G7" s="241" t="s">
        <v>7970</v>
      </c>
      <c r="H7" s="175" t="s">
        <v>6701</v>
      </c>
      <c r="M7" s="98" t="s">
        <v>3464</v>
      </c>
      <c r="N7" s="98" t="s">
        <v>3465</v>
      </c>
      <c r="O7" s="98" t="s">
        <v>3466</v>
      </c>
      <c r="P7" s="98" t="s">
        <v>3467</v>
      </c>
      <c r="Q7" s="98" t="s">
        <v>3468</v>
      </c>
      <c r="R7" s="98" t="s">
        <v>3469</v>
      </c>
      <c r="S7" s="98" t="s">
        <v>3470</v>
      </c>
      <c r="T7" s="190" t="s">
        <v>1201</v>
      </c>
      <c r="U7" s="98" t="s">
        <v>3471</v>
      </c>
    </row>
    <row r="8" spans="1:22" x14ac:dyDescent="0.2">
      <c r="A8" s="79" t="s">
        <v>3462</v>
      </c>
      <c r="B8" s="250">
        <v>7</v>
      </c>
      <c r="C8" s="79" t="s">
        <v>4766</v>
      </c>
      <c r="D8" s="79" t="s">
        <v>3370</v>
      </c>
      <c r="E8" s="79" t="s">
        <v>3987</v>
      </c>
      <c r="F8" s="222" t="s">
        <v>4789</v>
      </c>
      <c r="G8" s="241" t="s">
        <v>7971</v>
      </c>
      <c r="H8" s="175" t="s">
        <v>6702</v>
      </c>
      <c r="M8" s="190" t="s">
        <v>22</v>
      </c>
      <c r="N8" s="98" t="s">
        <v>23</v>
      </c>
      <c r="O8" s="190" t="s">
        <v>22</v>
      </c>
      <c r="P8" s="98" t="s">
        <v>23</v>
      </c>
      <c r="Q8" s="190" t="s">
        <v>22</v>
      </c>
      <c r="R8" s="98" t="s">
        <v>23</v>
      </c>
      <c r="S8" s="98" t="s">
        <v>23</v>
      </c>
      <c r="T8" s="98" t="s">
        <v>23</v>
      </c>
      <c r="U8" s="190" t="s">
        <v>22</v>
      </c>
    </row>
    <row r="9" spans="1:22" x14ac:dyDescent="0.2">
      <c r="A9" s="79" t="s">
        <v>3472</v>
      </c>
      <c r="B9" s="250">
        <v>8</v>
      </c>
      <c r="C9" s="79" t="s">
        <v>4766</v>
      </c>
      <c r="D9" s="79" t="s">
        <v>3370</v>
      </c>
      <c r="E9" s="79" t="s">
        <v>3987</v>
      </c>
      <c r="F9" s="222" t="s">
        <v>4790</v>
      </c>
      <c r="G9" s="240" t="s">
        <v>7972</v>
      </c>
      <c r="H9" s="175" t="s">
        <v>6703</v>
      </c>
      <c r="M9" s="98" t="s">
        <v>3473</v>
      </c>
      <c r="N9" s="98" t="s">
        <v>23</v>
      </c>
      <c r="O9" s="98" t="s">
        <v>3474</v>
      </c>
      <c r="P9" s="98" t="s">
        <v>3475</v>
      </c>
      <c r="Q9" s="98" t="s">
        <v>3476</v>
      </c>
      <c r="R9" s="98" t="s">
        <v>23</v>
      </c>
      <c r="S9" s="98" t="s">
        <v>23</v>
      </c>
      <c r="T9" s="98" t="s">
        <v>3477</v>
      </c>
      <c r="U9" s="98" t="s">
        <v>3478</v>
      </c>
    </row>
    <row r="10" spans="1:22" x14ac:dyDescent="0.2">
      <c r="A10" s="86" t="s">
        <v>4717</v>
      </c>
      <c r="B10" s="250">
        <v>922</v>
      </c>
      <c r="C10" s="79" t="s">
        <v>4016</v>
      </c>
      <c r="D10" s="86" t="s">
        <v>3312</v>
      </c>
      <c r="E10" s="115" t="s">
        <v>4079</v>
      </c>
      <c r="F10" s="223" t="s">
        <v>5674</v>
      </c>
      <c r="G10" s="240" t="s">
        <v>7973</v>
      </c>
      <c r="H10" s="175" t="s">
        <v>7567</v>
      </c>
      <c r="M10" s="98" t="s">
        <v>23</v>
      </c>
      <c r="N10" s="98" t="s">
        <v>23</v>
      </c>
      <c r="O10" s="98" t="s">
        <v>6544</v>
      </c>
      <c r="P10" s="98" t="s">
        <v>6544</v>
      </c>
      <c r="Q10" s="98" t="s">
        <v>6544</v>
      </c>
      <c r="R10" s="98" t="s">
        <v>6544</v>
      </c>
      <c r="S10" s="98" t="s">
        <v>6544</v>
      </c>
      <c r="T10" s="98" t="s">
        <v>6544</v>
      </c>
      <c r="U10" s="98" t="s">
        <v>6544</v>
      </c>
    </row>
    <row r="11" spans="1:22" x14ac:dyDescent="0.2">
      <c r="A11" s="79" t="s">
        <v>3906</v>
      </c>
      <c r="B11" s="250">
        <v>9</v>
      </c>
      <c r="C11" s="79" t="s">
        <v>4766</v>
      </c>
      <c r="D11" s="79" t="s">
        <v>4007</v>
      </c>
      <c r="E11" s="79" t="s">
        <v>4015</v>
      </c>
      <c r="F11" s="222" t="s">
        <v>4791</v>
      </c>
      <c r="G11" s="240" t="s">
        <v>7974</v>
      </c>
      <c r="H11" s="175" t="s">
        <v>6704</v>
      </c>
      <c r="M11" s="190" t="s">
        <v>506</v>
      </c>
      <c r="N11" s="98" t="s">
        <v>23</v>
      </c>
      <c r="O11" s="190" t="s">
        <v>506</v>
      </c>
      <c r="P11" s="98" t="s">
        <v>23</v>
      </c>
      <c r="Q11" s="98" t="s">
        <v>23</v>
      </c>
      <c r="R11" s="98" t="s">
        <v>23</v>
      </c>
      <c r="S11" s="98" t="s">
        <v>23</v>
      </c>
      <c r="T11" s="98" t="s">
        <v>23</v>
      </c>
      <c r="U11" s="98" t="s">
        <v>23</v>
      </c>
    </row>
    <row r="12" spans="1:22" x14ac:dyDescent="0.2">
      <c r="A12" s="79" t="s">
        <v>3893</v>
      </c>
      <c r="B12" s="250">
        <v>10</v>
      </c>
      <c r="C12" s="79" t="s">
        <v>4766</v>
      </c>
      <c r="D12" s="79" t="s">
        <v>4007</v>
      </c>
      <c r="E12" s="79" t="s">
        <v>4013</v>
      </c>
      <c r="F12" s="222" t="s">
        <v>4792</v>
      </c>
      <c r="G12" s="240" t="s">
        <v>7975</v>
      </c>
      <c r="H12" s="175" t="s">
        <v>7568</v>
      </c>
      <c r="M12" s="98" t="s">
        <v>3894</v>
      </c>
      <c r="N12" s="98" t="s">
        <v>3895</v>
      </c>
      <c r="O12" s="98" t="s">
        <v>3896</v>
      </c>
      <c r="P12" s="98" t="s">
        <v>23</v>
      </c>
      <c r="Q12" s="98" t="s">
        <v>3897</v>
      </c>
      <c r="R12" s="98" t="s">
        <v>3898</v>
      </c>
      <c r="S12" s="98" t="s">
        <v>23</v>
      </c>
      <c r="T12" s="98" t="s">
        <v>3899</v>
      </c>
      <c r="U12" s="98" t="s">
        <v>23</v>
      </c>
    </row>
    <row r="13" spans="1:22" x14ac:dyDescent="0.2">
      <c r="A13" s="79" t="s">
        <v>3888</v>
      </c>
      <c r="B13" s="250">
        <v>11</v>
      </c>
      <c r="C13" s="79" t="s">
        <v>4766</v>
      </c>
      <c r="D13" s="79" t="s">
        <v>4007</v>
      </c>
      <c r="E13" s="79" t="s">
        <v>4013</v>
      </c>
      <c r="F13" s="222" t="s">
        <v>4793</v>
      </c>
      <c r="G13" s="240" t="s">
        <v>7976</v>
      </c>
      <c r="H13" s="175" t="s">
        <v>7569</v>
      </c>
      <c r="M13" s="98" t="s">
        <v>3889</v>
      </c>
      <c r="N13" s="98" t="s">
        <v>3890</v>
      </c>
      <c r="O13" s="98" t="s">
        <v>3891</v>
      </c>
      <c r="P13" s="98" t="s">
        <v>23</v>
      </c>
      <c r="Q13" s="98" t="s">
        <v>23</v>
      </c>
      <c r="R13" s="98" t="s">
        <v>23</v>
      </c>
      <c r="S13" s="98" t="s">
        <v>3892</v>
      </c>
      <c r="T13" s="98" t="s">
        <v>23</v>
      </c>
      <c r="U13" s="98" t="s">
        <v>23</v>
      </c>
    </row>
    <row r="14" spans="1:22" x14ac:dyDescent="0.2">
      <c r="A14" s="86" t="s">
        <v>4716</v>
      </c>
      <c r="B14" s="250">
        <v>921</v>
      </c>
      <c r="C14" s="79" t="s">
        <v>4016</v>
      </c>
      <c r="D14" s="86" t="s">
        <v>3312</v>
      </c>
      <c r="E14" s="115" t="s">
        <v>4079</v>
      </c>
      <c r="F14" s="223" t="s">
        <v>5673</v>
      </c>
      <c r="G14" s="241" t="s">
        <v>7977</v>
      </c>
      <c r="H14" s="175" t="s">
        <v>7570</v>
      </c>
      <c r="M14" s="98" t="s">
        <v>23</v>
      </c>
      <c r="N14" s="98" t="s">
        <v>23</v>
      </c>
      <c r="O14" s="98" t="s">
        <v>6545</v>
      </c>
      <c r="P14" s="98" t="s">
        <v>6545</v>
      </c>
      <c r="Q14" s="98" t="s">
        <v>6545</v>
      </c>
      <c r="R14" s="98" t="s">
        <v>6545</v>
      </c>
      <c r="S14" s="98" t="s">
        <v>6545</v>
      </c>
      <c r="T14" s="98" t="s">
        <v>6545</v>
      </c>
      <c r="U14" s="98" t="s">
        <v>6545</v>
      </c>
    </row>
    <row r="15" spans="1:22" x14ac:dyDescent="0.2">
      <c r="A15" s="79" t="s">
        <v>6446</v>
      </c>
      <c r="B15" s="250">
        <v>934</v>
      </c>
      <c r="C15" s="79" t="s">
        <v>4016</v>
      </c>
      <c r="D15" s="86" t="s">
        <v>3312</v>
      </c>
      <c r="E15" s="115" t="s">
        <v>4079</v>
      </c>
      <c r="F15" s="222" t="s">
        <v>6610</v>
      </c>
      <c r="G15" s="240" t="s">
        <v>7978</v>
      </c>
      <c r="H15" s="175" t="s">
        <v>6705</v>
      </c>
      <c r="M15" s="98" t="s">
        <v>6186</v>
      </c>
      <c r="N15" s="98" t="s">
        <v>6185</v>
      </c>
      <c r="O15" s="98" t="s">
        <v>6184</v>
      </c>
      <c r="P15" s="98" t="s">
        <v>23</v>
      </c>
      <c r="Q15" s="98" t="s">
        <v>23</v>
      </c>
      <c r="R15" s="98" t="s">
        <v>23</v>
      </c>
      <c r="S15" s="98" t="s">
        <v>23</v>
      </c>
      <c r="T15" s="98" t="s">
        <v>23</v>
      </c>
      <c r="U15" s="98" t="s">
        <v>23</v>
      </c>
    </row>
    <row r="16" spans="1:22" x14ac:dyDescent="0.2">
      <c r="A16" s="79" t="s">
        <v>72</v>
      </c>
      <c r="B16" s="250">
        <v>12</v>
      </c>
      <c r="C16" s="79" t="s">
        <v>4766</v>
      </c>
      <c r="D16" s="79" t="s">
        <v>65</v>
      </c>
      <c r="E16" s="79" t="s">
        <v>4767</v>
      </c>
      <c r="F16" s="222" t="s">
        <v>4794</v>
      </c>
      <c r="G16" s="240" t="s">
        <v>8116</v>
      </c>
      <c r="H16" s="175" t="s">
        <v>6706</v>
      </c>
      <c r="M16" s="98" t="s">
        <v>73</v>
      </c>
      <c r="N16" s="190" t="s">
        <v>74</v>
      </c>
      <c r="O16" s="98" t="s">
        <v>75</v>
      </c>
      <c r="P16" s="98" t="s">
        <v>76</v>
      </c>
      <c r="Q16" s="98" t="s">
        <v>77</v>
      </c>
      <c r="R16" s="98" t="s">
        <v>78</v>
      </c>
      <c r="S16" s="98" t="s">
        <v>23</v>
      </c>
      <c r="T16" s="98" t="s">
        <v>79</v>
      </c>
      <c r="U16" s="98" t="s">
        <v>80</v>
      </c>
    </row>
    <row r="17" spans="1:21" x14ac:dyDescent="0.2">
      <c r="A17" s="79" t="s">
        <v>155</v>
      </c>
      <c r="B17" s="250">
        <v>13</v>
      </c>
      <c r="C17" s="79" t="s">
        <v>4766</v>
      </c>
      <c r="D17" s="79" t="s">
        <v>65</v>
      </c>
      <c r="E17" s="79" t="s">
        <v>4767</v>
      </c>
      <c r="F17" s="222" t="s">
        <v>4795</v>
      </c>
      <c r="G17" s="240" t="s">
        <v>7979</v>
      </c>
      <c r="H17" s="175" t="s">
        <v>6707</v>
      </c>
      <c r="M17" s="98" t="s">
        <v>156</v>
      </c>
      <c r="N17" s="98" t="s">
        <v>157</v>
      </c>
      <c r="O17" s="98" t="s">
        <v>158</v>
      </c>
      <c r="P17" s="98" t="s">
        <v>159</v>
      </c>
      <c r="Q17" s="98" t="s">
        <v>160</v>
      </c>
      <c r="R17" s="98" t="s">
        <v>23</v>
      </c>
      <c r="S17" s="98" t="s">
        <v>161</v>
      </c>
      <c r="T17" s="98" t="s">
        <v>23</v>
      </c>
      <c r="U17" s="98" t="s">
        <v>23</v>
      </c>
    </row>
    <row r="18" spans="1:21" x14ac:dyDescent="0.2">
      <c r="A18" s="84" t="s">
        <v>6521</v>
      </c>
      <c r="B18" s="250">
        <v>1033</v>
      </c>
      <c r="C18" s="84" t="s">
        <v>6413</v>
      </c>
      <c r="D18" s="79" t="s">
        <v>3312</v>
      </c>
      <c r="E18" s="115" t="s">
        <v>4079</v>
      </c>
      <c r="F18" s="224" t="s">
        <v>6611</v>
      </c>
      <c r="G18" s="240" t="s">
        <v>7980</v>
      </c>
      <c r="H18" s="175" t="s">
        <v>7571</v>
      </c>
      <c r="M18" s="98" t="s">
        <v>6425</v>
      </c>
      <c r="N18" s="98" t="s">
        <v>6426</v>
      </c>
      <c r="O18" s="98" t="s">
        <v>6424</v>
      </c>
      <c r="P18" s="98" t="s">
        <v>23</v>
      </c>
      <c r="Q18" s="98" t="s">
        <v>6428</v>
      </c>
      <c r="R18" s="98" t="s">
        <v>23</v>
      </c>
      <c r="S18" s="98" t="s">
        <v>6427</v>
      </c>
      <c r="T18" s="98" t="s">
        <v>23</v>
      </c>
      <c r="U18" s="98" t="s">
        <v>23</v>
      </c>
    </row>
    <row r="19" spans="1:21" x14ac:dyDescent="0.2">
      <c r="A19" s="79" t="s">
        <v>44</v>
      </c>
      <c r="B19" s="250">
        <v>15</v>
      </c>
      <c r="C19" s="79" t="s">
        <v>4766</v>
      </c>
      <c r="D19" s="79" t="s">
        <v>26</v>
      </c>
      <c r="E19" s="79" t="s">
        <v>26</v>
      </c>
      <c r="F19" s="222" t="s">
        <v>4797</v>
      </c>
      <c r="G19" s="241" t="s">
        <v>7981</v>
      </c>
      <c r="H19" s="175" t="s">
        <v>6708</v>
      </c>
      <c r="M19" s="98" t="s">
        <v>45</v>
      </c>
      <c r="N19" s="98" t="s">
        <v>23</v>
      </c>
      <c r="O19" s="98" t="s">
        <v>46</v>
      </c>
      <c r="P19" s="98" t="s">
        <v>47</v>
      </c>
      <c r="Q19" s="98" t="s">
        <v>48</v>
      </c>
      <c r="R19" s="98" t="s">
        <v>49</v>
      </c>
      <c r="S19" s="98" t="s">
        <v>50</v>
      </c>
      <c r="T19" s="98" t="s">
        <v>51</v>
      </c>
      <c r="U19" s="98" t="s">
        <v>52</v>
      </c>
    </row>
    <row r="20" spans="1:21" x14ac:dyDescent="0.2">
      <c r="A20" s="79" t="s">
        <v>40</v>
      </c>
      <c r="B20" s="250">
        <v>16</v>
      </c>
      <c r="C20" s="79" t="s">
        <v>4766</v>
      </c>
      <c r="D20" s="79" t="s">
        <v>26</v>
      </c>
      <c r="E20" s="79" t="s">
        <v>26</v>
      </c>
      <c r="F20" s="222" t="s">
        <v>4798</v>
      </c>
      <c r="G20" s="241" t="s">
        <v>7982</v>
      </c>
      <c r="H20" s="175" t="s">
        <v>6709</v>
      </c>
      <c r="M20" s="190" t="s">
        <v>22</v>
      </c>
      <c r="N20" s="190" t="s">
        <v>22</v>
      </c>
      <c r="O20" s="190" t="s">
        <v>22</v>
      </c>
      <c r="P20" s="98" t="s">
        <v>23</v>
      </c>
      <c r="Q20" s="190" t="s">
        <v>22</v>
      </c>
      <c r="R20" s="98" t="s">
        <v>23</v>
      </c>
      <c r="S20" s="98" t="s">
        <v>23</v>
      </c>
      <c r="T20" s="98" t="s">
        <v>23</v>
      </c>
      <c r="U20" s="190" t="s">
        <v>22</v>
      </c>
    </row>
    <row r="21" spans="1:21" x14ac:dyDescent="0.2">
      <c r="A21" s="79" t="s">
        <v>31</v>
      </c>
      <c r="B21" s="250">
        <v>17</v>
      </c>
      <c r="C21" s="79" t="s">
        <v>4766</v>
      </c>
      <c r="D21" s="79" t="s">
        <v>26</v>
      </c>
      <c r="E21" s="79" t="s">
        <v>26</v>
      </c>
      <c r="F21" s="222" t="s">
        <v>4798</v>
      </c>
      <c r="G21" s="241" t="s">
        <v>7982</v>
      </c>
      <c r="H21" s="175" t="s">
        <v>6710</v>
      </c>
      <c r="M21" s="98" t="s">
        <v>32</v>
      </c>
      <c r="N21" s="98" t="s">
        <v>23</v>
      </c>
      <c r="O21" s="98" t="s">
        <v>33</v>
      </c>
      <c r="P21" s="98" t="s">
        <v>34</v>
      </c>
      <c r="Q21" s="98" t="s">
        <v>35</v>
      </c>
      <c r="R21" s="98" t="s">
        <v>36</v>
      </c>
      <c r="S21" s="98" t="s">
        <v>37</v>
      </c>
      <c r="T21" s="98" t="s">
        <v>23</v>
      </c>
      <c r="U21" s="98" t="s">
        <v>38</v>
      </c>
    </row>
    <row r="22" spans="1:21" x14ac:dyDescent="0.2">
      <c r="A22" s="79" t="s">
        <v>58</v>
      </c>
      <c r="B22" s="250">
        <v>18</v>
      </c>
      <c r="C22" s="79" t="s">
        <v>4766</v>
      </c>
      <c r="D22" s="79" t="s">
        <v>26</v>
      </c>
      <c r="E22" s="79" t="s">
        <v>26</v>
      </c>
      <c r="F22" s="222" t="s">
        <v>4798</v>
      </c>
      <c r="G22" s="241" t="s">
        <v>7982</v>
      </c>
      <c r="H22" s="175" t="s">
        <v>6711</v>
      </c>
      <c r="M22" s="98" t="s">
        <v>59</v>
      </c>
      <c r="N22" s="98" t="s">
        <v>23</v>
      </c>
      <c r="O22" s="98" t="s">
        <v>23</v>
      </c>
      <c r="P22" s="98" t="s">
        <v>60</v>
      </c>
      <c r="Q22" s="98" t="s">
        <v>23</v>
      </c>
      <c r="R22" s="98" t="s">
        <v>23</v>
      </c>
      <c r="S22" s="98" t="s">
        <v>61</v>
      </c>
      <c r="T22" s="98" t="s">
        <v>23</v>
      </c>
      <c r="U22" s="98" t="s">
        <v>62</v>
      </c>
    </row>
    <row r="23" spans="1:21" x14ac:dyDescent="0.2">
      <c r="A23" s="79" t="s">
        <v>17</v>
      </c>
      <c r="B23" s="250">
        <v>19</v>
      </c>
      <c r="C23" s="79" t="s">
        <v>4766</v>
      </c>
      <c r="D23" s="79" t="s">
        <v>26</v>
      </c>
      <c r="E23" s="79" t="s">
        <v>26</v>
      </c>
      <c r="F23" s="222" t="s">
        <v>4798</v>
      </c>
      <c r="G23" s="241" t="s">
        <v>7982</v>
      </c>
      <c r="H23" s="175" t="s">
        <v>6712</v>
      </c>
      <c r="M23" s="98" t="s">
        <v>18</v>
      </c>
      <c r="N23" s="98" t="s">
        <v>19</v>
      </c>
      <c r="O23" s="98" t="s">
        <v>20</v>
      </c>
      <c r="P23" s="98" t="s">
        <v>21</v>
      </c>
      <c r="Q23" s="190" t="s">
        <v>22</v>
      </c>
      <c r="R23" s="98" t="s">
        <v>23</v>
      </c>
      <c r="S23" s="98" t="s">
        <v>24</v>
      </c>
      <c r="T23" s="98" t="s">
        <v>23</v>
      </c>
      <c r="U23" s="98" t="s">
        <v>25</v>
      </c>
    </row>
    <row r="24" spans="1:21" x14ac:dyDescent="0.2">
      <c r="A24" s="81" t="s">
        <v>6024</v>
      </c>
      <c r="B24" s="250">
        <v>20</v>
      </c>
      <c r="C24" s="79" t="s">
        <v>4766</v>
      </c>
      <c r="D24" s="79" t="s">
        <v>26</v>
      </c>
      <c r="E24" s="81" t="s">
        <v>26</v>
      </c>
      <c r="F24" s="225" t="s">
        <v>4798</v>
      </c>
      <c r="G24" s="241" t="s">
        <v>7982</v>
      </c>
      <c r="H24" s="175" t="s">
        <v>7695</v>
      </c>
      <c r="M24" s="98" t="s">
        <v>23</v>
      </c>
      <c r="N24" s="98" t="s">
        <v>23</v>
      </c>
      <c r="O24" s="98" t="s">
        <v>23</v>
      </c>
      <c r="P24" s="98" t="s">
        <v>23</v>
      </c>
      <c r="Q24" s="98" t="s">
        <v>42</v>
      </c>
      <c r="R24" s="98" t="s">
        <v>43</v>
      </c>
      <c r="S24" s="98" t="s">
        <v>23</v>
      </c>
      <c r="T24" s="98" t="s">
        <v>23</v>
      </c>
      <c r="U24" s="98" t="s">
        <v>23</v>
      </c>
    </row>
    <row r="25" spans="1:21" x14ac:dyDescent="0.2">
      <c r="A25" s="79" t="s">
        <v>53</v>
      </c>
      <c r="B25" s="250">
        <v>21</v>
      </c>
      <c r="C25" s="79" t="s">
        <v>4766</v>
      </c>
      <c r="D25" s="79" t="s">
        <v>26</v>
      </c>
      <c r="E25" s="79" t="s">
        <v>26</v>
      </c>
      <c r="F25" s="222" t="s">
        <v>4798</v>
      </c>
      <c r="G25" s="241" t="s">
        <v>7982</v>
      </c>
      <c r="H25" s="175" t="s">
        <v>6713</v>
      </c>
      <c r="M25" s="97" t="s">
        <v>54</v>
      </c>
      <c r="N25" s="98" t="s">
        <v>23</v>
      </c>
      <c r="O25" s="98" t="s">
        <v>23</v>
      </c>
      <c r="P25" s="98" t="s">
        <v>55</v>
      </c>
      <c r="Q25" s="98" t="s">
        <v>23</v>
      </c>
      <c r="R25" s="98" t="s">
        <v>23</v>
      </c>
      <c r="S25" s="98" t="s">
        <v>56</v>
      </c>
      <c r="T25" s="98" t="s">
        <v>23</v>
      </c>
      <c r="U25" s="98" t="s">
        <v>57</v>
      </c>
    </row>
    <row r="26" spans="1:21" x14ac:dyDescent="0.2">
      <c r="A26" s="106" t="s">
        <v>4718</v>
      </c>
      <c r="B26" s="250">
        <v>923</v>
      </c>
      <c r="C26" s="79" t="s">
        <v>4018</v>
      </c>
      <c r="D26" s="106" t="s">
        <v>3312</v>
      </c>
      <c r="E26" s="115" t="s">
        <v>4079</v>
      </c>
      <c r="F26" s="226" t="s">
        <v>5675</v>
      </c>
      <c r="G26" s="244" t="s">
        <v>7983</v>
      </c>
      <c r="H26" s="175" t="s">
        <v>7572</v>
      </c>
      <c r="M26" s="98" t="s">
        <v>23</v>
      </c>
      <c r="N26" s="98" t="s">
        <v>23</v>
      </c>
      <c r="O26" s="98" t="s">
        <v>6546</v>
      </c>
      <c r="P26" s="98" t="s">
        <v>6546</v>
      </c>
      <c r="Q26" s="98" t="s">
        <v>6546</v>
      </c>
      <c r="R26" s="98" t="s">
        <v>6546</v>
      </c>
      <c r="S26" s="98" t="s">
        <v>6546</v>
      </c>
      <c r="T26" s="98" t="s">
        <v>6546</v>
      </c>
      <c r="U26" s="98" t="s">
        <v>6546</v>
      </c>
    </row>
    <row r="27" spans="1:21" x14ac:dyDescent="0.2">
      <c r="A27" s="79" t="s">
        <v>3277</v>
      </c>
      <c r="B27" s="250">
        <v>22</v>
      </c>
      <c r="C27" s="79" t="s">
        <v>4766</v>
      </c>
      <c r="D27" s="79" t="s">
        <v>3271</v>
      </c>
      <c r="E27" s="79" t="s">
        <v>3271</v>
      </c>
      <c r="F27" s="222" t="s">
        <v>4799</v>
      </c>
      <c r="G27" s="241" t="s">
        <v>7984</v>
      </c>
      <c r="H27" s="175" t="s">
        <v>6714</v>
      </c>
      <c r="M27" s="99" t="s">
        <v>23</v>
      </c>
      <c r="N27" s="193" t="s">
        <v>506</v>
      </c>
      <c r="O27" s="193" t="s">
        <v>506</v>
      </c>
      <c r="P27" s="98" t="s">
        <v>23</v>
      </c>
      <c r="Q27" s="98" t="s">
        <v>23</v>
      </c>
      <c r="R27" s="193" t="s">
        <v>506</v>
      </c>
      <c r="S27" s="98" t="s">
        <v>23</v>
      </c>
      <c r="T27" s="193" t="s">
        <v>506</v>
      </c>
      <c r="U27" s="193" t="s">
        <v>506</v>
      </c>
    </row>
    <row r="28" spans="1:21" x14ac:dyDescent="0.2">
      <c r="A28" s="79" t="s">
        <v>4500</v>
      </c>
      <c r="B28" s="250">
        <v>23</v>
      </c>
      <c r="C28" s="79" t="s">
        <v>4766</v>
      </c>
      <c r="D28" s="79" t="s">
        <v>3271</v>
      </c>
      <c r="E28" s="79" t="s">
        <v>3271</v>
      </c>
      <c r="F28" s="222" t="s">
        <v>4800</v>
      </c>
      <c r="G28" s="241" t="s">
        <v>7985</v>
      </c>
      <c r="H28" s="175" t="s">
        <v>6715</v>
      </c>
      <c r="M28" s="190" t="s">
        <v>4502</v>
      </c>
      <c r="N28" s="98" t="s">
        <v>23</v>
      </c>
      <c r="O28" s="98" t="s">
        <v>23</v>
      </c>
      <c r="P28" s="98" t="s">
        <v>23</v>
      </c>
      <c r="Q28" s="98" t="s">
        <v>23</v>
      </c>
      <c r="R28" s="98" t="s">
        <v>23</v>
      </c>
      <c r="S28" s="98" t="s">
        <v>23</v>
      </c>
      <c r="T28" s="98" t="s">
        <v>23</v>
      </c>
      <c r="U28" s="98" t="s">
        <v>23</v>
      </c>
    </row>
    <row r="29" spans="1:21" x14ac:dyDescent="0.2">
      <c r="A29" s="79" t="s">
        <v>4314</v>
      </c>
      <c r="B29" s="250">
        <v>24</v>
      </c>
      <c r="C29" s="79" t="s">
        <v>4766</v>
      </c>
      <c r="D29" s="79" t="s">
        <v>3271</v>
      </c>
      <c r="E29" s="79" t="s">
        <v>3271</v>
      </c>
      <c r="F29" s="222" t="s">
        <v>4801</v>
      </c>
      <c r="G29" s="240" t="s">
        <v>7986</v>
      </c>
      <c r="H29" s="175" t="s">
        <v>6716</v>
      </c>
      <c r="M29" s="98" t="s">
        <v>4390</v>
      </c>
      <c r="N29" s="98" t="s">
        <v>23</v>
      </c>
      <c r="O29" s="98" t="s">
        <v>4462</v>
      </c>
      <c r="P29" s="98" t="s">
        <v>23</v>
      </c>
      <c r="Q29" s="98" t="s">
        <v>23</v>
      </c>
      <c r="R29" s="98" t="s">
        <v>5817</v>
      </c>
      <c r="S29" s="98" t="s">
        <v>23</v>
      </c>
      <c r="T29" s="98" t="s">
        <v>23</v>
      </c>
      <c r="U29" s="98" t="s">
        <v>23</v>
      </c>
    </row>
    <row r="30" spans="1:21" x14ac:dyDescent="0.2">
      <c r="A30" s="79" t="s">
        <v>3262</v>
      </c>
      <c r="B30" s="250">
        <v>25</v>
      </c>
      <c r="C30" s="79" t="s">
        <v>4766</v>
      </c>
      <c r="D30" s="79" t="s">
        <v>3271</v>
      </c>
      <c r="E30" s="79" t="s">
        <v>3271</v>
      </c>
      <c r="F30" s="222" t="s">
        <v>4802</v>
      </c>
      <c r="G30" s="241" t="s">
        <v>7987</v>
      </c>
      <c r="H30" s="175" t="s">
        <v>6717</v>
      </c>
      <c r="M30" s="98" t="s">
        <v>3263</v>
      </c>
      <c r="N30" s="190" t="s">
        <v>28</v>
      </c>
      <c r="O30" s="98" t="s">
        <v>3264</v>
      </c>
      <c r="P30" s="98" t="s">
        <v>3265</v>
      </c>
      <c r="Q30" s="98" t="s">
        <v>3266</v>
      </c>
      <c r="R30" s="98" t="s">
        <v>3267</v>
      </c>
      <c r="S30" s="98" t="s">
        <v>3268</v>
      </c>
      <c r="T30" s="98" t="s">
        <v>3269</v>
      </c>
      <c r="U30" s="98" t="s">
        <v>3270</v>
      </c>
    </row>
    <row r="31" spans="1:21" x14ac:dyDescent="0.2">
      <c r="A31" s="79" t="s">
        <v>4661</v>
      </c>
      <c r="B31" s="250">
        <v>26</v>
      </c>
      <c r="C31" s="79" t="s">
        <v>4766</v>
      </c>
      <c r="D31" s="79" t="s">
        <v>3271</v>
      </c>
      <c r="E31" s="79" t="s">
        <v>3271</v>
      </c>
      <c r="F31" s="222" t="s">
        <v>4803</v>
      </c>
      <c r="G31" s="241" t="s">
        <v>7988</v>
      </c>
      <c r="H31" s="175" t="s">
        <v>6718</v>
      </c>
      <c r="M31" s="98" t="s">
        <v>4389</v>
      </c>
      <c r="N31" s="98" t="s">
        <v>23</v>
      </c>
      <c r="O31" s="98" t="s">
        <v>4461</v>
      </c>
      <c r="P31" s="98" t="s">
        <v>23</v>
      </c>
      <c r="Q31" s="98" t="s">
        <v>23</v>
      </c>
      <c r="R31" s="98" t="s">
        <v>23</v>
      </c>
      <c r="S31" s="98" t="s">
        <v>23</v>
      </c>
      <c r="T31" s="98" t="s">
        <v>23</v>
      </c>
      <c r="U31" s="98" t="s">
        <v>23</v>
      </c>
    </row>
    <row r="32" spans="1:21" x14ac:dyDescent="0.2">
      <c r="A32" s="79" t="s">
        <v>5937</v>
      </c>
      <c r="B32" s="250">
        <v>27</v>
      </c>
      <c r="C32" s="79" t="s">
        <v>4766</v>
      </c>
      <c r="D32" s="79" t="s">
        <v>3271</v>
      </c>
      <c r="E32" s="79" t="s">
        <v>3271</v>
      </c>
      <c r="F32" s="222" t="s">
        <v>4804</v>
      </c>
      <c r="G32" s="240" t="s">
        <v>7989</v>
      </c>
      <c r="H32" s="175" t="s">
        <v>7573</v>
      </c>
      <c r="M32" s="98" t="s">
        <v>3273</v>
      </c>
      <c r="N32" s="98" t="s">
        <v>3274</v>
      </c>
      <c r="O32" s="98" t="s">
        <v>3275</v>
      </c>
      <c r="P32" s="98" t="s">
        <v>23</v>
      </c>
      <c r="Q32" s="98" t="s">
        <v>23</v>
      </c>
      <c r="R32" s="98" t="s">
        <v>23</v>
      </c>
      <c r="S32" s="98" t="s">
        <v>3276</v>
      </c>
      <c r="T32" s="98" t="s">
        <v>23</v>
      </c>
      <c r="U32" s="98" t="s">
        <v>23</v>
      </c>
    </row>
    <row r="33" spans="1:21" x14ac:dyDescent="0.2">
      <c r="A33" s="175" t="s">
        <v>6471</v>
      </c>
      <c r="B33" s="250">
        <v>976</v>
      </c>
      <c r="C33" s="79" t="s">
        <v>4766</v>
      </c>
      <c r="D33" s="79" t="s">
        <v>3271</v>
      </c>
      <c r="E33" s="79" t="s">
        <v>3271</v>
      </c>
      <c r="F33" s="224" t="s">
        <v>6612</v>
      </c>
      <c r="G33" s="242" t="s">
        <v>7990</v>
      </c>
      <c r="H33" s="175" t="s">
        <v>6719</v>
      </c>
      <c r="M33" s="98" t="s">
        <v>6251</v>
      </c>
      <c r="N33" s="98" t="s">
        <v>23</v>
      </c>
      <c r="O33" s="98" t="s">
        <v>6254</v>
      </c>
      <c r="P33" s="187" t="s">
        <v>23</v>
      </c>
      <c r="Q33" s="187" t="s">
        <v>23</v>
      </c>
      <c r="R33" s="98" t="s">
        <v>6257</v>
      </c>
      <c r="S33" s="187" t="s">
        <v>23</v>
      </c>
      <c r="T33" s="187" t="s">
        <v>23</v>
      </c>
      <c r="U33" s="187" t="s">
        <v>23</v>
      </c>
    </row>
    <row r="34" spans="1:21" x14ac:dyDescent="0.2">
      <c r="A34" s="175" t="s">
        <v>6472</v>
      </c>
      <c r="B34" s="250">
        <v>977</v>
      </c>
      <c r="C34" s="79" t="s">
        <v>4766</v>
      </c>
      <c r="D34" s="79" t="s">
        <v>3271</v>
      </c>
      <c r="E34" s="79" t="s">
        <v>3271</v>
      </c>
      <c r="F34" s="224" t="s">
        <v>6613</v>
      </c>
      <c r="G34" s="242" t="s">
        <v>7991</v>
      </c>
      <c r="H34" s="175" t="s">
        <v>6720</v>
      </c>
      <c r="M34" s="98" t="s">
        <v>6252</v>
      </c>
      <c r="N34" s="98" t="s">
        <v>23</v>
      </c>
      <c r="O34" s="98" t="s">
        <v>6255</v>
      </c>
      <c r="P34" s="187" t="s">
        <v>23</v>
      </c>
      <c r="Q34" s="187" t="s">
        <v>23</v>
      </c>
      <c r="R34" s="187" t="s">
        <v>23</v>
      </c>
      <c r="S34" s="187" t="s">
        <v>23</v>
      </c>
      <c r="T34" s="187" t="s">
        <v>23</v>
      </c>
      <c r="U34" s="187" t="s">
        <v>23</v>
      </c>
    </row>
    <row r="35" spans="1:21" x14ac:dyDescent="0.2">
      <c r="A35" s="79" t="s">
        <v>3775</v>
      </c>
      <c r="B35" s="250">
        <v>73</v>
      </c>
      <c r="C35" s="79" t="s">
        <v>4766</v>
      </c>
      <c r="D35" s="79" t="s">
        <v>4007</v>
      </c>
      <c r="E35" s="79" t="s">
        <v>4765</v>
      </c>
      <c r="F35" s="222" t="s">
        <v>4819</v>
      </c>
      <c r="G35" s="241" t="s">
        <v>7992</v>
      </c>
      <c r="H35" s="175" t="s">
        <v>6721</v>
      </c>
      <c r="M35" s="190" t="s">
        <v>3749</v>
      </c>
      <c r="N35" s="98" t="s">
        <v>23</v>
      </c>
      <c r="O35" s="98" t="s">
        <v>23</v>
      </c>
      <c r="P35" s="98" t="s">
        <v>23</v>
      </c>
      <c r="Q35" s="98" t="s">
        <v>23</v>
      </c>
      <c r="R35" s="98" t="s">
        <v>23</v>
      </c>
      <c r="S35" s="98" t="s">
        <v>23</v>
      </c>
      <c r="T35" s="98" t="s">
        <v>23</v>
      </c>
      <c r="U35" s="98" t="s">
        <v>23</v>
      </c>
    </row>
    <row r="36" spans="1:21" x14ac:dyDescent="0.2">
      <c r="A36" s="79" t="s">
        <v>3764</v>
      </c>
      <c r="B36" s="250">
        <v>74</v>
      </c>
      <c r="C36" s="79" t="s">
        <v>4766</v>
      </c>
      <c r="D36" s="79" t="s">
        <v>4007</v>
      </c>
      <c r="E36" s="79" t="s">
        <v>4765</v>
      </c>
      <c r="F36" s="222" t="s">
        <v>4819</v>
      </c>
      <c r="G36" s="241" t="s">
        <v>7992</v>
      </c>
      <c r="H36" s="175" t="s">
        <v>6722</v>
      </c>
      <c r="M36" s="190" t="s">
        <v>3749</v>
      </c>
      <c r="N36" s="98" t="s">
        <v>23</v>
      </c>
      <c r="O36" s="98" t="s">
        <v>23</v>
      </c>
      <c r="P36" s="98" t="s">
        <v>23</v>
      </c>
      <c r="Q36" s="98" t="s">
        <v>23</v>
      </c>
      <c r="R36" s="98" t="s">
        <v>23</v>
      </c>
      <c r="S36" s="98" t="s">
        <v>23</v>
      </c>
      <c r="T36" s="98" t="s">
        <v>23</v>
      </c>
      <c r="U36" s="98" t="s">
        <v>23</v>
      </c>
    </row>
    <row r="37" spans="1:21" x14ac:dyDescent="0.2">
      <c r="A37" s="79" t="s">
        <v>3755</v>
      </c>
      <c r="B37" s="250">
        <v>75</v>
      </c>
      <c r="C37" s="79" t="s">
        <v>4766</v>
      </c>
      <c r="D37" s="79" t="s">
        <v>4007</v>
      </c>
      <c r="E37" s="79" t="s">
        <v>4765</v>
      </c>
      <c r="F37" s="222" t="s">
        <v>4819</v>
      </c>
      <c r="G37" s="241" t="s">
        <v>7992</v>
      </c>
      <c r="H37" s="175" t="s">
        <v>6723</v>
      </c>
      <c r="M37" s="98" t="s">
        <v>3756</v>
      </c>
      <c r="N37" s="98" t="s">
        <v>23</v>
      </c>
      <c r="O37" s="98" t="s">
        <v>3757</v>
      </c>
      <c r="P37" s="98" t="s">
        <v>3758</v>
      </c>
      <c r="Q37" s="98" t="s">
        <v>3759</v>
      </c>
      <c r="R37" s="98" t="s">
        <v>3760</v>
      </c>
      <c r="S37" s="98" t="s">
        <v>23</v>
      </c>
      <c r="T37" s="98" t="s">
        <v>3761</v>
      </c>
      <c r="U37" s="98" t="s">
        <v>3762</v>
      </c>
    </row>
    <row r="38" spans="1:21" x14ac:dyDescent="0.2">
      <c r="A38" s="79" t="s">
        <v>3770</v>
      </c>
      <c r="B38" s="250">
        <v>76</v>
      </c>
      <c r="C38" s="79" t="s">
        <v>4766</v>
      </c>
      <c r="D38" s="79" t="s">
        <v>4007</v>
      </c>
      <c r="E38" s="79" t="s">
        <v>4765</v>
      </c>
      <c r="F38" s="222" t="s">
        <v>4820</v>
      </c>
      <c r="G38" s="241" t="s">
        <v>7993</v>
      </c>
      <c r="H38" s="175" t="s">
        <v>6724</v>
      </c>
      <c r="M38" s="190" t="s">
        <v>22</v>
      </c>
      <c r="N38" s="190" t="s">
        <v>22</v>
      </c>
      <c r="O38" s="190" t="s">
        <v>22</v>
      </c>
      <c r="P38" s="98" t="s">
        <v>23</v>
      </c>
      <c r="Q38" s="190" t="s">
        <v>22</v>
      </c>
      <c r="R38" s="98" t="s">
        <v>23</v>
      </c>
      <c r="S38" s="98" t="s">
        <v>23</v>
      </c>
      <c r="T38" s="98" t="s">
        <v>23</v>
      </c>
      <c r="U38" s="190" t="s">
        <v>22</v>
      </c>
    </row>
    <row r="39" spans="1:21" x14ac:dyDescent="0.2">
      <c r="A39" s="79" t="s">
        <v>3815</v>
      </c>
      <c r="B39" s="250">
        <v>77</v>
      </c>
      <c r="C39" s="79" t="s">
        <v>4766</v>
      </c>
      <c r="D39" s="79" t="s">
        <v>4007</v>
      </c>
      <c r="E39" s="79" t="s">
        <v>4765</v>
      </c>
      <c r="F39" s="222" t="s">
        <v>4821</v>
      </c>
      <c r="G39" s="241" t="s">
        <v>7994</v>
      </c>
      <c r="H39" s="175" t="s">
        <v>6725</v>
      </c>
      <c r="M39" s="190" t="s">
        <v>3749</v>
      </c>
      <c r="N39" s="98" t="s">
        <v>23</v>
      </c>
      <c r="O39" s="98" t="s">
        <v>23</v>
      </c>
      <c r="P39" s="98" t="s">
        <v>23</v>
      </c>
      <c r="Q39" s="98" t="s">
        <v>23</v>
      </c>
      <c r="R39" s="98" t="s">
        <v>23</v>
      </c>
      <c r="S39" s="98" t="s">
        <v>23</v>
      </c>
      <c r="T39" s="98" t="s">
        <v>23</v>
      </c>
      <c r="U39" s="98" t="s">
        <v>23</v>
      </c>
    </row>
    <row r="40" spans="1:21" x14ac:dyDescent="0.2">
      <c r="A40" s="79" t="s">
        <v>3817</v>
      </c>
      <c r="B40" s="250">
        <v>78</v>
      </c>
      <c r="C40" s="79" t="s">
        <v>4766</v>
      </c>
      <c r="D40" s="79" t="s">
        <v>4007</v>
      </c>
      <c r="E40" s="79" t="s">
        <v>4765</v>
      </c>
      <c r="F40" s="222" t="s">
        <v>4821</v>
      </c>
      <c r="G40" s="241" t="s">
        <v>7994</v>
      </c>
      <c r="H40" s="175" t="s">
        <v>6726</v>
      </c>
      <c r="M40" s="190" t="s">
        <v>3749</v>
      </c>
      <c r="N40" s="98" t="s">
        <v>23</v>
      </c>
      <c r="O40" s="98" t="s">
        <v>23</v>
      </c>
      <c r="P40" s="98" t="s">
        <v>23</v>
      </c>
      <c r="Q40" s="98" t="s">
        <v>23</v>
      </c>
      <c r="R40" s="98" t="s">
        <v>23</v>
      </c>
      <c r="S40" s="98" t="s">
        <v>23</v>
      </c>
      <c r="T40" s="98" t="s">
        <v>23</v>
      </c>
      <c r="U40" s="98" t="s">
        <v>23</v>
      </c>
    </row>
    <row r="41" spans="1:21" x14ac:dyDescent="0.2">
      <c r="A41" s="79" t="s">
        <v>3752</v>
      </c>
      <c r="B41" s="250">
        <v>79</v>
      </c>
      <c r="C41" s="79" t="s">
        <v>4766</v>
      </c>
      <c r="D41" s="79" t="s">
        <v>4007</v>
      </c>
      <c r="E41" s="79" t="s">
        <v>4765</v>
      </c>
      <c r="F41" s="222" t="s">
        <v>4822</v>
      </c>
      <c r="G41" s="241" t="s">
        <v>7995</v>
      </c>
      <c r="H41" s="175" t="s">
        <v>6727</v>
      </c>
      <c r="M41" s="190" t="s">
        <v>3749</v>
      </c>
      <c r="N41" s="98" t="s">
        <v>23</v>
      </c>
      <c r="O41" s="98" t="s">
        <v>23</v>
      </c>
      <c r="P41" s="98" t="s">
        <v>23</v>
      </c>
      <c r="Q41" s="98" t="s">
        <v>23</v>
      </c>
      <c r="R41" s="98" t="s">
        <v>23</v>
      </c>
      <c r="S41" s="98" t="s">
        <v>23</v>
      </c>
      <c r="T41" s="98" t="s">
        <v>23</v>
      </c>
      <c r="U41" s="98" t="s">
        <v>23</v>
      </c>
    </row>
    <row r="42" spans="1:21" x14ac:dyDescent="0.2">
      <c r="A42" s="79" t="s">
        <v>3796</v>
      </c>
      <c r="B42" s="250">
        <v>80</v>
      </c>
      <c r="C42" s="79" t="s">
        <v>4766</v>
      </c>
      <c r="D42" s="79" t="s">
        <v>4007</v>
      </c>
      <c r="E42" s="79" t="s">
        <v>4765</v>
      </c>
      <c r="F42" s="222" t="s">
        <v>4823</v>
      </c>
      <c r="G42" s="241" t="s">
        <v>7996</v>
      </c>
      <c r="H42" s="175" t="s">
        <v>6728</v>
      </c>
      <c r="M42" s="190" t="s">
        <v>74</v>
      </c>
      <c r="N42" s="190" t="s">
        <v>74</v>
      </c>
      <c r="O42" s="190" t="s">
        <v>74</v>
      </c>
      <c r="P42" s="190" t="s">
        <v>74</v>
      </c>
      <c r="Q42" s="190" t="s">
        <v>332</v>
      </c>
      <c r="R42" s="98" t="s">
        <v>23</v>
      </c>
      <c r="S42" s="190" t="s">
        <v>74</v>
      </c>
      <c r="T42" s="190" t="s">
        <v>74</v>
      </c>
      <c r="U42" s="190" t="s">
        <v>74</v>
      </c>
    </row>
    <row r="43" spans="1:21" x14ac:dyDescent="0.2">
      <c r="A43" s="79" t="s">
        <v>5819</v>
      </c>
      <c r="B43" s="250">
        <v>81</v>
      </c>
      <c r="C43" s="79" t="s">
        <v>4766</v>
      </c>
      <c r="D43" s="79" t="s">
        <v>4007</v>
      </c>
      <c r="E43" s="79" t="s">
        <v>4765</v>
      </c>
      <c r="F43" s="222" t="s">
        <v>5872</v>
      </c>
      <c r="G43" s="241" t="s">
        <v>7997</v>
      </c>
      <c r="H43" s="175" t="s">
        <v>6729</v>
      </c>
      <c r="M43" s="190" t="s">
        <v>3749</v>
      </c>
      <c r="N43" s="98" t="s">
        <v>23</v>
      </c>
      <c r="O43" s="98" t="s">
        <v>23</v>
      </c>
      <c r="P43" s="98" t="s">
        <v>23</v>
      </c>
      <c r="Q43" s="98" t="s">
        <v>23</v>
      </c>
      <c r="R43" s="98" t="s">
        <v>23</v>
      </c>
      <c r="S43" s="98" t="s">
        <v>23</v>
      </c>
      <c r="T43" s="98" t="s">
        <v>23</v>
      </c>
      <c r="U43" s="98" t="s">
        <v>23</v>
      </c>
    </row>
    <row r="44" spans="1:21" x14ac:dyDescent="0.2">
      <c r="A44" s="79" t="s">
        <v>5820</v>
      </c>
      <c r="B44" s="250">
        <v>82</v>
      </c>
      <c r="C44" s="79" t="s">
        <v>4766</v>
      </c>
      <c r="D44" s="79" t="s">
        <v>4007</v>
      </c>
      <c r="E44" s="79" t="s">
        <v>4765</v>
      </c>
      <c r="F44" s="222" t="s">
        <v>5872</v>
      </c>
      <c r="G44" s="241" t="s">
        <v>7997</v>
      </c>
      <c r="H44" s="175" t="s">
        <v>6730</v>
      </c>
      <c r="M44" s="190" t="s">
        <v>3749</v>
      </c>
      <c r="N44" s="98" t="s">
        <v>23</v>
      </c>
      <c r="O44" s="98" t="s">
        <v>23</v>
      </c>
      <c r="P44" s="98" t="s">
        <v>23</v>
      </c>
      <c r="Q44" s="98" t="s">
        <v>23</v>
      </c>
      <c r="R44" s="98" t="s">
        <v>23</v>
      </c>
      <c r="S44" s="98" t="s">
        <v>23</v>
      </c>
      <c r="T44" s="98" t="s">
        <v>23</v>
      </c>
      <c r="U44" s="98" t="s">
        <v>23</v>
      </c>
    </row>
    <row r="45" spans="1:21" x14ac:dyDescent="0.2">
      <c r="A45" s="79" t="s">
        <v>5821</v>
      </c>
      <c r="B45" s="250">
        <v>83</v>
      </c>
      <c r="C45" s="79" t="s">
        <v>4766</v>
      </c>
      <c r="D45" s="79" t="s">
        <v>4007</v>
      </c>
      <c r="E45" s="79" t="s">
        <v>4765</v>
      </c>
      <c r="F45" s="222" t="s">
        <v>5873</v>
      </c>
      <c r="G45" s="241" t="s">
        <v>7998</v>
      </c>
      <c r="H45" s="175" t="s">
        <v>6731</v>
      </c>
      <c r="M45" s="190" t="s">
        <v>3749</v>
      </c>
      <c r="N45" s="98" t="s">
        <v>23</v>
      </c>
      <c r="O45" s="98" t="s">
        <v>23</v>
      </c>
      <c r="P45" s="98" t="s">
        <v>23</v>
      </c>
      <c r="Q45" s="98" t="s">
        <v>23</v>
      </c>
      <c r="R45" s="98" t="s">
        <v>23</v>
      </c>
      <c r="S45" s="98" t="s">
        <v>23</v>
      </c>
      <c r="T45" s="98" t="s">
        <v>23</v>
      </c>
      <c r="U45" s="98" t="s">
        <v>23</v>
      </c>
    </row>
    <row r="46" spans="1:21" x14ac:dyDescent="0.2">
      <c r="A46" s="79" t="s">
        <v>3793</v>
      </c>
      <c r="B46" s="250">
        <v>85</v>
      </c>
      <c r="C46" s="79" t="s">
        <v>4766</v>
      </c>
      <c r="D46" s="79" t="s">
        <v>4007</v>
      </c>
      <c r="E46" s="79" t="s">
        <v>4765</v>
      </c>
      <c r="F46" s="222" t="s">
        <v>4824</v>
      </c>
      <c r="G46" s="241" t="s">
        <v>7999</v>
      </c>
      <c r="H46" s="175" t="s">
        <v>6732</v>
      </c>
      <c r="M46" s="190" t="s">
        <v>74</v>
      </c>
      <c r="N46" s="190" t="s">
        <v>74</v>
      </c>
      <c r="O46" s="190" t="s">
        <v>74</v>
      </c>
      <c r="P46" s="190" t="s">
        <v>74</v>
      </c>
      <c r="Q46" s="98" t="s">
        <v>23</v>
      </c>
      <c r="R46" s="98" t="s">
        <v>23</v>
      </c>
      <c r="S46" s="98" t="s">
        <v>23</v>
      </c>
      <c r="T46" s="190" t="s">
        <v>74</v>
      </c>
      <c r="U46" s="190" t="s">
        <v>74</v>
      </c>
    </row>
    <row r="47" spans="1:21" x14ac:dyDescent="0.2">
      <c r="A47" s="79" t="s">
        <v>3787</v>
      </c>
      <c r="B47" s="250">
        <v>86</v>
      </c>
      <c r="C47" s="79" t="s">
        <v>4766</v>
      </c>
      <c r="D47" s="79" t="s">
        <v>4007</v>
      </c>
      <c r="E47" s="79" t="s">
        <v>4765</v>
      </c>
      <c r="F47" s="222" t="s">
        <v>4824</v>
      </c>
      <c r="G47" s="241" t="s">
        <v>7999</v>
      </c>
      <c r="H47" s="175" t="s">
        <v>6733</v>
      </c>
      <c r="M47" s="98" t="s">
        <v>3788</v>
      </c>
      <c r="N47" s="98" t="s">
        <v>3789</v>
      </c>
      <c r="O47" s="98" t="s">
        <v>3790</v>
      </c>
      <c r="P47" s="98" t="s">
        <v>23</v>
      </c>
      <c r="Q47" s="98" t="s">
        <v>23</v>
      </c>
      <c r="R47" s="98" t="s">
        <v>23</v>
      </c>
      <c r="S47" s="98" t="s">
        <v>3791</v>
      </c>
      <c r="T47" s="98" t="s">
        <v>23</v>
      </c>
      <c r="U47" s="98" t="s">
        <v>23</v>
      </c>
    </row>
    <row r="48" spans="1:21" x14ac:dyDescent="0.2">
      <c r="A48" s="79" t="s">
        <v>5832</v>
      </c>
      <c r="B48" s="250">
        <v>101</v>
      </c>
      <c r="C48" s="79" t="s">
        <v>4766</v>
      </c>
      <c r="D48" s="79" t="s">
        <v>4007</v>
      </c>
      <c r="E48" s="79" t="s">
        <v>4765</v>
      </c>
      <c r="F48" s="222" t="s">
        <v>4824</v>
      </c>
      <c r="G48" s="241" t="s">
        <v>7999</v>
      </c>
      <c r="H48" s="175" t="s">
        <v>6734</v>
      </c>
      <c r="M48" s="190" t="s">
        <v>74</v>
      </c>
      <c r="N48" s="190" t="s">
        <v>74</v>
      </c>
      <c r="O48" s="190" t="s">
        <v>74</v>
      </c>
      <c r="P48" s="190" t="s">
        <v>74</v>
      </c>
      <c r="Q48" s="98" t="s">
        <v>23</v>
      </c>
      <c r="R48" s="98" t="s">
        <v>23</v>
      </c>
      <c r="S48" s="190" t="s">
        <v>74</v>
      </c>
      <c r="T48" s="190" t="s">
        <v>74</v>
      </c>
      <c r="U48" s="190" t="s">
        <v>74</v>
      </c>
    </row>
    <row r="49" spans="1:21" x14ac:dyDescent="0.2">
      <c r="A49" s="79" t="s">
        <v>3804</v>
      </c>
      <c r="B49" s="250">
        <v>87</v>
      </c>
      <c r="C49" s="79" t="s">
        <v>4766</v>
      </c>
      <c r="D49" s="79" t="s">
        <v>4007</v>
      </c>
      <c r="E49" s="79" t="s">
        <v>4765</v>
      </c>
      <c r="F49" s="222" t="s">
        <v>4825</v>
      </c>
      <c r="G49" s="241" t="s">
        <v>8000</v>
      </c>
      <c r="H49" s="175" t="s">
        <v>6735</v>
      </c>
      <c r="M49" s="98" t="s">
        <v>3805</v>
      </c>
      <c r="N49" s="98" t="s">
        <v>3806</v>
      </c>
      <c r="O49" s="98" t="s">
        <v>3807</v>
      </c>
      <c r="P49" s="98" t="s">
        <v>23</v>
      </c>
      <c r="Q49" s="98" t="s">
        <v>23</v>
      </c>
      <c r="R49" s="98" t="s">
        <v>23</v>
      </c>
      <c r="S49" s="98" t="s">
        <v>3808</v>
      </c>
      <c r="T49" s="98" t="s">
        <v>23</v>
      </c>
      <c r="U49" s="98" t="s">
        <v>23</v>
      </c>
    </row>
    <row r="50" spans="1:21" x14ac:dyDescent="0.2">
      <c r="A50" s="79" t="s">
        <v>3803</v>
      </c>
      <c r="B50" s="250">
        <v>88</v>
      </c>
      <c r="C50" s="79" t="s">
        <v>4766</v>
      </c>
      <c r="D50" s="79" t="s">
        <v>4007</v>
      </c>
      <c r="E50" s="79" t="s">
        <v>4765</v>
      </c>
      <c r="F50" s="222" t="s">
        <v>4825</v>
      </c>
      <c r="G50" s="241" t="s">
        <v>8000</v>
      </c>
      <c r="H50" s="175" t="s">
        <v>6736</v>
      </c>
      <c r="M50" s="190" t="s">
        <v>74</v>
      </c>
      <c r="N50" s="190" t="s">
        <v>74</v>
      </c>
      <c r="O50" s="190" t="s">
        <v>74</v>
      </c>
      <c r="P50" s="190" t="s">
        <v>74</v>
      </c>
      <c r="Q50" s="98" t="s">
        <v>23</v>
      </c>
      <c r="R50" s="98" t="s">
        <v>23</v>
      </c>
      <c r="S50" s="98" t="s">
        <v>23</v>
      </c>
      <c r="T50" s="190" t="s">
        <v>74</v>
      </c>
      <c r="U50" s="190" t="s">
        <v>74</v>
      </c>
    </row>
    <row r="51" spans="1:21" x14ac:dyDescent="0.2">
      <c r="A51" s="79" t="s">
        <v>3802</v>
      </c>
      <c r="B51" s="250">
        <v>89</v>
      </c>
      <c r="C51" s="79" t="s">
        <v>4766</v>
      </c>
      <c r="D51" s="79" t="s">
        <v>4007</v>
      </c>
      <c r="E51" s="79" t="s">
        <v>4765</v>
      </c>
      <c r="F51" s="222" t="s">
        <v>4825</v>
      </c>
      <c r="G51" s="241" t="s">
        <v>8000</v>
      </c>
      <c r="H51" s="175" t="s">
        <v>6737</v>
      </c>
      <c r="M51" s="190" t="s">
        <v>3749</v>
      </c>
      <c r="N51" s="98" t="s">
        <v>23</v>
      </c>
      <c r="O51" s="98" t="s">
        <v>23</v>
      </c>
      <c r="P51" s="98" t="s">
        <v>23</v>
      </c>
      <c r="Q51" s="98" t="s">
        <v>23</v>
      </c>
      <c r="R51" s="98" t="s">
        <v>23</v>
      </c>
      <c r="S51" s="98" t="s">
        <v>23</v>
      </c>
      <c r="T51" s="98" t="s">
        <v>23</v>
      </c>
      <c r="U51" s="98" t="s">
        <v>23</v>
      </c>
    </row>
    <row r="52" spans="1:21" x14ac:dyDescent="0.2">
      <c r="A52" s="79" t="s">
        <v>3798</v>
      </c>
      <c r="B52" s="250">
        <v>90</v>
      </c>
      <c r="C52" s="79" t="s">
        <v>4766</v>
      </c>
      <c r="D52" s="79" t="s">
        <v>4007</v>
      </c>
      <c r="E52" s="79" t="s">
        <v>4765</v>
      </c>
      <c r="F52" s="222" t="s">
        <v>4825</v>
      </c>
      <c r="G52" s="241" t="s">
        <v>8000</v>
      </c>
      <c r="H52" s="175" t="s">
        <v>7574</v>
      </c>
      <c r="M52" s="98" t="s">
        <v>3623</v>
      </c>
      <c r="N52" s="98" t="s">
        <v>23</v>
      </c>
      <c r="O52" s="98" t="s">
        <v>3624</v>
      </c>
      <c r="P52" s="98" t="s">
        <v>23</v>
      </c>
      <c r="Q52" s="98" t="s">
        <v>3625</v>
      </c>
      <c r="R52" s="98" t="s">
        <v>23</v>
      </c>
      <c r="S52" s="98" t="s">
        <v>23</v>
      </c>
      <c r="T52" s="98" t="s">
        <v>23</v>
      </c>
      <c r="U52" s="98" t="s">
        <v>23</v>
      </c>
    </row>
    <row r="53" spans="1:21" x14ac:dyDescent="0.2">
      <c r="A53" s="79" t="s">
        <v>4228</v>
      </c>
      <c r="B53" s="250">
        <v>91</v>
      </c>
      <c r="C53" s="79" t="s">
        <v>4766</v>
      </c>
      <c r="D53" s="79" t="s">
        <v>4007</v>
      </c>
      <c r="E53" s="79" t="s">
        <v>4765</v>
      </c>
      <c r="F53" s="222" t="s">
        <v>4825</v>
      </c>
      <c r="G53" s="241" t="s">
        <v>8000</v>
      </c>
      <c r="H53" s="175" t="s">
        <v>6738</v>
      </c>
      <c r="M53" s="190" t="s">
        <v>3749</v>
      </c>
      <c r="N53" s="98" t="s">
        <v>23</v>
      </c>
      <c r="O53" s="98" t="s">
        <v>23</v>
      </c>
      <c r="P53" s="98" t="s">
        <v>23</v>
      </c>
      <c r="Q53" s="98" t="s">
        <v>23</v>
      </c>
      <c r="R53" s="98" t="s">
        <v>23</v>
      </c>
      <c r="S53" s="98" t="s">
        <v>23</v>
      </c>
      <c r="T53" s="98" t="s">
        <v>23</v>
      </c>
      <c r="U53" s="98" t="s">
        <v>23</v>
      </c>
    </row>
    <row r="54" spans="1:21" x14ac:dyDescent="0.2">
      <c r="A54" s="79" t="s">
        <v>3809</v>
      </c>
      <c r="B54" s="250">
        <v>92</v>
      </c>
      <c r="C54" s="79" t="s">
        <v>4766</v>
      </c>
      <c r="D54" s="79" t="s">
        <v>4007</v>
      </c>
      <c r="E54" s="79" t="s">
        <v>4765</v>
      </c>
      <c r="F54" s="222" t="s">
        <v>4826</v>
      </c>
      <c r="G54" s="241" t="s">
        <v>8001</v>
      </c>
      <c r="H54" s="175" t="s">
        <v>6739</v>
      </c>
      <c r="M54" s="98" t="s">
        <v>3810</v>
      </c>
      <c r="N54" s="190" t="s">
        <v>74</v>
      </c>
      <c r="O54" s="98" t="s">
        <v>3811</v>
      </c>
      <c r="P54" s="98" t="s">
        <v>3812</v>
      </c>
      <c r="Q54" s="98" t="s">
        <v>23</v>
      </c>
      <c r="R54" s="98" t="s">
        <v>23</v>
      </c>
      <c r="S54" s="190" t="s">
        <v>74</v>
      </c>
      <c r="T54" s="190" t="s">
        <v>1201</v>
      </c>
      <c r="U54" s="98" t="s">
        <v>3813</v>
      </c>
    </row>
    <row r="55" spans="1:21" x14ac:dyDescent="0.2">
      <c r="A55" s="79" t="s">
        <v>3825</v>
      </c>
      <c r="B55" s="250">
        <v>93</v>
      </c>
      <c r="C55" s="79" t="s">
        <v>4766</v>
      </c>
      <c r="D55" s="79" t="s">
        <v>4007</v>
      </c>
      <c r="E55" s="79" t="s">
        <v>4765</v>
      </c>
      <c r="F55" s="222" t="s">
        <v>4827</v>
      </c>
      <c r="G55" s="241" t="s">
        <v>8002</v>
      </c>
      <c r="H55" s="175" t="s">
        <v>6740</v>
      </c>
      <c r="M55" s="98" t="s">
        <v>3826</v>
      </c>
      <c r="N55" s="98" t="s">
        <v>23</v>
      </c>
      <c r="O55" s="98" t="s">
        <v>3827</v>
      </c>
      <c r="P55" s="98" t="s">
        <v>23</v>
      </c>
      <c r="Q55" s="98" t="s">
        <v>23</v>
      </c>
      <c r="R55" s="98" t="s">
        <v>23</v>
      </c>
      <c r="S55" s="98" t="s">
        <v>23</v>
      </c>
      <c r="T55" s="98" t="s">
        <v>23</v>
      </c>
      <c r="U55" s="98" t="s">
        <v>23</v>
      </c>
    </row>
    <row r="56" spans="1:21" x14ac:dyDescent="0.2">
      <c r="A56" s="79" t="s">
        <v>3795</v>
      </c>
      <c r="B56" s="250">
        <v>94</v>
      </c>
      <c r="C56" s="79" t="s">
        <v>4766</v>
      </c>
      <c r="D56" s="79" t="s">
        <v>4007</v>
      </c>
      <c r="E56" s="79" t="s">
        <v>4765</v>
      </c>
      <c r="F56" s="222" t="s">
        <v>4828</v>
      </c>
      <c r="G56" s="241" t="s">
        <v>8003</v>
      </c>
      <c r="H56" s="175" t="s">
        <v>6741</v>
      </c>
      <c r="M56" s="190" t="s">
        <v>3749</v>
      </c>
      <c r="N56" s="98" t="s">
        <v>23</v>
      </c>
      <c r="O56" s="98" t="s">
        <v>23</v>
      </c>
      <c r="P56" s="98" t="s">
        <v>23</v>
      </c>
      <c r="Q56" s="98" t="s">
        <v>23</v>
      </c>
      <c r="R56" s="98" t="s">
        <v>23</v>
      </c>
      <c r="S56" s="98" t="s">
        <v>23</v>
      </c>
      <c r="T56" s="98" t="s">
        <v>23</v>
      </c>
      <c r="U56" s="98" t="s">
        <v>23</v>
      </c>
    </row>
    <row r="57" spans="1:21" x14ac:dyDescent="0.2">
      <c r="A57" s="79" t="s">
        <v>4504</v>
      </c>
      <c r="B57" s="250">
        <v>95</v>
      </c>
      <c r="C57" s="79" t="s">
        <v>4766</v>
      </c>
      <c r="D57" s="79" t="s">
        <v>4007</v>
      </c>
      <c r="E57" s="79" t="s">
        <v>4765</v>
      </c>
      <c r="F57" s="222" t="s">
        <v>4829</v>
      </c>
      <c r="G57" s="241" t="s">
        <v>8004</v>
      </c>
      <c r="H57" s="175" t="s">
        <v>7696</v>
      </c>
      <c r="M57" s="98" t="s">
        <v>3766</v>
      </c>
      <c r="N57" s="98" t="s">
        <v>3767</v>
      </c>
      <c r="O57" s="98" t="s">
        <v>3768</v>
      </c>
      <c r="P57" s="98" t="s">
        <v>23</v>
      </c>
      <c r="Q57" s="98" t="s">
        <v>23</v>
      </c>
      <c r="R57" s="98" t="s">
        <v>23</v>
      </c>
      <c r="S57" s="98" t="s">
        <v>23</v>
      </c>
      <c r="T57" s="98" t="s">
        <v>23</v>
      </c>
      <c r="U57" s="98" t="s">
        <v>23</v>
      </c>
    </row>
    <row r="58" spans="1:21" x14ac:dyDescent="0.2">
      <c r="A58" s="79" t="s">
        <v>3754</v>
      </c>
      <c r="B58" s="250">
        <v>96</v>
      </c>
      <c r="C58" s="79" t="s">
        <v>4766</v>
      </c>
      <c r="D58" s="79" t="s">
        <v>4007</v>
      </c>
      <c r="E58" s="79" t="s">
        <v>4765</v>
      </c>
      <c r="F58" s="222" t="s">
        <v>4830</v>
      </c>
      <c r="G58" s="241" t="s">
        <v>8005</v>
      </c>
      <c r="H58" s="175" t="s">
        <v>6742</v>
      </c>
      <c r="M58" s="190" t="s">
        <v>3749</v>
      </c>
      <c r="N58" s="98" t="s">
        <v>23</v>
      </c>
      <c r="O58" s="98" t="s">
        <v>23</v>
      </c>
      <c r="P58" s="98" t="s">
        <v>23</v>
      </c>
      <c r="Q58" s="98" t="s">
        <v>23</v>
      </c>
      <c r="R58" s="98" t="s">
        <v>23</v>
      </c>
      <c r="S58" s="98" t="s">
        <v>23</v>
      </c>
      <c r="T58" s="98" t="s">
        <v>23</v>
      </c>
      <c r="U58" s="98" t="s">
        <v>23</v>
      </c>
    </row>
    <row r="59" spans="1:21" x14ac:dyDescent="0.2">
      <c r="A59" s="79" t="s">
        <v>4651</v>
      </c>
      <c r="B59" s="250">
        <v>97</v>
      </c>
      <c r="C59" s="79" t="s">
        <v>4766</v>
      </c>
      <c r="D59" s="79" t="s">
        <v>4007</v>
      </c>
      <c r="E59" s="79" t="s">
        <v>4765</v>
      </c>
      <c r="F59" s="222" t="s">
        <v>4832</v>
      </c>
      <c r="G59" s="243" t="s">
        <v>7947</v>
      </c>
      <c r="H59" s="175" t="s">
        <v>6743</v>
      </c>
      <c r="M59" s="190" t="s">
        <v>3749</v>
      </c>
      <c r="N59" s="98" t="s">
        <v>23</v>
      </c>
      <c r="O59" s="98" t="s">
        <v>23</v>
      </c>
      <c r="P59" s="98" t="s">
        <v>23</v>
      </c>
      <c r="Q59" s="98" t="s">
        <v>23</v>
      </c>
      <c r="R59" s="98" t="s">
        <v>23</v>
      </c>
      <c r="S59" s="98" t="s">
        <v>23</v>
      </c>
      <c r="T59" s="98" t="s">
        <v>23</v>
      </c>
      <c r="U59" s="98" t="s">
        <v>23</v>
      </c>
    </row>
    <row r="60" spans="1:21" x14ac:dyDescent="0.2">
      <c r="A60" s="79" t="s">
        <v>3778</v>
      </c>
      <c r="B60" s="250">
        <v>98</v>
      </c>
      <c r="C60" s="79" t="s">
        <v>4766</v>
      </c>
      <c r="D60" s="79" t="s">
        <v>4007</v>
      </c>
      <c r="E60" s="79" t="s">
        <v>4765</v>
      </c>
      <c r="F60" s="222" t="s">
        <v>4833</v>
      </c>
      <c r="G60" s="241" t="s">
        <v>8006</v>
      </c>
      <c r="H60" s="175" t="s">
        <v>6744</v>
      </c>
      <c r="M60" s="98" t="s">
        <v>3779</v>
      </c>
      <c r="N60" s="98" t="s">
        <v>23</v>
      </c>
      <c r="O60" s="98" t="s">
        <v>3780</v>
      </c>
      <c r="P60" s="98" t="s">
        <v>3781</v>
      </c>
      <c r="Q60" s="98" t="s">
        <v>3782</v>
      </c>
      <c r="R60" s="98" t="s">
        <v>3783</v>
      </c>
      <c r="S60" s="98" t="s">
        <v>23</v>
      </c>
      <c r="T60" s="98" t="s">
        <v>3784</v>
      </c>
      <c r="U60" s="98" t="s">
        <v>3785</v>
      </c>
    </row>
    <row r="61" spans="1:21" x14ac:dyDescent="0.2">
      <c r="A61" s="79" t="s">
        <v>3743</v>
      </c>
      <c r="B61" s="250">
        <v>917</v>
      </c>
      <c r="C61" s="79" t="s">
        <v>4766</v>
      </c>
      <c r="D61" s="79" t="s">
        <v>4007</v>
      </c>
      <c r="E61" s="79" t="s">
        <v>4765</v>
      </c>
      <c r="F61" s="222" t="s">
        <v>4831</v>
      </c>
      <c r="G61" s="241" t="s">
        <v>8007</v>
      </c>
      <c r="H61" s="175" t="s">
        <v>7608</v>
      </c>
      <c r="M61" s="98" t="s">
        <v>3744</v>
      </c>
      <c r="N61" s="98" t="s">
        <v>23</v>
      </c>
      <c r="O61" s="98" t="s">
        <v>3745</v>
      </c>
      <c r="P61" s="98" t="s">
        <v>23</v>
      </c>
      <c r="Q61" s="98" t="s">
        <v>23</v>
      </c>
      <c r="R61" s="98" t="s">
        <v>23</v>
      </c>
      <c r="S61" s="98" t="s">
        <v>3746</v>
      </c>
      <c r="T61" s="98" t="s">
        <v>23</v>
      </c>
      <c r="U61" s="98" t="s">
        <v>23</v>
      </c>
    </row>
    <row r="62" spans="1:21" x14ac:dyDescent="0.2">
      <c r="A62" s="81" t="s">
        <v>5822</v>
      </c>
      <c r="B62" s="250">
        <v>84</v>
      </c>
      <c r="C62" s="79" t="s">
        <v>4766</v>
      </c>
      <c r="D62" s="79" t="s">
        <v>4007</v>
      </c>
      <c r="E62" s="79" t="s">
        <v>4765</v>
      </c>
      <c r="F62" s="225" t="s">
        <v>4831</v>
      </c>
      <c r="G62" s="241" t="s">
        <v>8007</v>
      </c>
      <c r="H62" s="175" t="s">
        <v>6745</v>
      </c>
      <c r="M62" s="192" t="s">
        <v>22</v>
      </c>
      <c r="N62" s="190" t="s">
        <v>22</v>
      </c>
      <c r="O62" s="192" t="s">
        <v>22</v>
      </c>
      <c r="P62" s="107" t="s">
        <v>23</v>
      </c>
      <c r="Q62" s="192" t="s">
        <v>22</v>
      </c>
      <c r="R62" s="98" t="s">
        <v>23</v>
      </c>
      <c r="S62" s="98" t="s">
        <v>23</v>
      </c>
      <c r="T62" s="98" t="s">
        <v>23</v>
      </c>
      <c r="U62" s="192" t="s">
        <v>22</v>
      </c>
    </row>
    <row r="63" spans="1:21" x14ac:dyDescent="0.2">
      <c r="A63" s="79" t="s">
        <v>3748</v>
      </c>
      <c r="B63" s="250">
        <v>100</v>
      </c>
      <c r="C63" s="79" t="s">
        <v>4766</v>
      </c>
      <c r="D63" s="79" t="s">
        <v>4007</v>
      </c>
      <c r="E63" s="79" t="s">
        <v>4765</v>
      </c>
      <c r="F63" s="222" t="s">
        <v>4831</v>
      </c>
      <c r="G63" s="241" t="s">
        <v>8007</v>
      </c>
      <c r="H63" s="175" t="s">
        <v>6746</v>
      </c>
      <c r="M63" s="190" t="s">
        <v>3749</v>
      </c>
      <c r="N63" s="98" t="s">
        <v>23</v>
      </c>
      <c r="O63" s="98" t="s">
        <v>23</v>
      </c>
      <c r="P63" s="98" t="s">
        <v>23</v>
      </c>
      <c r="Q63" s="98" t="s">
        <v>23</v>
      </c>
      <c r="R63" s="98" t="s">
        <v>23</v>
      </c>
      <c r="S63" s="98" t="s">
        <v>23</v>
      </c>
      <c r="T63" s="98" t="s">
        <v>23</v>
      </c>
      <c r="U63" s="98" t="s">
        <v>23</v>
      </c>
    </row>
    <row r="64" spans="1:21" x14ac:dyDescent="0.2">
      <c r="A64" s="79" t="s">
        <v>3285</v>
      </c>
      <c r="B64" s="250">
        <v>102</v>
      </c>
      <c r="C64" s="79" t="s">
        <v>4766</v>
      </c>
      <c r="D64" s="79" t="s">
        <v>3271</v>
      </c>
      <c r="E64" s="79" t="s">
        <v>3271</v>
      </c>
      <c r="F64" s="222" t="s">
        <v>4834</v>
      </c>
      <c r="G64" s="240" t="s">
        <v>8008</v>
      </c>
      <c r="H64" s="175" t="s">
        <v>7598</v>
      </c>
      <c r="M64" s="98" t="s">
        <v>3286</v>
      </c>
      <c r="N64" s="98" t="s">
        <v>23</v>
      </c>
      <c r="O64" s="98" t="s">
        <v>3287</v>
      </c>
      <c r="P64" s="98" t="s">
        <v>23</v>
      </c>
      <c r="Q64" s="98" t="s">
        <v>3288</v>
      </c>
      <c r="R64" s="98" t="s">
        <v>3289</v>
      </c>
      <c r="S64" s="98" t="s">
        <v>3290</v>
      </c>
      <c r="T64" s="98" t="s">
        <v>3291</v>
      </c>
      <c r="U64" s="98" t="s">
        <v>3292</v>
      </c>
    </row>
    <row r="65" spans="1:21" x14ac:dyDescent="0.2">
      <c r="A65" s="84" t="s">
        <v>6516</v>
      </c>
      <c r="B65" s="250">
        <v>1028</v>
      </c>
      <c r="C65" s="84" t="s">
        <v>6416</v>
      </c>
      <c r="D65" s="79" t="s">
        <v>3312</v>
      </c>
      <c r="E65" s="81" t="s">
        <v>4079</v>
      </c>
      <c r="F65" s="224" t="s">
        <v>6614</v>
      </c>
      <c r="G65" s="240" t="s">
        <v>8009</v>
      </c>
      <c r="H65" s="175" t="s">
        <v>6747</v>
      </c>
      <c r="M65" s="98" t="s">
        <v>6401</v>
      </c>
      <c r="N65" s="98" t="s">
        <v>6402</v>
      </c>
      <c r="O65" s="98" t="s">
        <v>6400</v>
      </c>
      <c r="P65" s="98" t="s">
        <v>23</v>
      </c>
      <c r="Q65" s="98" t="s">
        <v>23</v>
      </c>
      <c r="R65" s="98" t="s">
        <v>23</v>
      </c>
      <c r="S65" s="98" t="s">
        <v>6399</v>
      </c>
      <c r="T65" s="98" t="s">
        <v>23</v>
      </c>
      <c r="U65" s="98" t="s">
        <v>23</v>
      </c>
    </row>
    <row r="66" spans="1:21" x14ac:dyDescent="0.2">
      <c r="A66" s="79" t="s">
        <v>3828</v>
      </c>
      <c r="B66" s="250">
        <v>103</v>
      </c>
      <c r="C66" s="79" t="s">
        <v>4766</v>
      </c>
      <c r="D66" s="79" t="s">
        <v>4007</v>
      </c>
      <c r="E66" s="81" t="s">
        <v>4010</v>
      </c>
      <c r="F66" s="222" t="s">
        <v>4835</v>
      </c>
      <c r="G66" s="241" t="s">
        <v>8010</v>
      </c>
      <c r="H66" s="175" t="s">
        <v>6748</v>
      </c>
      <c r="M66" s="98" t="s">
        <v>3829</v>
      </c>
      <c r="N66" s="190" t="s">
        <v>74</v>
      </c>
      <c r="O66" s="98" t="s">
        <v>3830</v>
      </c>
      <c r="P66" s="98" t="s">
        <v>23</v>
      </c>
      <c r="Q66" s="98" t="s">
        <v>3831</v>
      </c>
      <c r="R66" s="98" t="s">
        <v>3832</v>
      </c>
      <c r="S66" s="98" t="s">
        <v>3833</v>
      </c>
      <c r="T66" s="98" t="s">
        <v>3834</v>
      </c>
      <c r="U66" s="98" t="s">
        <v>3835</v>
      </c>
    </row>
    <row r="67" spans="1:21" x14ac:dyDescent="0.2">
      <c r="A67" s="106" t="s">
        <v>4734</v>
      </c>
      <c r="B67" s="250">
        <v>927</v>
      </c>
      <c r="C67" s="79" t="s">
        <v>4766</v>
      </c>
      <c r="D67" s="79" t="s">
        <v>65</v>
      </c>
      <c r="E67" s="79" t="s">
        <v>4767</v>
      </c>
      <c r="F67" s="226" t="s">
        <v>5679</v>
      </c>
      <c r="G67" s="240" t="s">
        <v>8011</v>
      </c>
      <c r="H67" s="175" t="s">
        <v>6749</v>
      </c>
      <c r="M67" s="156" t="s">
        <v>4735</v>
      </c>
      <c r="N67" s="98" t="s">
        <v>23</v>
      </c>
      <c r="O67" s="156" t="s">
        <v>4736</v>
      </c>
      <c r="P67" s="156" t="s">
        <v>4737</v>
      </c>
      <c r="Q67" s="156" t="s">
        <v>4738</v>
      </c>
      <c r="R67" s="98" t="s">
        <v>23</v>
      </c>
      <c r="S67" s="98" t="s">
        <v>23</v>
      </c>
      <c r="T67" s="98" t="s">
        <v>23</v>
      </c>
      <c r="U67" s="156" t="s">
        <v>4739</v>
      </c>
    </row>
    <row r="68" spans="1:21" x14ac:dyDescent="0.2">
      <c r="A68" s="79" t="s">
        <v>118</v>
      </c>
      <c r="B68" s="250">
        <v>104</v>
      </c>
      <c r="C68" s="79" t="s">
        <v>4766</v>
      </c>
      <c r="D68" s="79" t="s">
        <v>65</v>
      </c>
      <c r="E68" s="79" t="s">
        <v>4767</v>
      </c>
      <c r="F68" s="222" t="s">
        <v>4836</v>
      </c>
      <c r="G68" s="240" t="s">
        <v>8012</v>
      </c>
      <c r="H68" s="175" t="s">
        <v>6750</v>
      </c>
      <c r="M68" s="98" t="s">
        <v>119</v>
      </c>
      <c r="N68" s="98" t="s">
        <v>120</v>
      </c>
      <c r="O68" s="98" t="s">
        <v>121</v>
      </c>
      <c r="P68" s="98" t="s">
        <v>23</v>
      </c>
      <c r="Q68" s="98" t="s">
        <v>23</v>
      </c>
      <c r="R68" s="98" t="s">
        <v>23</v>
      </c>
      <c r="S68" s="98" t="s">
        <v>23</v>
      </c>
      <c r="T68" s="98" t="s">
        <v>23</v>
      </c>
      <c r="U68" s="98" t="s">
        <v>23</v>
      </c>
    </row>
    <row r="69" spans="1:21" x14ac:dyDescent="0.2">
      <c r="A69" s="79" t="s">
        <v>110</v>
      </c>
      <c r="B69" s="250">
        <v>105</v>
      </c>
      <c r="C69" s="79" t="s">
        <v>4766</v>
      </c>
      <c r="D69" s="79" t="s">
        <v>65</v>
      </c>
      <c r="E69" s="79" t="s">
        <v>4767</v>
      </c>
      <c r="F69" s="222" t="s">
        <v>4837</v>
      </c>
      <c r="G69" s="240" t="s">
        <v>8013</v>
      </c>
      <c r="H69" s="175" t="s">
        <v>6751</v>
      </c>
      <c r="M69" s="98" t="s">
        <v>111</v>
      </c>
      <c r="N69" s="190" t="s">
        <v>74</v>
      </c>
      <c r="O69" s="98" t="s">
        <v>112</v>
      </c>
      <c r="P69" s="98" t="s">
        <v>23</v>
      </c>
      <c r="Q69" s="98" t="s">
        <v>113</v>
      </c>
      <c r="R69" s="98" t="s">
        <v>114</v>
      </c>
      <c r="S69" s="98" t="s">
        <v>23</v>
      </c>
      <c r="T69" s="98" t="s">
        <v>115</v>
      </c>
      <c r="U69" s="98" t="s">
        <v>116</v>
      </c>
    </row>
    <row r="70" spans="1:21" x14ac:dyDescent="0.2">
      <c r="A70" s="79" t="s">
        <v>3313</v>
      </c>
      <c r="B70" s="250">
        <v>106</v>
      </c>
      <c r="C70" s="79" t="s">
        <v>4016</v>
      </c>
      <c r="D70" s="106" t="s">
        <v>3312</v>
      </c>
      <c r="E70" s="81" t="s">
        <v>4079</v>
      </c>
      <c r="F70" s="222" t="s">
        <v>4838</v>
      </c>
      <c r="G70" s="240" t="s">
        <v>8014</v>
      </c>
      <c r="H70" s="175" t="s">
        <v>6752</v>
      </c>
      <c r="M70" s="98" t="s">
        <v>3314</v>
      </c>
      <c r="N70" s="98" t="s">
        <v>3315</v>
      </c>
      <c r="O70" s="98" t="s">
        <v>3316</v>
      </c>
      <c r="P70" s="98" t="s">
        <v>3317</v>
      </c>
      <c r="Q70" s="98" t="s">
        <v>3318</v>
      </c>
      <c r="R70" s="98" t="s">
        <v>3319</v>
      </c>
      <c r="S70" s="98" t="s">
        <v>3320</v>
      </c>
      <c r="T70" s="98" t="s">
        <v>3321</v>
      </c>
      <c r="U70" s="98" t="s">
        <v>3322</v>
      </c>
    </row>
    <row r="71" spans="1:21" x14ac:dyDescent="0.2">
      <c r="A71" s="79" t="s">
        <v>4518</v>
      </c>
      <c r="B71" s="250">
        <v>107</v>
      </c>
      <c r="C71" s="79" t="s">
        <v>4016</v>
      </c>
      <c r="D71" s="106" t="s">
        <v>3312</v>
      </c>
      <c r="E71" s="81" t="s">
        <v>4079</v>
      </c>
      <c r="F71" s="222" t="s">
        <v>4839</v>
      </c>
      <c r="G71" s="240" t="s">
        <v>8015</v>
      </c>
      <c r="H71" s="175" t="s">
        <v>6753</v>
      </c>
      <c r="M71" s="98" t="s">
        <v>3325</v>
      </c>
      <c r="N71" s="98" t="s">
        <v>3326</v>
      </c>
      <c r="O71" s="98" t="s">
        <v>3327</v>
      </c>
      <c r="P71" s="98" t="s">
        <v>23</v>
      </c>
      <c r="Q71" s="190" t="s">
        <v>332</v>
      </c>
      <c r="R71" s="98" t="s">
        <v>23</v>
      </c>
      <c r="S71" s="98" t="s">
        <v>3328</v>
      </c>
      <c r="T71" s="190" t="s">
        <v>74</v>
      </c>
      <c r="U71" s="98" t="s">
        <v>23</v>
      </c>
    </row>
    <row r="72" spans="1:21" x14ac:dyDescent="0.2">
      <c r="A72" s="79" t="s">
        <v>527</v>
      </c>
      <c r="B72" s="250">
        <v>108</v>
      </c>
      <c r="C72" s="79" t="s">
        <v>4766</v>
      </c>
      <c r="D72" s="79" t="s">
        <v>167</v>
      </c>
      <c r="E72" s="79" t="s">
        <v>3991</v>
      </c>
      <c r="F72" s="222" t="s">
        <v>4840</v>
      </c>
      <c r="G72" s="241" t="s">
        <v>8016</v>
      </c>
      <c r="H72" s="175" t="s">
        <v>7575</v>
      </c>
      <c r="M72" s="98" t="s">
        <v>528</v>
      </c>
      <c r="N72" s="190" t="s">
        <v>231</v>
      </c>
      <c r="O72" s="98" t="s">
        <v>529</v>
      </c>
      <c r="P72" s="98" t="s">
        <v>530</v>
      </c>
      <c r="Q72" s="98" t="s">
        <v>23</v>
      </c>
      <c r="R72" s="190" t="s">
        <v>231</v>
      </c>
      <c r="S72" s="98" t="s">
        <v>23</v>
      </c>
      <c r="T72" s="98" t="s">
        <v>531</v>
      </c>
      <c r="U72" s="98" t="s">
        <v>532</v>
      </c>
    </row>
    <row r="73" spans="1:21" x14ac:dyDescent="0.2">
      <c r="A73" s="79" t="s">
        <v>1055</v>
      </c>
      <c r="B73" s="250">
        <v>109</v>
      </c>
      <c r="C73" s="79" t="s">
        <v>4766</v>
      </c>
      <c r="D73" s="79" t="s">
        <v>167</v>
      </c>
      <c r="E73" s="79" t="s">
        <v>3996</v>
      </c>
      <c r="F73" s="222" t="s">
        <v>4841</v>
      </c>
      <c r="G73" s="241" t="s">
        <v>8017</v>
      </c>
      <c r="H73" s="175" t="s">
        <v>6754</v>
      </c>
      <c r="M73" s="98" t="s">
        <v>1056</v>
      </c>
      <c r="N73" s="98" t="s">
        <v>23</v>
      </c>
      <c r="O73" s="98" t="s">
        <v>1057</v>
      </c>
      <c r="P73" s="98" t="s">
        <v>1058</v>
      </c>
      <c r="Q73" s="98" t="s">
        <v>1059</v>
      </c>
      <c r="R73" s="98" t="s">
        <v>23</v>
      </c>
      <c r="S73" s="98" t="s">
        <v>23</v>
      </c>
      <c r="T73" s="98" t="s">
        <v>1060</v>
      </c>
      <c r="U73" s="98" t="s">
        <v>1061</v>
      </c>
    </row>
    <row r="74" spans="1:21" x14ac:dyDescent="0.2">
      <c r="A74" s="79" t="s">
        <v>230</v>
      </c>
      <c r="B74" s="250">
        <v>110</v>
      </c>
      <c r="C74" s="79" t="s">
        <v>4766</v>
      </c>
      <c r="D74" s="79" t="s">
        <v>167</v>
      </c>
      <c r="E74" s="79" t="s">
        <v>3991</v>
      </c>
      <c r="F74" s="222" t="s">
        <v>5874</v>
      </c>
      <c r="G74" s="242" t="s">
        <v>8018</v>
      </c>
      <c r="H74" s="175" t="s">
        <v>6755</v>
      </c>
      <c r="M74" s="190" t="s">
        <v>506</v>
      </c>
      <c r="N74" s="98" t="s">
        <v>23</v>
      </c>
      <c r="O74" s="190" t="s">
        <v>506</v>
      </c>
      <c r="P74" s="190" t="s">
        <v>506</v>
      </c>
      <c r="Q74" s="190" t="s">
        <v>506</v>
      </c>
      <c r="R74" s="98" t="s">
        <v>23</v>
      </c>
      <c r="S74" s="98" t="s">
        <v>23</v>
      </c>
      <c r="T74" s="190" t="s">
        <v>506</v>
      </c>
      <c r="U74" s="190" t="s">
        <v>506</v>
      </c>
    </row>
    <row r="75" spans="1:21" x14ac:dyDescent="0.2">
      <c r="A75" s="79" t="s">
        <v>1221</v>
      </c>
      <c r="B75" s="250">
        <v>111</v>
      </c>
      <c r="C75" s="79" t="s">
        <v>4766</v>
      </c>
      <c r="D75" s="79" t="s">
        <v>167</v>
      </c>
      <c r="E75" s="79" t="s">
        <v>3998</v>
      </c>
      <c r="F75" s="222" t="s">
        <v>5875</v>
      </c>
      <c r="G75" s="242" t="s">
        <v>8019</v>
      </c>
      <c r="H75" s="175" t="s">
        <v>6756</v>
      </c>
      <c r="M75" s="190" t="s">
        <v>1201</v>
      </c>
      <c r="N75" s="98" t="s">
        <v>23</v>
      </c>
      <c r="O75" s="191" t="s">
        <v>1201</v>
      </c>
      <c r="P75" s="191" t="s">
        <v>1201</v>
      </c>
      <c r="Q75" s="98" t="s">
        <v>23</v>
      </c>
      <c r="R75" s="98" t="s">
        <v>23</v>
      </c>
      <c r="S75" s="98" t="s">
        <v>23</v>
      </c>
      <c r="T75" s="191" t="s">
        <v>1201</v>
      </c>
      <c r="U75" s="191" t="s">
        <v>1201</v>
      </c>
    </row>
    <row r="76" spans="1:21" x14ac:dyDescent="0.2">
      <c r="A76" s="79" t="s">
        <v>5829</v>
      </c>
      <c r="B76" s="250">
        <v>157</v>
      </c>
      <c r="C76" s="79" t="s">
        <v>4766</v>
      </c>
      <c r="D76" s="79" t="s">
        <v>167</v>
      </c>
      <c r="E76" s="79" t="s">
        <v>3991</v>
      </c>
      <c r="F76" s="222" t="s">
        <v>5876</v>
      </c>
      <c r="G76" s="242" t="s">
        <v>8020</v>
      </c>
      <c r="H76" s="175" t="s">
        <v>6757</v>
      </c>
      <c r="M76" s="98" t="s">
        <v>555</v>
      </c>
      <c r="N76" s="98" t="s">
        <v>23</v>
      </c>
      <c r="O76" s="98" t="s">
        <v>556</v>
      </c>
      <c r="P76" s="98" t="s">
        <v>557</v>
      </c>
      <c r="Q76" s="98" t="s">
        <v>23</v>
      </c>
      <c r="R76" s="98" t="s">
        <v>23</v>
      </c>
      <c r="S76" s="98" t="s">
        <v>23</v>
      </c>
      <c r="T76" s="98" t="s">
        <v>558</v>
      </c>
      <c r="U76" s="98" t="s">
        <v>559</v>
      </c>
    </row>
    <row r="77" spans="1:21" x14ac:dyDescent="0.2">
      <c r="A77" s="84" t="s">
        <v>6603</v>
      </c>
      <c r="B77" s="250">
        <v>1020</v>
      </c>
      <c r="C77" s="79" t="s">
        <v>4766</v>
      </c>
      <c r="D77" s="79" t="s">
        <v>167</v>
      </c>
      <c r="E77" s="85" t="s">
        <v>3993</v>
      </c>
      <c r="F77" s="224" t="s">
        <v>4949</v>
      </c>
      <c r="G77" s="241" t="s">
        <v>8021</v>
      </c>
      <c r="H77" s="175" t="s">
        <v>7576</v>
      </c>
      <c r="M77" s="98" t="s">
        <v>23</v>
      </c>
      <c r="N77" s="187" t="s">
        <v>23</v>
      </c>
      <c r="O77" s="98" t="s">
        <v>6543</v>
      </c>
      <c r="P77" s="98" t="s">
        <v>6543</v>
      </c>
      <c r="Q77" s="98" t="s">
        <v>6543</v>
      </c>
      <c r="R77" s="98" t="s">
        <v>6543</v>
      </c>
      <c r="S77" s="98" t="s">
        <v>23</v>
      </c>
      <c r="T77" s="98" t="s">
        <v>6543</v>
      </c>
      <c r="U77" s="98" t="s">
        <v>6543</v>
      </c>
    </row>
    <row r="78" spans="1:21" x14ac:dyDescent="0.2">
      <c r="A78" s="79" t="s">
        <v>1343</v>
      </c>
      <c r="B78" s="250">
        <v>112</v>
      </c>
      <c r="C78" s="79" t="s">
        <v>4766</v>
      </c>
      <c r="D78" s="79" t="s">
        <v>167</v>
      </c>
      <c r="E78" s="79" t="s">
        <v>4001</v>
      </c>
      <c r="F78" s="222" t="s">
        <v>4842</v>
      </c>
      <c r="G78" s="241" t="s">
        <v>8022</v>
      </c>
      <c r="H78" s="175" t="s">
        <v>6758</v>
      </c>
      <c r="M78" s="191" t="s">
        <v>1201</v>
      </c>
      <c r="N78" s="190" t="s">
        <v>74</v>
      </c>
      <c r="O78" s="191" t="s">
        <v>1201</v>
      </c>
      <c r="P78" s="191" t="s">
        <v>1201</v>
      </c>
      <c r="Q78" s="98" t="s">
        <v>23</v>
      </c>
      <c r="R78" s="98" t="s">
        <v>23</v>
      </c>
      <c r="S78" s="98" t="s">
        <v>23</v>
      </c>
      <c r="T78" s="191" t="s">
        <v>1201</v>
      </c>
      <c r="U78" s="191" t="s">
        <v>1201</v>
      </c>
    </row>
    <row r="79" spans="1:21" x14ac:dyDescent="0.2">
      <c r="A79" s="79" t="s">
        <v>175</v>
      </c>
      <c r="B79" s="250">
        <v>113</v>
      </c>
      <c r="C79" s="79" t="s">
        <v>4766</v>
      </c>
      <c r="D79" s="79" t="s">
        <v>167</v>
      </c>
      <c r="E79" s="79" t="s">
        <v>3991</v>
      </c>
      <c r="F79" s="222" t="s">
        <v>4843</v>
      </c>
      <c r="G79" s="241" t="s">
        <v>8023</v>
      </c>
      <c r="H79" s="175" t="s">
        <v>6759</v>
      </c>
      <c r="M79" s="98" t="s">
        <v>176</v>
      </c>
      <c r="N79" s="98" t="s">
        <v>23</v>
      </c>
      <c r="O79" s="98" t="s">
        <v>177</v>
      </c>
      <c r="P79" s="98" t="s">
        <v>178</v>
      </c>
      <c r="Q79" s="98" t="s">
        <v>23</v>
      </c>
      <c r="R79" s="98" t="s">
        <v>23</v>
      </c>
      <c r="S79" s="98" t="s">
        <v>23</v>
      </c>
      <c r="T79" s="98" t="s">
        <v>179</v>
      </c>
      <c r="U79" s="98" t="s">
        <v>180</v>
      </c>
    </row>
    <row r="80" spans="1:21" x14ac:dyDescent="0.2">
      <c r="A80" s="79" t="s">
        <v>964</v>
      </c>
      <c r="B80" s="250">
        <v>114</v>
      </c>
      <c r="C80" s="79" t="s">
        <v>4766</v>
      </c>
      <c r="D80" s="79" t="s">
        <v>167</v>
      </c>
      <c r="E80" s="79" t="s">
        <v>3995</v>
      </c>
      <c r="F80" s="222" t="s">
        <v>4844</v>
      </c>
      <c r="G80" s="241" t="s">
        <v>8024</v>
      </c>
      <c r="H80" s="175" t="s">
        <v>6760</v>
      </c>
      <c r="M80" s="190" t="s">
        <v>965</v>
      </c>
      <c r="N80" s="98" t="s">
        <v>23</v>
      </c>
      <c r="O80" s="98" t="s">
        <v>23</v>
      </c>
      <c r="P80" s="98" t="s">
        <v>23</v>
      </c>
      <c r="Q80" s="98" t="s">
        <v>23</v>
      </c>
      <c r="R80" s="98" t="s">
        <v>23</v>
      </c>
      <c r="S80" s="98" t="s">
        <v>23</v>
      </c>
      <c r="T80" s="98" t="s">
        <v>23</v>
      </c>
      <c r="U80" s="190" t="s">
        <v>965</v>
      </c>
    </row>
    <row r="81" spans="1:21" x14ac:dyDescent="0.2">
      <c r="A81" s="79" t="s">
        <v>955</v>
      </c>
      <c r="B81" s="250">
        <v>115</v>
      </c>
      <c r="C81" s="79" t="s">
        <v>4766</v>
      </c>
      <c r="D81" s="79" t="s">
        <v>167</v>
      </c>
      <c r="E81" s="79" t="s">
        <v>3995</v>
      </c>
      <c r="F81" s="222" t="s">
        <v>4844</v>
      </c>
      <c r="G81" s="241" t="s">
        <v>8025</v>
      </c>
      <c r="H81" s="175" t="s">
        <v>6761</v>
      </c>
      <c r="M81" s="98" t="s">
        <v>956</v>
      </c>
      <c r="N81" s="98" t="s">
        <v>23</v>
      </c>
      <c r="O81" s="98" t="s">
        <v>957</v>
      </c>
      <c r="P81" s="98" t="s">
        <v>958</v>
      </c>
      <c r="Q81" s="98" t="s">
        <v>959</v>
      </c>
      <c r="R81" s="98" t="s">
        <v>960</v>
      </c>
      <c r="S81" s="98" t="s">
        <v>23</v>
      </c>
      <c r="T81" s="98" t="s">
        <v>961</v>
      </c>
      <c r="U81" s="98" t="s">
        <v>962</v>
      </c>
    </row>
    <row r="82" spans="1:21" x14ac:dyDescent="0.2">
      <c r="A82" s="79" t="s">
        <v>1386</v>
      </c>
      <c r="B82" s="250">
        <v>116</v>
      </c>
      <c r="C82" s="79" t="s">
        <v>4766</v>
      </c>
      <c r="D82" s="79" t="s">
        <v>167</v>
      </c>
      <c r="E82" s="79" t="s">
        <v>4001</v>
      </c>
      <c r="F82" s="222" t="s">
        <v>4845</v>
      </c>
      <c r="G82" s="241" t="s">
        <v>8026</v>
      </c>
      <c r="H82" s="175" t="s">
        <v>6762</v>
      </c>
      <c r="M82" s="98" t="s">
        <v>1387</v>
      </c>
      <c r="N82" s="98" t="s">
        <v>1388</v>
      </c>
      <c r="O82" s="98" t="s">
        <v>1389</v>
      </c>
      <c r="P82" s="98" t="s">
        <v>1390</v>
      </c>
      <c r="Q82" s="98" t="s">
        <v>23</v>
      </c>
      <c r="R82" s="98" t="s">
        <v>23</v>
      </c>
      <c r="S82" s="98" t="s">
        <v>23</v>
      </c>
      <c r="T82" s="191" t="s">
        <v>1201</v>
      </c>
      <c r="U82" s="98" t="s">
        <v>1391</v>
      </c>
    </row>
    <row r="83" spans="1:21" x14ac:dyDescent="0.2">
      <c r="A83" s="79" t="s">
        <v>1267</v>
      </c>
      <c r="B83" s="250">
        <v>117</v>
      </c>
      <c r="C83" s="79" t="s">
        <v>4766</v>
      </c>
      <c r="D83" s="79" t="s">
        <v>167</v>
      </c>
      <c r="E83" s="79" t="s">
        <v>3998</v>
      </c>
      <c r="F83" s="222" t="s">
        <v>4846</v>
      </c>
      <c r="G83" s="241" t="s">
        <v>8027</v>
      </c>
      <c r="H83" s="175" t="s">
        <v>6763</v>
      </c>
      <c r="M83" s="190" t="s">
        <v>1201</v>
      </c>
      <c r="N83" s="98" t="s">
        <v>23</v>
      </c>
      <c r="O83" s="191" t="s">
        <v>1201</v>
      </c>
      <c r="P83" s="191" t="s">
        <v>1201</v>
      </c>
      <c r="Q83" s="98" t="s">
        <v>23</v>
      </c>
      <c r="R83" s="98" t="s">
        <v>23</v>
      </c>
      <c r="S83" s="98" t="s">
        <v>23</v>
      </c>
      <c r="T83" s="191" t="s">
        <v>1201</v>
      </c>
      <c r="U83" s="191" t="s">
        <v>1201</v>
      </c>
    </row>
    <row r="84" spans="1:21" x14ac:dyDescent="0.2">
      <c r="A84" s="79" t="s">
        <v>296</v>
      </c>
      <c r="B84" s="250">
        <v>118</v>
      </c>
      <c r="C84" s="79" t="s">
        <v>4766</v>
      </c>
      <c r="D84" s="79" t="s">
        <v>167</v>
      </c>
      <c r="E84" s="79" t="s">
        <v>3991</v>
      </c>
      <c r="F84" s="222" t="s">
        <v>4847</v>
      </c>
      <c r="G84" s="241" t="s">
        <v>8028</v>
      </c>
      <c r="H84" s="175" t="s">
        <v>6764</v>
      </c>
      <c r="M84" s="98" t="s">
        <v>297</v>
      </c>
      <c r="N84" s="98" t="s">
        <v>298</v>
      </c>
      <c r="O84" s="98" t="s">
        <v>299</v>
      </c>
      <c r="P84" s="98" t="s">
        <v>300</v>
      </c>
      <c r="Q84" s="98" t="s">
        <v>23</v>
      </c>
      <c r="R84" s="98" t="s">
        <v>23</v>
      </c>
      <c r="S84" s="98" t="s">
        <v>23</v>
      </c>
      <c r="T84" s="191" t="s">
        <v>1201</v>
      </c>
      <c r="U84" s="98" t="s">
        <v>301</v>
      </c>
    </row>
    <row r="85" spans="1:21" x14ac:dyDescent="0.2">
      <c r="A85" s="79" t="s">
        <v>5739</v>
      </c>
      <c r="B85" s="250">
        <v>28</v>
      </c>
      <c r="C85" s="79" t="s">
        <v>4766</v>
      </c>
      <c r="D85" s="79" t="s">
        <v>167</v>
      </c>
      <c r="E85" s="79" t="s">
        <v>3991</v>
      </c>
      <c r="F85" s="222" t="s">
        <v>5877</v>
      </c>
      <c r="G85" s="241" t="s">
        <v>8029</v>
      </c>
      <c r="H85" s="175" t="s">
        <v>6765</v>
      </c>
      <c r="M85" s="98" t="s">
        <v>192</v>
      </c>
      <c r="N85" s="98" t="s">
        <v>23</v>
      </c>
      <c r="O85" s="98" t="s">
        <v>193</v>
      </c>
      <c r="P85" s="98" t="s">
        <v>194</v>
      </c>
      <c r="Q85" s="98" t="s">
        <v>23</v>
      </c>
      <c r="R85" s="98" t="s">
        <v>23</v>
      </c>
      <c r="S85" s="98" t="s">
        <v>23</v>
      </c>
      <c r="T85" s="98" t="s">
        <v>195</v>
      </c>
      <c r="U85" s="98" t="s">
        <v>196</v>
      </c>
    </row>
    <row r="86" spans="1:21" x14ac:dyDescent="0.2">
      <c r="A86" s="79" t="s">
        <v>4520</v>
      </c>
      <c r="B86" s="250">
        <v>119</v>
      </c>
      <c r="C86" s="79" t="s">
        <v>4766</v>
      </c>
      <c r="D86" s="79" t="s">
        <v>167</v>
      </c>
      <c r="E86" s="79" t="s">
        <v>3991</v>
      </c>
      <c r="F86" s="222" t="s">
        <v>4848</v>
      </c>
      <c r="G86" s="241" t="s">
        <v>8030</v>
      </c>
      <c r="H86" s="175" t="s">
        <v>6766</v>
      </c>
      <c r="M86" s="190" t="s">
        <v>74</v>
      </c>
      <c r="N86" s="190" t="s">
        <v>74</v>
      </c>
      <c r="O86" s="190" t="s">
        <v>74</v>
      </c>
      <c r="P86" s="190" t="s">
        <v>74</v>
      </c>
      <c r="Q86" s="98" t="s">
        <v>23</v>
      </c>
      <c r="R86" s="98" t="s">
        <v>23</v>
      </c>
      <c r="S86" s="98" t="s">
        <v>23</v>
      </c>
      <c r="T86" s="190" t="s">
        <v>74</v>
      </c>
      <c r="U86" s="190" t="s">
        <v>74</v>
      </c>
    </row>
    <row r="87" spans="1:21" x14ac:dyDescent="0.2">
      <c r="A87" s="79" t="s">
        <v>4303</v>
      </c>
      <c r="B87" s="250">
        <v>120</v>
      </c>
      <c r="C87" s="79" t="s">
        <v>4766</v>
      </c>
      <c r="D87" s="79" t="s">
        <v>167</v>
      </c>
      <c r="E87" s="79" t="s">
        <v>3991</v>
      </c>
      <c r="F87" s="222" t="s">
        <v>4851</v>
      </c>
      <c r="G87" s="235" t="s">
        <v>4851</v>
      </c>
      <c r="H87" s="175" t="s">
        <v>7609</v>
      </c>
      <c r="M87" s="98" t="s">
        <v>4379</v>
      </c>
      <c r="N87" s="98" t="s">
        <v>23</v>
      </c>
      <c r="O87" s="98" t="s">
        <v>4451</v>
      </c>
      <c r="P87" s="98" t="s">
        <v>23</v>
      </c>
      <c r="Q87" s="98" t="s">
        <v>23</v>
      </c>
      <c r="R87" s="98" t="s">
        <v>23</v>
      </c>
      <c r="S87" s="98" t="s">
        <v>23</v>
      </c>
      <c r="T87" s="98" t="s">
        <v>23</v>
      </c>
      <c r="U87" s="98" t="s">
        <v>23</v>
      </c>
    </row>
    <row r="88" spans="1:21" x14ac:dyDescent="0.2">
      <c r="A88" s="79" t="s">
        <v>346</v>
      </c>
      <c r="B88" s="250">
        <v>121</v>
      </c>
      <c r="C88" s="79" t="s">
        <v>4766</v>
      </c>
      <c r="D88" s="79" t="s">
        <v>167</v>
      </c>
      <c r="E88" s="79" t="s">
        <v>3991</v>
      </c>
      <c r="F88" s="222" t="s">
        <v>4851</v>
      </c>
      <c r="G88" s="235" t="s">
        <v>4851</v>
      </c>
      <c r="H88" s="175" t="s">
        <v>6767</v>
      </c>
      <c r="M88" s="98" t="s">
        <v>347</v>
      </c>
      <c r="N88" s="98" t="s">
        <v>348</v>
      </c>
      <c r="O88" s="98" t="s">
        <v>349</v>
      </c>
      <c r="P88" s="98" t="s">
        <v>350</v>
      </c>
      <c r="Q88" s="98" t="s">
        <v>23</v>
      </c>
      <c r="R88" s="98" t="s">
        <v>23</v>
      </c>
      <c r="S88" s="98" t="s">
        <v>23</v>
      </c>
      <c r="T88" s="98" t="s">
        <v>351</v>
      </c>
      <c r="U88" s="98" t="s">
        <v>352</v>
      </c>
    </row>
    <row r="89" spans="1:21" x14ac:dyDescent="0.2">
      <c r="A89" s="79" t="s">
        <v>1335</v>
      </c>
      <c r="B89" s="250">
        <v>123</v>
      </c>
      <c r="C89" s="79" t="s">
        <v>4766</v>
      </c>
      <c r="D89" s="79" t="s">
        <v>167</v>
      </c>
      <c r="E89" s="79" t="s">
        <v>4001</v>
      </c>
      <c r="F89" s="222" t="s">
        <v>4853</v>
      </c>
      <c r="G89" s="244" t="s">
        <v>4852</v>
      </c>
      <c r="H89" s="175" t="s">
        <v>6768</v>
      </c>
      <c r="M89" s="191" t="s">
        <v>1201</v>
      </c>
      <c r="N89" s="98" t="s">
        <v>23</v>
      </c>
      <c r="O89" s="191" t="s">
        <v>1201</v>
      </c>
      <c r="P89" s="191" t="s">
        <v>1201</v>
      </c>
      <c r="Q89" s="98" t="s">
        <v>23</v>
      </c>
      <c r="R89" s="98" t="s">
        <v>23</v>
      </c>
      <c r="S89" s="98" t="s">
        <v>23</v>
      </c>
      <c r="T89" s="191" t="s">
        <v>1201</v>
      </c>
      <c r="U89" s="191" t="s">
        <v>1201</v>
      </c>
    </row>
    <row r="90" spans="1:21" x14ac:dyDescent="0.2">
      <c r="A90" s="79" t="s">
        <v>1334</v>
      </c>
      <c r="B90" s="250">
        <v>124</v>
      </c>
      <c r="C90" s="79" t="s">
        <v>4766</v>
      </c>
      <c r="D90" s="79" t="s">
        <v>167</v>
      </c>
      <c r="E90" s="79" t="s">
        <v>4001</v>
      </c>
      <c r="F90" s="222" t="s">
        <v>4853</v>
      </c>
      <c r="G90" s="244" t="s">
        <v>4852</v>
      </c>
      <c r="H90" s="175" t="s">
        <v>6769</v>
      </c>
      <c r="M90" s="191" t="s">
        <v>1201</v>
      </c>
      <c r="N90" s="98" t="s">
        <v>23</v>
      </c>
      <c r="O90" s="191" t="s">
        <v>1201</v>
      </c>
      <c r="P90" s="191" t="s">
        <v>1201</v>
      </c>
      <c r="Q90" s="98" t="s">
        <v>23</v>
      </c>
      <c r="R90" s="98" t="s">
        <v>23</v>
      </c>
      <c r="S90" s="98" t="s">
        <v>23</v>
      </c>
      <c r="T90" s="191" t="s">
        <v>1201</v>
      </c>
      <c r="U90" s="191" t="s">
        <v>1201</v>
      </c>
    </row>
    <row r="91" spans="1:21" x14ac:dyDescent="0.2">
      <c r="A91" s="79" t="s">
        <v>4673</v>
      </c>
      <c r="B91" s="250">
        <v>122</v>
      </c>
      <c r="C91" s="79" t="s">
        <v>4766</v>
      </c>
      <c r="D91" s="79" t="s">
        <v>167</v>
      </c>
      <c r="E91" s="79" t="s">
        <v>4001</v>
      </c>
      <c r="F91" s="222" t="s">
        <v>4853</v>
      </c>
      <c r="G91" s="244" t="s">
        <v>4852</v>
      </c>
      <c r="H91" s="175" t="s">
        <v>6770</v>
      </c>
      <c r="M91" s="98" t="s">
        <v>1358</v>
      </c>
      <c r="N91" s="98" t="s">
        <v>23</v>
      </c>
      <c r="O91" s="98" t="s">
        <v>1359</v>
      </c>
      <c r="P91" s="98" t="s">
        <v>23</v>
      </c>
      <c r="Q91" s="98" t="s">
        <v>1360</v>
      </c>
      <c r="R91" s="98" t="s">
        <v>1361</v>
      </c>
      <c r="S91" s="98" t="s">
        <v>23</v>
      </c>
      <c r="T91" s="98" t="s">
        <v>1362</v>
      </c>
      <c r="U91" s="98" t="s">
        <v>1363</v>
      </c>
    </row>
    <row r="92" spans="1:21" x14ac:dyDescent="0.2">
      <c r="A92" s="79" t="s">
        <v>302</v>
      </c>
      <c r="B92" s="250">
        <v>125</v>
      </c>
      <c r="C92" s="79" t="s">
        <v>4766</v>
      </c>
      <c r="D92" s="79" t="s">
        <v>167</v>
      </c>
      <c r="E92" s="79" t="s">
        <v>3991</v>
      </c>
      <c r="F92" s="222" t="s">
        <v>4854</v>
      </c>
      <c r="G92" s="241" t="s">
        <v>8031</v>
      </c>
      <c r="H92" s="175" t="s">
        <v>6771</v>
      </c>
      <c r="M92" s="98" t="s">
        <v>303</v>
      </c>
      <c r="N92" s="98" t="s">
        <v>304</v>
      </c>
      <c r="O92" s="98" t="s">
        <v>305</v>
      </c>
      <c r="P92" s="98" t="s">
        <v>306</v>
      </c>
      <c r="Q92" s="98" t="s">
        <v>23</v>
      </c>
      <c r="R92" s="98" t="s">
        <v>23</v>
      </c>
      <c r="S92" s="98" t="s">
        <v>23</v>
      </c>
      <c r="T92" s="98" t="s">
        <v>307</v>
      </c>
      <c r="U92" s="98" t="s">
        <v>308</v>
      </c>
    </row>
    <row r="93" spans="1:21" x14ac:dyDescent="0.2">
      <c r="A93" s="79" t="s">
        <v>520</v>
      </c>
      <c r="B93" s="250">
        <v>126</v>
      </c>
      <c r="C93" s="79" t="s">
        <v>4766</v>
      </c>
      <c r="D93" s="79" t="s">
        <v>167</v>
      </c>
      <c r="E93" s="79" t="s">
        <v>3991</v>
      </c>
      <c r="F93" s="222" t="s">
        <v>4855</v>
      </c>
      <c r="G93" s="241" t="s">
        <v>8032</v>
      </c>
      <c r="H93" s="175" t="s">
        <v>6772</v>
      </c>
      <c r="M93" s="98" t="s">
        <v>521</v>
      </c>
      <c r="N93" s="98" t="s">
        <v>23</v>
      </c>
      <c r="O93" s="98" t="s">
        <v>522</v>
      </c>
      <c r="P93" s="98" t="s">
        <v>523</v>
      </c>
      <c r="Q93" s="98" t="s">
        <v>23</v>
      </c>
      <c r="R93" s="98" t="s">
        <v>23</v>
      </c>
      <c r="S93" s="98" t="s">
        <v>23</v>
      </c>
      <c r="T93" s="98" t="s">
        <v>524</v>
      </c>
      <c r="U93" s="98" t="s">
        <v>525</v>
      </c>
    </row>
    <row r="94" spans="1:21" x14ac:dyDescent="0.2">
      <c r="A94" s="79" t="s">
        <v>5827</v>
      </c>
      <c r="B94" s="250">
        <v>284</v>
      </c>
      <c r="C94" s="79" t="s">
        <v>4766</v>
      </c>
      <c r="D94" s="79" t="s">
        <v>167</v>
      </c>
      <c r="E94" s="79" t="s">
        <v>3991</v>
      </c>
      <c r="F94" s="222" t="s">
        <v>5878</v>
      </c>
      <c r="G94" s="241" t="s">
        <v>8033</v>
      </c>
      <c r="H94" s="175" t="s">
        <v>6773</v>
      </c>
      <c r="M94" s="98" t="s">
        <v>448</v>
      </c>
      <c r="N94" s="98" t="s">
        <v>449</v>
      </c>
      <c r="O94" s="98" t="s">
        <v>450</v>
      </c>
      <c r="P94" s="98" t="s">
        <v>451</v>
      </c>
      <c r="Q94" s="98" t="s">
        <v>23</v>
      </c>
      <c r="R94" s="98" t="s">
        <v>23</v>
      </c>
      <c r="S94" s="98" t="s">
        <v>23</v>
      </c>
      <c r="T94" s="98" t="s">
        <v>452</v>
      </c>
      <c r="U94" s="98" t="s">
        <v>453</v>
      </c>
    </row>
    <row r="95" spans="1:21" x14ac:dyDescent="0.2">
      <c r="A95" s="79" t="s">
        <v>1236</v>
      </c>
      <c r="B95" s="250">
        <v>127</v>
      </c>
      <c r="C95" s="79" t="s">
        <v>4766</v>
      </c>
      <c r="D95" s="79" t="s">
        <v>167</v>
      </c>
      <c r="E95" s="79" t="s">
        <v>3998</v>
      </c>
      <c r="F95" s="222" t="s">
        <v>4856</v>
      </c>
      <c r="G95" s="241" t="s">
        <v>8034</v>
      </c>
      <c r="H95" s="175" t="s">
        <v>6774</v>
      </c>
      <c r="M95" s="98" t="s">
        <v>1237</v>
      </c>
      <c r="N95" s="98" t="s">
        <v>1238</v>
      </c>
      <c r="O95" s="98" t="s">
        <v>1239</v>
      </c>
      <c r="P95" s="191" t="s">
        <v>1201</v>
      </c>
      <c r="Q95" s="98" t="s">
        <v>23</v>
      </c>
      <c r="R95" s="98" t="s">
        <v>23</v>
      </c>
      <c r="S95" s="98" t="s">
        <v>23</v>
      </c>
      <c r="T95" s="191" t="s">
        <v>1201</v>
      </c>
      <c r="U95" s="191" t="s">
        <v>1201</v>
      </c>
    </row>
    <row r="96" spans="1:21" x14ac:dyDescent="0.2">
      <c r="A96" s="79" t="s">
        <v>4302</v>
      </c>
      <c r="B96" s="250">
        <v>128</v>
      </c>
      <c r="C96" s="79" t="s">
        <v>4766</v>
      </c>
      <c r="D96" s="79" t="s">
        <v>167</v>
      </c>
      <c r="E96" s="79" t="s">
        <v>3995</v>
      </c>
      <c r="F96" s="222" t="s">
        <v>4857</v>
      </c>
      <c r="G96" s="241" t="s">
        <v>8035</v>
      </c>
      <c r="H96" s="175" t="s">
        <v>6775</v>
      </c>
      <c r="M96" s="98" t="s">
        <v>4378</v>
      </c>
      <c r="N96" s="98" t="s">
        <v>23</v>
      </c>
      <c r="O96" s="98" t="s">
        <v>4450</v>
      </c>
      <c r="P96" s="98" t="s">
        <v>23</v>
      </c>
      <c r="Q96" s="98" t="s">
        <v>23</v>
      </c>
      <c r="R96" s="98" t="s">
        <v>4494</v>
      </c>
      <c r="S96" s="98" t="s">
        <v>23</v>
      </c>
      <c r="T96" s="98" t="s">
        <v>23</v>
      </c>
      <c r="U96" s="98" t="s">
        <v>23</v>
      </c>
    </row>
    <row r="97" spans="1:21" x14ac:dyDescent="0.2">
      <c r="A97" s="81" t="s">
        <v>896</v>
      </c>
      <c r="B97" s="250">
        <v>129</v>
      </c>
      <c r="C97" s="79" t="s">
        <v>4766</v>
      </c>
      <c r="D97" s="79" t="s">
        <v>167</v>
      </c>
      <c r="E97" s="79" t="s">
        <v>3995</v>
      </c>
      <c r="F97" s="225" t="s">
        <v>4857</v>
      </c>
      <c r="G97" s="241" t="s">
        <v>8035</v>
      </c>
      <c r="H97" s="175" t="s">
        <v>6776</v>
      </c>
      <c r="M97" s="98" t="s">
        <v>897</v>
      </c>
      <c r="N97" s="98" t="s">
        <v>898</v>
      </c>
      <c r="O97" s="98" t="s">
        <v>899</v>
      </c>
      <c r="P97" s="190" t="s">
        <v>1201</v>
      </c>
      <c r="Q97" s="97" t="s">
        <v>900</v>
      </c>
      <c r="R97" s="97" t="s">
        <v>901</v>
      </c>
      <c r="S97" s="97" t="s">
        <v>902</v>
      </c>
      <c r="T97" s="190" t="s">
        <v>1201</v>
      </c>
      <c r="U97" s="190" t="s">
        <v>1201</v>
      </c>
    </row>
    <row r="98" spans="1:21" x14ac:dyDescent="0.2">
      <c r="A98" s="79" t="s">
        <v>272</v>
      </c>
      <c r="B98" s="250">
        <v>130</v>
      </c>
      <c r="C98" s="79" t="s">
        <v>4766</v>
      </c>
      <c r="D98" s="79" t="s">
        <v>167</v>
      </c>
      <c r="E98" s="79" t="s">
        <v>3991</v>
      </c>
      <c r="F98" s="222" t="s">
        <v>4858</v>
      </c>
      <c r="G98" s="241" t="s">
        <v>8036</v>
      </c>
      <c r="H98" s="175" t="s">
        <v>6777</v>
      </c>
      <c r="M98" s="98" t="s">
        <v>273</v>
      </c>
      <c r="N98" s="98" t="s">
        <v>274</v>
      </c>
      <c r="O98" s="98" t="s">
        <v>275</v>
      </c>
      <c r="P98" s="98" t="s">
        <v>276</v>
      </c>
      <c r="Q98" s="98" t="s">
        <v>23</v>
      </c>
      <c r="R98" s="98" t="s">
        <v>23</v>
      </c>
      <c r="S98" s="98" t="s">
        <v>23</v>
      </c>
      <c r="T98" s="98" t="s">
        <v>277</v>
      </c>
      <c r="U98" s="98" t="s">
        <v>278</v>
      </c>
    </row>
    <row r="99" spans="1:21" x14ac:dyDescent="0.2">
      <c r="A99" s="79" t="s">
        <v>972</v>
      </c>
      <c r="B99" s="250">
        <v>131</v>
      </c>
      <c r="C99" s="79" t="s">
        <v>4766</v>
      </c>
      <c r="D99" s="79" t="s">
        <v>167</v>
      </c>
      <c r="E99" s="79" t="s">
        <v>3995</v>
      </c>
      <c r="F99" s="222" t="s">
        <v>4859</v>
      </c>
      <c r="G99" s="241" t="s">
        <v>8037</v>
      </c>
      <c r="H99" s="175" t="s">
        <v>6778</v>
      </c>
      <c r="M99" s="98" t="s">
        <v>973</v>
      </c>
      <c r="N99" s="98" t="s">
        <v>23</v>
      </c>
      <c r="O99" s="98" t="s">
        <v>974</v>
      </c>
      <c r="P99" s="98" t="s">
        <v>975</v>
      </c>
      <c r="Q99" s="98" t="s">
        <v>23</v>
      </c>
      <c r="R99" s="98" t="s">
        <v>23</v>
      </c>
      <c r="S99" s="98" t="s">
        <v>23</v>
      </c>
      <c r="T99" s="98" t="s">
        <v>976</v>
      </c>
      <c r="U99" s="98" t="s">
        <v>977</v>
      </c>
    </row>
    <row r="100" spans="1:21" x14ac:dyDescent="0.2">
      <c r="A100" s="84" t="s">
        <v>6529</v>
      </c>
      <c r="B100" s="250">
        <v>1004</v>
      </c>
      <c r="C100" s="79" t="s">
        <v>4766</v>
      </c>
      <c r="D100" s="79" t="s">
        <v>167</v>
      </c>
      <c r="E100" s="175" t="s">
        <v>3991</v>
      </c>
      <c r="F100" s="224" t="s">
        <v>6615</v>
      </c>
      <c r="G100" s="242" t="s">
        <v>8038</v>
      </c>
      <c r="H100" s="175" t="s">
        <v>6779</v>
      </c>
      <c r="M100" s="98" t="s">
        <v>6353</v>
      </c>
      <c r="N100" s="187" t="s">
        <v>23</v>
      </c>
      <c r="O100" s="98" t="s">
        <v>6352</v>
      </c>
      <c r="P100" s="187" t="s">
        <v>23</v>
      </c>
      <c r="Q100" s="187" t="s">
        <v>23</v>
      </c>
      <c r="R100" s="187" t="s">
        <v>23</v>
      </c>
      <c r="S100" s="187" t="s">
        <v>23</v>
      </c>
      <c r="T100" s="187" t="s">
        <v>23</v>
      </c>
      <c r="U100" s="187" t="s">
        <v>23</v>
      </c>
    </row>
    <row r="101" spans="1:21" x14ac:dyDescent="0.2">
      <c r="A101" s="79" t="s">
        <v>854</v>
      </c>
      <c r="B101" s="250">
        <v>132</v>
      </c>
      <c r="C101" s="79" t="s">
        <v>4766</v>
      </c>
      <c r="D101" s="79" t="s">
        <v>167</v>
      </c>
      <c r="E101" s="79" t="s">
        <v>3994</v>
      </c>
      <c r="F101" s="222" t="s">
        <v>4860</v>
      </c>
      <c r="G101" s="240" t="s">
        <v>8122</v>
      </c>
      <c r="H101" s="175" t="s">
        <v>6780</v>
      </c>
      <c r="M101" s="98" t="s">
        <v>855</v>
      </c>
      <c r="N101" s="98" t="s">
        <v>23</v>
      </c>
      <c r="O101" s="98" t="s">
        <v>856</v>
      </c>
      <c r="P101" s="98" t="s">
        <v>857</v>
      </c>
      <c r="Q101" s="98" t="s">
        <v>23</v>
      </c>
      <c r="R101" s="98" t="s">
        <v>23</v>
      </c>
      <c r="S101" s="98" t="s">
        <v>23</v>
      </c>
      <c r="T101" s="98" t="s">
        <v>858</v>
      </c>
      <c r="U101" s="98" t="s">
        <v>859</v>
      </c>
    </row>
    <row r="102" spans="1:21" x14ac:dyDescent="0.2">
      <c r="A102" s="79" t="s">
        <v>4301</v>
      </c>
      <c r="B102" s="250">
        <v>133</v>
      </c>
      <c r="C102" s="79" t="s">
        <v>4766</v>
      </c>
      <c r="D102" s="79" t="s">
        <v>167</v>
      </c>
      <c r="E102" s="79" t="s">
        <v>3991</v>
      </c>
      <c r="F102" s="222" t="s">
        <v>4861</v>
      </c>
      <c r="G102" s="242" t="s">
        <v>8039</v>
      </c>
      <c r="H102" s="175" t="s">
        <v>6781</v>
      </c>
      <c r="M102" s="98" t="s">
        <v>4377</v>
      </c>
      <c r="N102" s="98" t="s">
        <v>6194</v>
      </c>
      <c r="O102" s="98" t="s">
        <v>4449</v>
      </c>
      <c r="P102" s="98" t="s">
        <v>23</v>
      </c>
      <c r="Q102" s="98" t="s">
        <v>23</v>
      </c>
      <c r="R102" s="98" t="s">
        <v>23</v>
      </c>
      <c r="S102" s="98" t="s">
        <v>23</v>
      </c>
      <c r="T102" s="98" t="s">
        <v>23</v>
      </c>
      <c r="U102" s="98" t="s">
        <v>23</v>
      </c>
    </row>
    <row r="103" spans="1:21" x14ac:dyDescent="0.2">
      <c r="A103" s="79" t="s">
        <v>421</v>
      </c>
      <c r="B103" s="250">
        <v>134</v>
      </c>
      <c r="C103" s="79" t="s">
        <v>4766</v>
      </c>
      <c r="D103" s="79" t="s">
        <v>167</v>
      </c>
      <c r="E103" s="79" t="s">
        <v>3991</v>
      </c>
      <c r="F103" s="222" t="s">
        <v>4861</v>
      </c>
      <c r="G103" s="242" t="s">
        <v>8039</v>
      </c>
      <c r="H103" s="175" t="s">
        <v>7596</v>
      </c>
      <c r="M103" s="98" t="s">
        <v>23</v>
      </c>
      <c r="N103" s="98" t="s">
        <v>23</v>
      </c>
      <c r="O103" s="98" t="s">
        <v>422</v>
      </c>
      <c r="P103" s="98" t="s">
        <v>23</v>
      </c>
      <c r="Q103" s="98" t="s">
        <v>23</v>
      </c>
      <c r="R103" s="98" t="s">
        <v>23</v>
      </c>
      <c r="S103" s="98" t="s">
        <v>423</v>
      </c>
      <c r="T103" s="98" t="s">
        <v>23</v>
      </c>
      <c r="U103" s="98" t="s">
        <v>23</v>
      </c>
    </row>
    <row r="104" spans="1:21" x14ac:dyDescent="0.2">
      <c r="A104" s="106" t="s">
        <v>4679</v>
      </c>
      <c r="B104" s="250">
        <v>915</v>
      </c>
      <c r="C104" s="84" t="s">
        <v>4766</v>
      </c>
      <c r="D104" s="84" t="s">
        <v>167</v>
      </c>
      <c r="E104" s="79" t="s">
        <v>3999</v>
      </c>
      <c r="F104" s="226" t="s">
        <v>4863</v>
      </c>
      <c r="G104" s="241" t="s">
        <v>4862</v>
      </c>
      <c r="H104" s="175" t="s">
        <v>7594</v>
      </c>
      <c r="M104" s="98" t="s">
        <v>23</v>
      </c>
      <c r="N104" s="98" t="s">
        <v>23</v>
      </c>
      <c r="O104" s="98" t="s">
        <v>6542</v>
      </c>
      <c r="P104" s="98" t="s">
        <v>6542</v>
      </c>
      <c r="Q104" s="98" t="s">
        <v>6542</v>
      </c>
      <c r="R104" s="98" t="s">
        <v>6542</v>
      </c>
      <c r="S104" s="98" t="s">
        <v>6542</v>
      </c>
      <c r="T104" s="98" t="s">
        <v>6542</v>
      </c>
      <c r="U104" s="98" t="s">
        <v>6542</v>
      </c>
    </row>
    <row r="105" spans="1:21" x14ac:dyDescent="0.2">
      <c r="A105" s="79" t="s">
        <v>1268</v>
      </c>
      <c r="B105" s="250">
        <v>135</v>
      </c>
      <c r="C105" s="79" t="s">
        <v>4766</v>
      </c>
      <c r="D105" s="79" t="s">
        <v>167</v>
      </c>
      <c r="E105" s="79" t="s">
        <v>3999</v>
      </c>
      <c r="F105" s="222" t="s">
        <v>4863</v>
      </c>
      <c r="G105" s="241" t="s">
        <v>4862</v>
      </c>
      <c r="H105" s="175" t="s">
        <v>6782</v>
      </c>
      <c r="M105" s="98" t="s">
        <v>1269</v>
      </c>
      <c r="N105" s="98" t="s">
        <v>1270</v>
      </c>
      <c r="O105" s="98" t="s">
        <v>1271</v>
      </c>
      <c r="P105" s="98" t="s">
        <v>1272</v>
      </c>
      <c r="Q105" s="98" t="s">
        <v>23</v>
      </c>
      <c r="R105" s="98" t="s">
        <v>23</v>
      </c>
      <c r="S105" s="190" t="s">
        <v>74</v>
      </c>
      <c r="T105" s="190" t="s">
        <v>1201</v>
      </c>
      <c r="U105" s="98" t="s">
        <v>1273</v>
      </c>
    </row>
    <row r="106" spans="1:21" x14ac:dyDescent="0.2">
      <c r="A106" s="79" t="s">
        <v>880</v>
      </c>
      <c r="B106" s="250">
        <v>138</v>
      </c>
      <c r="C106" s="79" t="s">
        <v>4766</v>
      </c>
      <c r="D106" s="79" t="s">
        <v>167</v>
      </c>
      <c r="E106" s="79" t="s">
        <v>3994</v>
      </c>
      <c r="F106" s="222" t="s">
        <v>4864</v>
      </c>
      <c r="G106" s="240" t="s">
        <v>8121</v>
      </c>
      <c r="H106" s="175" t="s">
        <v>6783</v>
      </c>
      <c r="M106" s="98" t="s">
        <v>881</v>
      </c>
      <c r="N106" s="98" t="s">
        <v>882</v>
      </c>
      <c r="O106" s="98" t="s">
        <v>883</v>
      </c>
      <c r="P106" s="98" t="s">
        <v>884</v>
      </c>
      <c r="Q106" s="98" t="s">
        <v>23</v>
      </c>
      <c r="R106" s="98" t="s">
        <v>23</v>
      </c>
      <c r="S106" s="98" t="s">
        <v>23</v>
      </c>
      <c r="T106" s="98" t="s">
        <v>885</v>
      </c>
      <c r="U106" s="98" t="s">
        <v>886</v>
      </c>
    </row>
    <row r="107" spans="1:21" x14ac:dyDescent="0.2">
      <c r="A107" s="79" t="s">
        <v>865</v>
      </c>
      <c r="B107" s="250">
        <v>139</v>
      </c>
      <c r="C107" s="79" t="s">
        <v>4766</v>
      </c>
      <c r="D107" s="79" t="s">
        <v>167</v>
      </c>
      <c r="E107" s="79" t="s">
        <v>3994</v>
      </c>
      <c r="F107" s="222" t="s">
        <v>4865</v>
      </c>
      <c r="G107" s="240" t="s">
        <v>8120</v>
      </c>
      <c r="H107" s="175" t="s">
        <v>6784</v>
      </c>
      <c r="M107" s="97" t="s">
        <v>866</v>
      </c>
      <c r="N107" s="98" t="s">
        <v>23</v>
      </c>
      <c r="O107" s="98" t="s">
        <v>867</v>
      </c>
      <c r="P107" s="97" t="s">
        <v>868</v>
      </c>
      <c r="Q107" s="98" t="s">
        <v>869</v>
      </c>
      <c r="R107" s="98" t="s">
        <v>870</v>
      </c>
      <c r="S107" s="98" t="s">
        <v>23</v>
      </c>
      <c r="T107" s="98" t="s">
        <v>871</v>
      </c>
      <c r="U107" s="98" t="s">
        <v>872</v>
      </c>
    </row>
    <row r="108" spans="1:21" x14ac:dyDescent="0.2">
      <c r="A108" s="79" t="s">
        <v>653</v>
      </c>
      <c r="B108" s="250">
        <v>140</v>
      </c>
      <c r="C108" s="79" t="s">
        <v>4766</v>
      </c>
      <c r="D108" s="79" t="s">
        <v>167</v>
      </c>
      <c r="E108" s="79" t="s">
        <v>3992</v>
      </c>
      <c r="F108" s="222" t="s">
        <v>4867</v>
      </c>
      <c r="G108" s="241" t="s">
        <v>4866</v>
      </c>
      <c r="H108" s="175" t="s">
        <v>6785</v>
      </c>
      <c r="M108" s="98" t="s">
        <v>654</v>
      </c>
      <c r="N108" s="98" t="s">
        <v>23</v>
      </c>
      <c r="O108" s="98" t="s">
        <v>655</v>
      </c>
      <c r="P108" s="98" t="s">
        <v>656</v>
      </c>
      <c r="Q108" s="98" t="s">
        <v>23</v>
      </c>
      <c r="R108" s="98" t="s">
        <v>23</v>
      </c>
      <c r="S108" s="98" t="s">
        <v>23</v>
      </c>
      <c r="T108" s="98" t="s">
        <v>657</v>
      </c>
      <c r="U108" s="98" t="s">
        <v>658</v>
      </c>
    </row>
    <row r="109" spans="1:21" x14ac:dyDescent="0.2">
      <c r="A109" s="79" t="s">
        <v>659</v>
      </c>
      <c r="B109" s="250">
        <v>141</v>
      </c>
      <c r="C109" s="79" t="s">
        <v>4766</v>
      </c>
      <c r="D109" s="79" t="s">
        <v>167</v>
      </c>
      <c r="E109" s="79" t="s">
        <v>3992</v>
      </c>
      <c r="F109" s="222" t="s">
        <v>4867</v>
      </c>
      <c r="G109" s="241" t="s">
        <v>4866</v>
      </c>
      <c r="H109" s="175" t="s">
        <v>6786</v>
      </c>
      <c r="M109" s="98" t="s">
        <v>660</v>
      </c>
      <c r="N109" s="190" t="s">
        <v>74</v>
      </c>
      <c r="O109" s="98" t="s">
        <v>661</v>
      </c>
      <c r="P109" s="98" t="s">
        <v>662</v>
      </c>
      <c r="Q109" s="98" t="s">
        <v>663</v>
      </c>
      <c r="R109" s="98" t="s">
        <v>23</v>
      </c>
      <c r="S109" s="190" t="s">
        <v>74</v>
      </c>
      <c r="T109" s="98" t="s">
        <v>664</v>
      </c>
      <c r="U109" s="98" t="s">
        <v>665</v>
      </c>
    </row>
    <row r="110" spans="1:21" x14ac:dyDescent="0.2">
      <c r="A110" s="79" t="s">
        <v>5744</v>
      </c>
      <c r="B110" s="250">
        <v>72</v>
      </c>
      <c r="C110" s="79" t="s">
        <v>4766</v>
      </c>
      <c r="D110" s="79" t="s">
        <v>167</v>
      </c>
      <c r="E110" s="79" t="s">
        <v>3991</v>
      </c>
      <c r="F110" s="222" t="s">
        <v>5879</v>
      </c>
      <c r="G110" s="242" t="s">
        <v>8040</v>
      </c>
      <c r="H110" s="175" t="s">
        <v>6787</v>
      </c>
      <c r="M110" s="98" t="s">
        <v>406</v>
      </c>
      <c r="N110" s="98" t="s">
        <v>23</v>
      </c>
      <c r="O110" s="98" t="s">
        <v>407</v>
      </c>
      <c r="P110" s="98" t="s">
        <v>408</v>
      </c>
      <c r="Q110" s="98" t="s">
        <v>409</v>
      </c>
      <c r="R110" s="98" t="s">
        <v>410</v>
      </c>
      <c r="S110" s="98" t="s">
        <v>23</v>
      </c>
      <c r="T110" s="98" t="s">
        <v>411</v>
      </c>
      <c r="U110" s="98" t="s">
        <v>412</v>
      </c>
    </row>
    <row r="111" spans="1:21" x14ac:dyDescent="0.2">
      <c r="A111" s="79" t="s">
        <v>796</v>
      </c>
      <c r="B111" s="250">
        <v>142</v>
      </c>
      <c r="C111" s="79" t="s">
        <v>4766</v>
      </c>
      <c r="D111" s="79" t="s">
        <v>167</v>
      </c>
      <c r="E111" s="79" t="s">
        <v>3994</v>
      </c>
      <c r="F111" s="222" t="s">
        <v>4868</v>
      </c>
      <c r="G111" s="232" t="s">
        <v>8123</v>
      </c>
      <c r="H111" s="175" t="s">
        <v>6788</v>
      </c>
      <c r="M111" s="97" t="s">
        <v>797</v>
      </c>
      <c r="N111" s="98" t="s">
        <v>798</v>
      </c>
      <c r="O111" s="98" t="s">
        <v>799</v>
      </c>
      <c r="P111" s="98" t="s">
        <v>23</v>
      </c>
      <c r="Q111" s="98" t="s">
        <v>23</v>
      </c>
      <c r="R111" s="98" t="s">
        <v>23</v>
      </c>
      <c r="S111" s="98" t="s">
        <v>800</v>
      </c>
      <c r="T111" s="98" t="s">
        <v>23</v>
      </c>
      <c r="U111" s="98" t="s">
        <v>23</v>
      </c>
    </row>
    <row r="112" spans="1:21" x14ac:dyDescent="0.2">
      <c r="A112" s="79" t="s">
        <v>5844</v>
      </c>
      <c r="B112" s="250">
        <v>143</v>
      </c>
      <c r="C112" s="79" t="s">
        <v>4766</v>
      </c>
      <c r="D112" s="79" t="s">
        <v>167</v>
      </c>
      <c r="E112" s="79" t="s">
        <v>3994</v>
      </c>
      <c r="F112" s="222" t="s">
        <v>4869</v>
      </c>
      <c r="G112" s="242" t="s">
        <v>8041</v>
      </c>
      <c r="H112" s="175" t="s">
        <v>6973</v>
      </c>
      <c r="M112" s="97" t="s">
        <v>780</v>
      </c>
      <c r="N112" s="98" t="s">
        <v>23</v>
      </c>
      <c r="O112" s="98" t="s">
        <v>23</v>
      </c>
      <c r="P112" s="98" t="s">
        <v>23</v>
      </c>
      <c r="Q112" s="98" t="s">
        <v>23</v>
      </c>
      <c r="R112" s="98" t="s">
        <v>23</v>
      </c>
      <c r="S112" s="98" t="s">
        <v>781</v>
      </c>
      <c r="T112" s="98" t="s">
        <v>23</v>
      </c>
      <c r="U112" s="98" t="s">
        <v>23</v>
      </c>
    </row>
    <row r="113" spans="1:21" x14ac:dyDescent="0.2">
      <c r="A113" s="79" t="s">
        <v>1011</v>
      </c>
      <c r="B113" s="250">
        <v>144</v>
      </c>
      <c r="C113" s="79" t="s">
        <v>4766</v>
      </c>
      <c r="D113" s="79" t="s">
        <v>167</v>
      </c>
      <c r="E113" s="209" t="s">
        <v>8141</v>
      </c>
      <c r="F113" s="222" t="s">
        <v>4871</v>
      </c>
      <c r="G113" s="241" t="s">
        <v>4870</v>
      </c>
      <c r="H113" s="175" t="s">
        <v>6789</v>
      </c>
      <c r="M113" s="98" t="s">
        <v>4615</v>
      </c>
      <c r="N113" s="98" t="s">
        <v>23</v>
      </c>
      <c r="O113" s="98" t="s">
        <v>1012</v>
      </c>
      <c r="P113" s="98" t="s">
        <v>1013</v>
      </c>
      <c r="Q113" s="98" t="s">
        <v>23</v>
      </c>
      <c r="R113" s="98" t="s">
        <v>23</v>
      </c>
      <c r="S113" s="98" t="s">
        <v>23</v>
      </c>
      <c r="T113" s="98" t="s">
        <v>1014</v>
      </c>
      <c r="U113" s="98" t="s">
        <v>1015</v>
      </c>
    </row>
    <row r="114" spans="1:21" x14ac:dyDescent="0.2">
      <c r="A114" s="79" t="s">
        <v>734</v>
      </c>
      <c r="B114" s="250">
        <v>145</v>
      </c>
      <c r="C114" s="79" t="s">
        <v>4766</v>
      </c>
      <c r="D114" s="79" t="s">
        <v>167</v>
      </c>
      <c r="E114" s="79" t="s">
        <v>3994</v>
      </c>
      <c r="F114" s="222" t="s">
        <v>4872</v>
      </c>
      <c r="G114" s="240" t="s">
        <v>8124</v>
      </c>
      <c r="H114" s="175" t="s">
        <v>7597</v>
      </c>
      <c r="M114" s="97" t="s">
        <v>735</v>
      </c>
      <c r="N114" s="98" t="s">
        <v>736</v>
      </c>
      <c r="O114" s="98" t="s">
        <v>23</v>
      </c>
      <c r="P114" s="98" t="s">
        <v>23</v>
      </c>
      <c r="Q114" s="98" t="s">
        <v>23</v>
      </c>
      <c r="R114" s="98" t="s">
        <v>23</v>
      </c>
      <c r="S114" s="98" t="s">
        <v>23</v>
      </c>
      <c r="T114" s="98" t="s">
        <v>23</v>
      </c>
      <c r="U114" s="98" t="s">
        <v>737</v>
      </c>
    </row>
    <row r="115" spans="1:21" x14ac:dyDescent="0.2">
      <c r="A115" s="79" t="s">
        <v>982</v>
      </c>
      <c r="B115" s="250">
        <v>146</v>
      </c>
      <c r="C115" s="79" t="s">
        <v>4766</v>
      </c>
      <c r="D115" s="79" t="s">
        <v>167</v>
      </c>
      <c r="E115" s="79" t="s">
        <v>3995</v>
      </c>
      <c r="F115" s="222" t="s">
        <v>4874</v>
      </c>
      <c r="G115" s="241" t="s">
        <v>4873</v>
      </c>
      <c r="H115" s="175" t="s">
        <v>6790</v>
      </c>
      <c r="M115" s="98" t="s">
        <v>983</v>
      </c>
      <c r="N115" s="98" t="s">
        <v>23</v>
      </c>
      <c r="O115" s="98" t="s">
        <v>984</v>
      </c>
      <c r="P115" s="98" t="s">
        <v>23</v>
      </c>
      <c r="Q115" s="98" t="s">
        <v>23</v>
      </c>
      <c r="R115" s="98" t="s">
        <v>23</v>
      </c>
      <c r="S115" s="98" t="s">
        <v>23</v>
      </c>
      <c r="T115" s="98" t="s">
        <v>23</v>
      </c>
      <c r="U115" s="98" t="s">
        <v>23</v>
      </c>
    </row>
    <row r="116" spans="1:21" x14ac:dyDescent="0.2">
      <c r="A116" s="84" t="s">
        <v>6450</v>
      </c>
      <c r="B116" s="250">
        <v>955</v>
      </c>
      <c r="C116" s="79" t="s">
        <v>4766</v>
      </c>
      <c r="D116" s="79" t="s">
        <v>167</v>
      </c>
      <c r="E116" s="85" t="s">
        <v>3991</v>
      </c>
      <c r="F116" s="224" t="s">
        <v>6616</v>
      </c>
      <c r="G116" s="242" t="s">
        <v>8042</v>
      </c>
      <c r="H116" s="175" t="s">
        <v>6779</v>
      </c>
      <c r="M116" s="98" t="s">
        <v>6196</v>
      </c>
      <c r="N116" s="98" t="s">
        <v>23</v>
      </c>
      <c r="O116" s="98" t="s">
        <v>6195</v>
      </c>
      <c r="P116" s="187" t="s">
        <v>23</v>
      </c>
      <c r="Q116" s="187" t="s">
        <v>23</v>
      </c>
      <c r="R116" s="187" t="s">
        <v>23</v>
      </c>
      <c r="S116" s="187" t="s">
        <v>23</v>
      </c>
      <c r="T116" s="187" t="s">
        <v>23</v>
      </c>
      <c r="U116" s="187" t="s">
        <v>23</v>
      </c>
    </row>
    <row r="117" spans="1:21" x14ac:dyDescent="0.2">
      <c r="A117" s="84" t="s">
        <v>6451</v>
      </c>
      <c r="B117" s="250">
        <v>956</v>
      </c>
      <c r="C117" s="79" t="s">
        <v>4766</v>
      </c>
      <c r="D117" s="79" t="s">
        <v>167</v>
      </c>
      <c r="E117" s="85" t="s">
        <v>3991</v>
      </c>
      <c r="F117" s="224" t="s">
        <v>6617</v>
      </c>
      <c r="G117" s="240" t="s">
        <v>8126</v>
      </c>
      <c r="H117" s="175" t="s">
        <v>6791</v>
      </c>
      <c r="M117" s="98" t="s">
        <v>6198</v>
      </c>
      <c r="N117" s="187" t="s">
        <v>23</v>
      </c>
      <c r="O117" s="98" t="s">
        <v>6197</v>
      </c>
      <c r="P117" s="187" t="s">
        <v>23</v>
      </c>
      <c r="Q117" s="187" t="s">
        <v>23</v>
      </c>
      <c r="R117" s="98" t="s">
        <v>6199</v>
      </c>
      <c r="S117" s="187" t="s">
        <v>23</v>
      </c>
      <c r="T117" s="187" t="s">
        <v>23</v>
      </c>
      <c r="U117" s="187" t="s">
        <v>23</v>
      </c>
    </row>
    <row r="118" spans="1:21" x14ac:dyDescent="0.2">
      <c r="A118" s="79" t="s">
        <v>586</v>
      </c>
      <c r="B118" s="250">
        <v>147</v>
      </c>
      <c r="C118" s="79" t="s">
        <v>4766</v>
      </c>
      <c r="D118" s="79" t="s">
        <v>167</v>
      </c>
      <c r="E118" s="79" t="s">
        <v>3991</v>
      </c>
      <c r="F118" s="222" t="s">
        <v>4876</v>
      </c>
      <c r="G118" s="241" t="s">
        <v>4875</v>
      </c>
      <c r="H118" s="175" t="s">
        <v>7604</v>
      </c>
      <c r="M118" s="98" t="s">
        <v>587</v>
      </c>
      <c r="N118" s="98" t="s">
        <v>588</v>
      </c>
      <c r="O118" s="98" t="s">
        <v>23</v>
      </c>
      <c r="P118" s="98" t="s">
        <v>23</v>
      </c>
      <c r="Q118" s="98" t="s">
        <v>23</v>
      </c>
      <c r="R118" s="98" t="s">
        <v>23</v>
      </c>
      <c r="S118" s="98" t="s">
        <v>23</v>
      </c>
      <c r="T118" s="98" t="s">
        <v>23</v>
      </c>
      <c r="U118" s="98" t="s">
        <v>589</v>
      </c>
    </row>
    <row r="119" spans="1:21" x14ac:dyDescent="0.2">
      <c r="A119" s="79" t="s">
        <v>580</v>
      </c>
      <c r="B119" s="250">
        <v>148</v>
      </c>
      <c r="C119" s="79" t="s">
        <v>4766</v>
      </c>
      <c r="D119" s="79" t="s">
        <v>167</v>
      </c>
      <c r="E119" s="79" t="s">
        <v>3991</v>
      </c>
      <c r="F119" s="222" t="s">
        <v>4876</v>
      </c>
      <c r="G119" s="241" t="s">
        <v>4875</v>
      </c>
      <c r="H119" s="175" t="s">
        <v>6792</v>
      </c>
      <c r="M119" s="98" t="s">
        <v>581</v>
      </c>
      <c r="N119" s="98" t="s">
        <v>23</v>
      </c>
      <c r="O119" s="98" t="s">
        <v>582</v>
      </c>
      <c r="P119" s="98" t="s">
        <v>583</v>
      </c>
      <c r="Q119" s="98" t="s">
        <v>23</v>
      </c>
      <c r="R119" s="98" t="s">
        <v>23</v>
      </c>
      <c r="S119" s="98" t="s">
        <v>23</v>
      </c>
      <c r="T119" s="98" t="s">
        <v>584</v>
      </c>
      <c r="U119" s="98" t="s">
        <v>585</v>
      </c>
    </row>
    <row r="120" spans="1:21" x14ac:dyDescent="0.2">
      <c r="A120" s="79" t="s">
        <v>5934</v>
      </c>
      <c r="B120" s="250">
        <v>149</v>
      </c>
      <c r="C120" s="79" t="s">
        <v>4766</v>
      </c>
      <c r="D120" s="79" t="s">
        <v>167</v>
      </c>
      <c r="E120" s="79" t="s">
        <v>3993</v>
      </c>
      <c r="F120" s="222" t="s">
        <v>4878</v>
      </c>
      <c r="G120" s="241" t="s">
        <v>4877</v>
      </c>
      <c r="H120" s="175" t="s">
        <v>6793</v>
      </c>
      <c r="M120" s="190" t="s">
        <v>74</v>
      </c>
      <c r="N120" s="190" t="s">
        <v>74</v>
      </c>
      <c r="O120" s="190" t="s">
        <v>74</v>
      </c>
      <c r="P120" s="190" t="s">
        <v>74</v>
      </c>
      <c r="Q120" s="98" t="s">
        <v>23</v>
      </c>
      <c r="R120" s="98" t="s">
        <v>23</v>
      </c>
      <c r="S120" s="98" t="s">
        <v>23</v>
      </c>
      <c r="T120" s="190" t="s">
        <v>74</v>
      </c>
      <c r="U120" s="190" t="s">
        <v>74</v>
      </c>
    </row>
    <row r="121" spans="1:21" x14ac:dyDescent="0.2">
      <c r="A121" s="79" t="s">
        <v>4300</v>
      </c>
      <c r="B121" s="250">
        <v>150</v>
      </c>
      <c r="C121" s="79" t="s">
        <v>4766</v>
      </c>
      <c r="D121" s="79" t="s">
        <v>167</v>
      </c>
      <c r="E121" s="79" t="s">
        <v>3995</v>
      </c>
      <c r="F121" s="222" t="s">
        <v>5880</v>
      </c>
      <c r="G121" s="242" t="s">
        <v>8043</v>
      </c>
      <c r="H121" s="175" t="s">
        <v>6794</v>
      </c>
      <c r="M121" s="98" t="s">
        <v>4376</v>
      </c>
      <c r="N121" s="98" t="s">
        <v>23</v>
      </c>
      <c r="O121" s="98" t="s">
        <v>4448</v>
      </c>
      <c r="P121" s="98" t="s">
        <v>23</v>
      </c>
      <c r="Q121" s="98" t="s">
        <v>23</v>
      </c>
      <c r="R121" s="98" t="s">
        <v>23</v>
      </c>
      <c r="S121" s="98" t="s">
        <v>23</v>
      </c>
      <c r="T121" s="98" t="s">
        <v>23</v>
      </c>
      <c r="U121" s="98" t="s">
        <v>23</v>
      </c>
    </row>
    <row r="122" spans="1:21" x14ac:dyDescent="0.2">
      <c r="A122" s="79" t="s">
        <v>4299</v>
      </c>
      <c r="B122" s="250">
        <v>151</v>
      </c>
      <c r="C122" s="79" t="s">
        <v>4766</v>
      </c>
      <c r="D122" s="79" t="s">
        <v>167</v>
      </c>
      <c r="E122" s="210" t="s">
        <v>3997</v>
      </c>
      <c r="F122" s="222" t="s">
        <v>5881</v>
      </c>
      <c r="G122" s="242" t="s">
        <v>8044</v>
      </c>
      <c r="H122" s="175" t="s">
        <v>6779</v>
      </c>
      <c r="M122" s="98" t="s">
        <v>4375</v>
      </c>
      <c r="N122" s="98" t="s">
        <v>23</v>
      </c>
      <c r="O122" s="98" t="s">
        <v>4447</v>
      </c>
      <c r="P122" s="98" t="s">
        <v>23</v>
      </c>
      <c r="Q122" s="98" t="s">
        <v>23</v>
      </c>
      <c r="R122" s="98" t="s">
        <v>23</v>
      </c>
      <c r="S122" s="98" t="s">
        <v>23</v>
      </c>
      <c r="T122" s="98" t="s">
        <v>23</v>
      </c>
      <c r="U122" s="98" t="s">
        <v>23</v>
      </c>
    </row>
    <row r="123" spans="1:21" x14ac:dyDescent="0.2">
      <c r="A123" s="79" t="s">
        <v>938</v>
      </c>
      <c r="B123" s="250">
        <v>152</v>
      </c>
      <c r="C123" s="79" t="s">
        <v>4766</v>
      </c>
      <c r="D123" s="79" t="s">
        <v>167</v>
      </c>
      <c r="E123" s="79" t="s">
        <v>3995</v>
      </c>
      <c r="F123" s="222" t="s">
        <v>4881</v>
      </c>
      <c r="G123" s="241" t="s">
        <v>4880</v>
      </c>
      <c r="H123" s="175" t="s">
        <v>6795</v>
      </c>
      <c r="M123" s="98" t="s">
        <v>939</v>
      </c>
      <c r="N123" s="98" t="s">
        <v>940</v>
      </c>
      <c r="O123" s="98" t="s">
        <v>941</v>
      </c>
      <c r="P123" s="98" t="s">
        <v>23</v>
      </c>
      <c r="Q123" s="98" t="s">
        <v>23</v>
      </c>
      <c r="R123" s="98" t="s">
        <v>23</v>
      </c>
      <c r="S123" s="98" t="s">
        <v>23</v>
      </c>
      <c r="T123" s="98" t="s">
        <v>23</v>
      </c>
      <c r="U123" s="98" t="s">
        <v>23</v>
      </c>
    </row>
    <row r="124" spans="1:21" x14ac:dyDescent="0.2">
      <c r="A124" s="79" t="s">
        <v>343</v>
      </c>
      <c r="B124" s="250">
        <v>153</v>
      </c>
      <c r="C124" s="79" t="s">
        <v>4766</v>
      </c>
      <c r="D124" s="79" t="s">
        <v>167</v>
      </c>
      <c r="E124" s="79" t="s">
        <v>3991</v>
      </c>
      <c r="F124" s="222" t="s">
        <v>4882</v>
      </c>
      <c r="G124" s="240" t="s">
        <v>8127</v>
      </c>
      <c r="H124" s="175" t="s">
        <v>7605</v>
      </c>
      <c r="M124" s="98" t="s">
        <v>344</v>
      </c>
      <c r="N124" s="98" t="s">
        <v>23</v>
      </c>
      <c r="O124" s="98" t="s">
        <v>23</v>
      </c>
      <c r="P124" s="98" t="s">
        <v>23</v>
      </c>
      <c r="Q124" s="98" t="s">
        <v>23</v>
      </c>
      <c r="R124" s="98" t="s">
        <v>23</v>
      </c>
      <c r="S124" s="98" t="s">
        <v>345</v>
      </c>
      <c r="T124" s="98" t="s">
        <v>23</v>
      </c>
      <c r="U124" s="98" t="s">
        <v>23</v>
      </c>
    </row>
    <row r="125" spans="1:21" x14ac:dyDescent="0.2">
      <c r="A125" s="79" t="s">
        <v>1088</v>
      </c>
      <c r="B125" s="250">
        <v>154</v>
      </c>
      <c r="C125" s="79" t="s">
        <v>4766</v>
      </c>
      <c r="D125" s="79" t="s">
        <v>167</v>
      </c>
      <c r="E125" s="79" t="s">
        <v>3997</v>
      </c>
      <c r="F125" s="222" t="s">
        <v>4884</v>
      </c>
      <c r="G125" s="241" t="s">
        <v>4883</v>
      </c>
      <c r="H125" s="175" t="s">
        <v>6796</v>
      </c>
      <c r="M125" s="98" t="s">
        <v>1089</v>
      </c>
      <c r="N125" s="98" t="s">
        <v>23</v>
      </c>
      <c r="O125" s="98" t="s">
        <v>1090</v>
      </c>
      <c r="P125" s="98" t="s">
        <v>1091</v>
      </c>
      <c r="Q125" s="98" t="s">
        <v>23</v>
      </c>
      <c r="R125" s="98" t="s">
        <v>23</v>
      </c>
      <c r="S125" s="98" t="s">
        <v>23</v>
      </c>
      <c r="T125" s="98" t="s">
        <v>1092</v>
      </c>
      <c r="U125" s="98" t="s">
        <v>1093</v>
      </c>
    </row>
    <row r="126" spans="1:21" x14ac:dyDescent="0.2">
      <c r="A126" s="79" t="s">
        <v>1094</v>
      </c>
      <c r="B126" s="250">
        <v>155</v>
      </c>
      <c r="C126" s="79" t="s">
        <v>4766</v>
      </c>
      <c r="D126" s="79" t="s">
        <v>167</v>
      </c>
      <c r="E126" s="79" t="s">
        <v>3997</v>
      </c>
      <c r="F126" s="222" t="s">
        <v>4885</v>
      </c>
      <c r="G126" s="240" t="s">
        <v>8128</v>
      </c>
      <c r="H126" s="175" t="s">
        <v>6797</v>
      </c>
      <c r="M126" s="98" t="s">
        <v>23</v>
      </c>
      <c r="N126" s="98" t="s">
        <v>23</v>
      </c>
      <c r="O126" s="98" t="s">
        <v>1095</v>
      </c>
      <c r="P126" s="98" t="s">
        <v>23</v>
      </c>
      <c r="Q126" s="98" t="s">
        <v>23</v>
      </c>
      <c r="R126" s="98" t="s">
        <v>23</v>
      </c>
      <c r="S126" s="98" t="s">
        <v>1096</v>
      </c>
      <c r="T126" s="98" t="s">
        <v>23</v>
      </c>
      <c r="U126" s="98" t="s">
        <v>23</v>
      </c>
    </row>
    <row r="127" spans="1:21" x14ac:dyDescent="0.2">
      <c r="A127" s="79" t="s">
        <v>4298</v>
      </c>
      <c r="B127" s="250">
        <v>156</v>
      </c>
      <c r="C127" s="79" t="s">
        <v>4766</v>
      </c>
      <c r="D127" s="79" t="s">
        <v>167</v>
      </c>
      <c r="E127" s="210" t="s">
        <v>3991</v>
      </c>
      <c r="F127" s="222" t="s">
        <v>5882</v>
      </c>
      <c r="G127" s="238" t="s">
        <v>8045</v>
      </c>
      <c r="H127" s="175" t="s">
        <v>6798</v>
      </c>
      <c r="M127" s="98" t="s">
        <v>4374</v>
      </c>
      <c r="N127" s="98" t="s">
        <v>23</v>
      </c>
      <c r="O127" s="98" t="s">
        <v>23</v>
      </c>
      <c r="P127" s="98" t="s">
        <v>23</v>
      </c>
      <c r="Q127" s="98" t="s">
        <v>23</v>
      </c>
      <c r="R127" s="98" t="s">
        <v>6245</v>
      </c>
      <c r="S127" s="98" t="s">
        <v>23</v>
      </c>
      <c r="T127" s="98" t="s">
        <v>23</v>
      </c>
      <c r="U127" s="98" t="s">
        <v>23</v>
      </c>
    </row>
    <row r="128" spans="1:21" x14ac:dyDescent="0.2">
      <c r="A128" s="254" t="s">
        <v>6598</v>
      </c>
      <c r="B128" s="250">
        <v>971</v>
      </c>
      <c r="C128" s="79" t="s">
        <v>4766</v>
      </c>
      <c r="D128" s="79" t="s">
        <v>167</v>
      </c>
      <c r="E128" s="210" t="s">
        <v>3991</v>
      </c>
      <c r="F128" s="227" t="s">
        <v>6618</v>
      </c>
      <c r="G128" s="246" t="s">
        <v>8046</v>
      </c>
      <c r="H128" s="175" t="s">
        <v>6444</v>
      </c>
      <c r="M128" s="98" t="s">
        <v>6229</v>
      </c>
      <c r="N128" s="98" t="s">
        <v>6237</v>
      </c>
      <c r="O128" s="187" t="s">
        <v>23</v>
      </c>
      <c r="P128" s="187" t="s">
        <v>23</v>
      </c>
      <c r="Q128" s="187" t="s">
        <v>23</v>
      </c>
      <c r="R128" s="187" t="s">
        <v>23</v>
      </c>
      <c r="S128" s="187" t="s">
        <v>23</v>
      </c>
      <c r="T128" s="187" t="s">
        <v>23</v>
      </c>
      <c r="U128" s="187" t="s">
        <v>23</v>
      </c>
    </row>
    <row r="129" spans="1:21" x14ac:dyDescent="0.2">
      <c r="A129" s="254" t="s">
        <v>6599</v>
      </c>
      <c r="B129" s="250">
        <v>972</v>
      </c>
      <c r="C129" s="79" t="s">
        <v>4766</v>
      </c>
      <c r="D129" s="79" t="s">
        <v>167</v>
      </c>
      <c r="E129" s="210" t="s">
        <v>3991</v>
      </c>
      <c r="F129" s="227" t="s">
        <v>6618</v>
      </c>
      <c r="G129" s="246" t="s">
        <v>8046</v>
      </c>
      <c r="H129" s="175" t="s">
        <v>6445</v>
      </c>
      <c r="M129" s="98" t="s">
        <v>6230</v>
      </c>
      <c r="N129" s="98" t="s">
        <v>6238</v>
      </c>
      <c r="O129" s="187" t="s">
        <v>23</v>
      </c>
      <c r="P129" s="187" t="s">
        <v>23</v>
      </c>
      <c r="Q129" s="187" t="s">
        <v>23</v>
      </c>
      <c r="R129" s="187" t="s">
        <v>23</v>
      </c>
      <c r="S129" s="187" t="s">
        <v>23</v>
      </c>
      <c r="T129" s="187" t="s">
        <v>23</v>
      </c>
      <c r="U129" s="187" t="s">
        <v>23</v>
      </c>
    </row>
    <row r="130" spans="1:21" x14ac:dyDescent="0.2">
      <c r="A130" s="254" t="s">
        <v>6597</v>
      </c>
      <c r="B130" s="250">
        <v>957</v>
      </c>
      <c r="C130" s="79" t="s">
        <v>4766</v>
      </c>
      <c r="D130" s="79" t="s">
        <v>167</v>
      </c>
      <c r="E130" s="210" t="s">
        <v>3991</v>
      </c>
      <c r="F130" s="227" t="s">
        <v>6619</v>
      </c>
      <c r="G130" s="247" t="s">
        <v>8047</v>
      </c>
      <c r="H130" s="175" t="s">
        <v>6799</v>
      </c>
      <c r="M130" s="98" t="s">
        <v>6200</v>
      </c>
      <c r="N130" s="98" t="s">
        <v>6203</v>
      </c>
      <c r="O130" s="187" t="s">
        <v>23</v>
      </c>
      <c r="P130" s="187" t="s">
        <v>23</v>
      </c>
      <c r="Q130" s="187" t="s">
        <v>23</v>
      </c>
      <c r="R130" s="187" t="s">
        <v>23</v>
      </c>
      <c r="S130" s="187" t="s">
        <v>23</v>
      </c>
      <c r="T130" s="187" t="s">
        <v>23</v>
      </c>
      <c r="U130" s="187" t="s">
        <v>23</v>
      </c>
    </row>
    <row r="131" spans="1:21" x14ac:dyDescent="0.2">
      <c r="A131" s="84" t="s">
        <v>6453</v>
      </c>
      <c r="B131" s="250">
        <v>958</v>
      </c>
      <c r="C131" s="79" t="s">
        <v>4766</v>
      </c>
      <c r="D131" s="79" t="s">
        <v>167</v>
      </c>
      <c r="E131" s="210" t="s">
        <v>3991</v>
      </c>
      <c r="F131" s="224" t="s">
        <v>6620</v>
      </c>
      <c r="G131" s="240" t="s">
        <v>8129</v>
      </c>
      <c r="H131" s="175" t="s">
        <v>6800</v>
      </c>
      <c r="M131" s="98" t="s">
        <v>6201</v>
      </c>
      <c r="N131" s="187" t="s">
        <v>23</v>
      </c>
      <c r="O131" s="98" t="s">
        <v>6204</v>
      </c>
      <c r="P131" s="187" t="s">
        <v>23</v>
      </c>
      <c r="Q131" s="187" t="s">
        <v>23</v>
      </c>
      <c r="R131" s="98" t="s">
        <v>6206</v>
      </c>
      <c r="S131" s="187" t="s">
        <v>23</v>
      </c>
      <c r="T131" s="187" t="s">
        <v>23</v>
      </c>
      <c r="U131" s="187" t="s">
        <v>23</v>
      </c>
    </row>
    <row r="132" spans="1:21" x14ac:dyDescent="0.2">
      <c r="A132" s="79" t="s">
        <v>4549</v>
      </c>
      <c r="B132" s="250">
        <v>158</v>
      </c>
      <c r="C132" s="79" t="s">
        <v>4766</v>
      </c>
      <c r="D132" s="79" t="s">
        <v>167</v>
      </c>
      <c r="E132" s="210" t="s">
        <v>3995</v>
      </c>
      <c r="F132" s="222" t="s">
        <v>4889</v>
      </c>
      <c r="G132" s="241" t="s">
        <v>4888</v>
      </c>
      <c r="H132" s="175" t="s">
        <v>6801</v>
      </c>
      <c r="M132" s="190" t="s">
        <v>4550</v>
      </c>
      <c r="N132" s="190" t="s">
        <v>4550</v>
      </c>
      <c r="O132" s="190" t="s">
        <v>4550</v>
      </c>
      <c r="P132" s="98" t="s">
        <v>23</v>
      </c>
      <c r="Q132" s="98" t="s">
        <v>23</v>
      </c>
      <c r="R132" s="98" t="s">
        <v>23</v>
      </c>
      <c r="S132" s="98" t="s">
        <v>23</v>
      </c>
      <c r="T132" s="190" t="s">
        <v>4550</v>
      </c>
      <c r="U132" s="190" t="s">
        <v>4550</v>
      </c>
    </row>
    <row r="133" spans="1:21" x14ac:dyDescent="0.2">
      <c r="A133" s="79" t="s">
        <v>492</v>
      </c>
      <c r="B133" s="250">
        <v>159</v>
      </c>
      <c r="C133" s="79" t="s">
        <v>4766</v>
      </c>
      <c r="D133" s="79" t="s">
        <v>167</v>
      </c>
      <c r="E133" s="79" t="s">
        <v>3991</v>
      </c>
      <c r="F133" s="222" t="s">
        <v>4891</v>
      </c>
      <c r="G133" s="241" t="s">
        <v>4890</v>
      </c>
      <c r="H133" s="175" t="s">
        <v>6802</v>
      </c>
      <c r="M133" s="98" t="s">
        <v>493</v>
      </c>
      <c r="N133" s="98" t="s">
        <v>23</v>
      </c>
      <c r="O133" s="98" t="s">
        <v>494</v>
      </c>
      <c r="P133" s="98" t="s">
        <v>495</v>
      </c>
      <c r="Q133" s="98" t="s">
        <v>23</v>
      </c>
      <c r="R133" s="98" t="s">
        <v>23</v>
      </c>
      <c r="S133" s="98" t="s">
        <v>23</v>
      </c>
      <c r="T133" s="98" t="s">
        <v>496</v>
      </c>
      <c r="U133" s="98" t="s">
        <v>497</v>
      </c>
    </row>
    <row r="134" spans="1:21" x14ac:dyDescent="0.2">
      <c r="A134" s="79" t="s">
        <v>5845</v>
      </c>
      <c r="B134" s="250">
        <v>160</v>
      </c>
      <c r="C134" s="79" t="s">
        <v>4766</v>
      </c>
      <c r="D134" s="79" t="s">
        <v>167</v>
      </c>
      <c r="E134" s="79" t="s">
        <v>3994</v>
      </c>
      <c r="F134" s="222" t="s">
        <v>4892</v>
      </c>
      <c r="G134" s="240" t="s">
        <v>8130</v>
      </c>
      <c r="H134" s="175" t="s">
        <v>7611</v>
      </c>
      <c r="M134" s="98" t="s">
        <v>847</v>
      </c>
      <c r="N134" s="97" t="s">
        <v>848</v>
      </c>
      <c r="O134" s="98" t="s">
        <v>23</v>
      </c>
      <c r="P134" s="98" t="s">
        <v>23</v>
      </c>
      <c r="Q134" s="98" t="s">
        <v>23</v>
      </c>
      <c r="R134" s="98" t="s">
        <v>23</v>
      </c>
      <c r="S134" s="98" t="s">
        <v>23</v>
      </c>
      <c r="T134" s="98" t="s">
        <v>23</v>
      </c>
      <c r="U134" s="98" t="s">
        <v>849</v>
      </c>
    </row>
    <row r="135" spans="1:21" x14ac:dyDescent="0.2">
      <c r="A135" s="79" t="s">
        <v>4297</v>
      </c>
      <c r="B135" s="250">
        <v>161</v>
      </c>
      <c r="C135" s="79" t="s">
        <v>4766</v>
      </c>
      <c r="D135" s="79" t="s">
        <v>167</v>
      </c>
      <c r="E135" s="210" t="s">
        <v>3991</v>
      </c>
      <c r="F135" s="222" t="s">
        <v>4893</v>
      </c>
      <c r="G135" s="240" t="s">
        <v>8131</v>
      </c>
      <c r="H135" s="175" t="s">
        <v>7622</v>
      </c>
      <c r="M135" s="98" t="s">
        <v>4373</v>
      </c>
      <c r="N135" s="98" t="s">
        <v>23</v>
      </c>
      <c r="O135" s="98" t="s">
        <v>4446</v>
      </c>
      <c r="P135" s="98" t="s">
        <v>23</v>
      </c>
      <c r="Q135" s="98" t="s">
        <v>23</v>
      </c>
      <c r="R135" s="98" t="s">
        <v>4493</v>
      </c>
      <c r="S135" s="98" t="s">
        <v>23</v>
      </c>
      <c r="T135" s="98" t="s">
        <v>23</v>
      </c>
      <c r="U135" s="98" t="s">
        <v>23</v>
      </c>
    </row>
    <row r="136" spans="1:21" x14ac:dyDescent="0.2">
      <c r="A136" s="79" t="s">
        <v>4659</v>
      </c>
      <c r="B136" s="250">
        <v>162</v>
      </c>
      <c r="C136" s="79" t="s">
        <v>4766</v>
      </c>
      <c r="D136" s="79" t="s">
        <v>167</v>
      </c>
      <c r="E136" s="79" t="s">
        <v>3995</v>
      </c>
      <c r="F136" s="222" t="s">
        <v>4895</v>
      </c>
      <c r="G136" s="241" t="s">
        <v>4894</v>
      </c>
      <c r="H136" s="175" t="s">
        <v>6803</v>
      </c>
      <c r="M136" s="98" t="s">
        <v>950</v>
      </c>
      <c r="N136" s="98" t="s">
        <v>23</v>
      </c>
      <c r="O136" s="98" t="s">
        <v>951</v>
      </c>
      <c r="P136" s="98" t="s">
        <v>952</v>
      </c>
      <c r="Q136" s="98" t="s">
        <v>23</v>
      </c>
      <c r="R136" s="98" t="s">
        <v>23</v>
      </c>
      <c r="S136" s="98" t="s">
        <v>23</v>
      </c>
      <c r="T136" s="98" t="s">
        <v>953</v>
      </c>
      <c r="U136" s="98" t="s">
        <v>954</v>
      </c>
    </row>
    <row r="137" spans="1:21" x14ac:dyDescent="0.2">
      <c r="A137" s="79" t="s">
        <v>5741</v>
      </c>
      <c r="B137" s="250">
        <v>70</v>
      </c>
      <c r="C137" s="79" t="s">
        <v>4766</v>
      </c>
      <c r="D137" s="79" t="s">
        <v>167</v>
      </c>
      <c r="E137" s="79" t="s">
        <v>3991</v>
      </c>
      <c r="F137" s="222" t="s">
        <v>5883</v>
      </c>
      <c r="G137" s="242" t="s">
        <v>8048</v>
      </c>
      <c r="H137" s="175" t="s">
        <v>7623</v>
      </c>
      <c r="M137" s="98" t="s">
        <v>4380</v>
      </c>
      <c r="N137" s="98" t="s">
        <v>23</v>
      </c>
      <c r="O137" s="98" t="s">
        <v>4452</v>
      </c>
      <c r="P137" s="98" t="s">
        <v>23</v>
      </c>
      <c r="Q137" s="98" t="s">
        <v>23</v>
      </c>
      <c r="R137" s="98" t="s">
        <v>4495</v>
      </c>
      <c r="S137" s="98" t="s">
        <v>23</v>
      </c>
      <c r="T137" s="98" t="s">
        <v>23</v>
      </c>
      <c r="U137" s="98" t="s">
        <v>23</v>
      </c>
    </row>
    <row r="138" spans="1:21" x14ac:dyDescent="0.2">
      <c r="A138" s="79" t="s">
        <v>5742</v>
      </c>
      <c r="B138" s="250">
        <v>71</v>
      </c>
      <c r="C138" s="79" t="s">
        <v>4766</v>
      </c>
      <c r="D138" s="79" t="s">
        <v>167</v>
      </c>
      <c r="E138" s="79" t="s">
        <v>3991</v>
      </c>
      <c r="F138" s="222" t="s">
        <v>5883</v>
      </c>
      <c r="G138" s="242" t="s">
        <v>8048</v>
      </c>
      <c r="H138" s="175" t="s">
        <v>6804</v>
      </c>
      <c r="M138" s="98" t="s">
        <v>398</v>
      </c>
      <c r="N138" s="98" t="s">
        <v>23</v>
      </c>
      <c r="O138" s="98" t="s">
        <v>399</v>
      </c>
      <c r="P138" s="98" t="s">
        <v>400</v>
      </c>
      <c r="Q138" s="98" t="s">
        <v>401</v>
      </c>
      <c r="R138" s="98" t="s">
        <v>402</v>
      </c>
      <c r="S138" s="98" t="s">
        <v>23</v>
      </c>
      <c r="T138" s="98" t="s">
        <v>403</v>
      </c>
      <c r="U138" s="98" t="s">
        <v>404</v>
      </c>
    </row>
    <row r="139" spans="1:21" x14ac:dyDescent="0.2">
      <c r="A139" s="79" t="s">
        <v>188</v>
      </c>
      <c r="B139" s="250">
        <v>163</v>
      </c>
      <c r="C139" s="79" t="s">
        <v>4766</v>
      </c>
      <c r="D139" s="79" t="s">
        <v>167</v>
      </c>
      <c r="E139" s="79" t="s">
        <v>3991</v>
      </c>
      <c r="F139" s="222" t="s">
        <v>4897</v>
      </c>
      <c r="G139" s="241" t="s">
        <v>4896</v>
      </c>
      <c r="H139" s="175" t="s">
        <v>7612</v>
      </c>
      <c r="M139" s="98" t="s">
        <v>189</v>
      </c>
      <c r="N139" s="98" t="s">
        <v>23</v>
      </c>
      <c r="O139" s="98" t="s">
        <v>23</v>
      </c>
      <c r="P139" s="98" t="s">
        <v>23</v>
      </c>
      <c r="Q139" s="98" t="s">
        <v>23</v>
      </c>
      <c r="R139" s="98" t="s">
        <v>23</v>
      </c>
      <c r="S139" s="98" t="s">
        <v>23</v>
      </c>
      <c r="T139" s="98" t="s">
        <v>23</v>
      </c>
      <c r="U139" s="98" t="s">
        <v>23</v>
      </c>
    </row>
    <row r="140" spans="1:21" x14ac:dyDescent="0.2">
      <c r="A140" s="84" t="s">
        <v>6454</v>
      </c>
      <c r="B140" s="250">
        <v>959</v>
      </c>
      <c r="C140" s="79" t="s">
        <v>4766</v>
      </c>
      <c r="D140" s="79" t="s">
        <v>167</v>
      </c>
      <c r="E140" s="85" t="s">
        <v>3991</v>
      </c>
      <c r="F140" s="224" t="s">
        <v>6621</v>
      </c>
      <c r="G140" s="240" t="s">
        <v>8132</v>
      </c>
      <c r="H140" s="175" t="s">
        <v>6805</v>
      </c>
      <c r="M140" s="98" t="s">
        <v>6202</v>
      </c>
      <c r="N140" s="187" t="s">
        <v>23</v>
      </c>
      <c r="O140" s="98" t="s">
        <v>6205</v>
      </c>
      <c r="P140" s="187" t="s">
        <v>23</v>
      </c>
      <c r="Q140" s="187" t="s">
        <v>23</v>
      </c>
      <c r="R140" s="98" t="s">
        <v>6207</v>
      </c>
      <c r="S140" s="187" t="s">
        <v>23</v>
      </c>
      <c r="T140" s="187" t="s">
        <v>23</v>
      </c>
      <c r="U140" s="187" t="s">
        <v>23</v>
      </c>
    </row>
    <row r="141" spans="1:21" x14ac:dyDescent="0.2">
      <c r="A141" s="79" t="s">
        <v>181</v>
      </c>
      <c r="B141" s="250">
        <v>164</v>
      </c>
      <c r="C141" s="79" t="s">
        <v>4766</v>
      </c>
      <c r="D141" s="79" t="s">
        <v>167</v>
      </c>
      <c r="E141" s="79" t="s">
        <v>3991</v>
      </c>
      <c r="F141" s="222" t="s">
        <v>4899</v>
      </c>
      <c r="G141" s="241" t="s">
        <v>4898</v>
      </c>
      <c r="H141" s="175" t="s">
        <v>6806</v>
      </c>
      <c r="M141" s="98" t="s">
        <v>182</v>
      </c>
      <c r="N141" s="98" t="s">
        <v>183</v>
      </c>
      <c r="O141" s="98" t="s">
        <v>184</v>
      </c>
      <c r="P141" s="98" t="s">
        <v>185</v>
      </c>
      <c r="Q141" s="98" t="s">
        <v>23</v>
      </c>
      <c r="R141" s="98" t="s">
        <v>23</v>
      </c>
      <c r="S141" s="98" t="s">
        <v>23</v>
      </c>
      <c r="T141" s="98" t="s">
        <v>186</v>
      </c>
      <c r="U141" s="98" t="s">
        <v>187</v>
      </c>
    </row>
    <row r="142" spans="1:21" x14ac:dyDescent="0.2">
      <c r="A142" s="79" t="s">
        <v>427</v>
      </c>
      <c r="B142" s="250">
        <v>165</v>
      </c>
      <c r="C142" s="79" t="s">
        <v>4766</v>
      </c>
      <c r="D142" s="79" t="s">
        <v>167</v>
      </c>
      <c r="E142" s="79" t="s">
        <v>3991</v>
      </c>
      <c r="F142" s="222" t="s">
        <v>4900</v>
      </c>
      <c r="G142" s="240" t="s">
        <v>8133</v>
      </c>
      <c r="H142" s="175" t="s">
        <v>6807</v>
      </c>
      <c r="M142" s="98" t="s">
        <v>428</v>
      </c>
      <c r="N142" s="98" t="s">
        <v>23</v>
      </c>
      <c r="O142" s="98" t="s">
        <v>429</v>
      </c>
      <c r="P142" s="98" t="s">
        <v>430</v>
      </c>
      <c r="Q142" s="98" t="s">
        <v>23</v>
      </c>
      <c r="R142" s="98" t="s">
        <v>23</v>
      </c>
      <c r="S142" s="98" t="s">
        <v>23</v>
      </c>
      <c r="T142" s="98" t="s">
        <v>431</v>
      </c>
      <c r="U142" s="98" t="s">
        <v>432</v>
      </c>
    </row>
    <row r="143" spans="1:21" x14ac:dyDescent="0.2">
      <c r="A143" s="79" t="s">
        <v>4296</v>
      </c>
      <c r="B143" s="250">
        <v>166</v>
      </c>
      <c r="C143" s="79" t="s">
        <v>4766</v>
      </c>
      <c r="D143" s="79" t="s">
        <v>167</v>
      </c>
      <c r="E143" s="79" t="s">
        <v>3991</v>
      </c>
      <c r="F143" s="222" t="s">
        <v>4900</v>
      </c>
      <c r="G143" s="240" t="s">
        <v>8133</v>
      </c>
      <c r="H143" s="175" t="s">
        <v>7624</v>
      </c>
      <c r="M143" s="98" t="s">
        <v>4372</v>
      </c>
      <c r="N143" s="98" t="s">
        <v>23</v>
      </c>
      <c r="O143" s="98" t="s">
        <v>4445</v>
      </c>
      <c r="P143" s="98" t="s">
        <v>23</v>
      </c>
      <c r="Q143" s="98" t="s">
        <v>23</v>
      </c>
      <c r="R143" s="98" t="s">
        <v>4492</v>
      </c>
      <c r="S143" s="98" t="s">
        <v>23</v>
      </c>
      <c r="T143" s="98" t="s">
        <v>23</v>
      </c>
      <c r="U143" s="98" t="s">
        <v>23</v>
      </c>
    </row>
    <row r="144" spans="1:21" x14ac:dyDescent="0.2">
      <c r="A144" s="79" t="s">
        <v>5826</v>
      </c>
      <c r="B144" s="250">
        <v>266</v>
      </c>
      <c r="C144" s="79" t="s">
        <v>4766</v>
      </c>
      <c r="D144" s="79" t="s">
        <v>167</v>
      </c>
      <c r="E144" s="79" t="s">
        <v>3995</v>
      </c>
      <c r="F144" s="222" t="s">
        <v>5884</v>
      </c>
      <c r="G144" s="241" t="s">
        <v>7722</v>
      </c>
      <c r="H144" s="175" t="s">
        <v>6808</v>
      </c>
      <c r="M144" s="98" t="s">
        <v>979</v>
      </c>
      <c r="N144" s="98" t="s">
        <v>980</v>
      </c>
      <c r="O144" s="98" t="s">
        <v>981</v>
      </c>
      <c r="P144" s="98" t="s">
        <v>23</v>
      </c>
      <c r="Q144" s="98" t="s">
        <v>23</v>
      </c>
      <c r="R144" s="98" t="s">
        <v>23</v>
      </c>
      <c r="S144" s="98" t="s">
        <v>23</v>
      </c>
      <c r="T144" s="98" t="s">
        <v>23</v>
      </c>
      <c r="U144" s="98" t="s">
        <v>23</v>
      </c>
    </row>
    <row r="145" spans="1:21" x14ac:dyDescent="0.2">
      <c r="A145" s="79" t="s">
        <v>931</v>
      </c>
      <c r="B145" s="250">
        <v>167</v>
      </c>
      <c r="C145" s="79" t="s">
        <v>4766</v>
      </c>
      <c r="D145" s="79" t="s">
        <v>167</v>
      </c>
      <c r="E145" s="79" t="s">
        <v>3995</v>
      </c>
      <c r="F145" s="222" t="s">
        <v>4901</v>
      </c>
      <c r="G145" s="240" t="s">
        <v>8134</v>
      </c>
      <c r="H145" s="175" t="s">
        <v>6809</v>
      </c>
      <c r="M145" s="98" t="s">
        <v>932</v>
      </c>
      <c r="N145" s="98" t="s">
        <v>23</v>
      </c>
      <c r="O145" s="98" t="s">
        <v>933</v>
      </c>
      <c r="P145" s="98" t="s">
        <v>934</v>
      </c>
      <c r="Q145" s="98" t="s">
        <v>23</v>
      </c>
      <c r="R145" s="98" t="s">
        <v>23</v>
      </c>
      <c r="S145" s="98" t="s">
        <v>23</v>
      </c>
      <c r="T145" s="98" t="s">
        <v>935</v>
      </c>
      <c r="U145" s="98" t="s">
        <v>936</v>
      </c>
    </row>
    <row r="146" spans="1:21" x14ac:dyDescent="0.2">
      <c r="A146" s="79" t="s">
        <v>908</v>
      </c>
      <c r="B146" s="250">
        <v>168</v>
      </c>
      <c r="C146" s="79" t="s">
        <v>4766</v>
      </c>
      <c r="D146" s="79" t="s">
        <v>167</v>
      </c>
      <c r="E146" s="79" t="s">
        <v>3995</v>
      </c>
      <c r="F146" s="222" t="s">
        <v>4901</v>
      </c>
      <c r="G146" s="240" t="s">
        <v>8134</v>
      </c>
      <c r="H146" s="175" t="s">
        <v>6810</v>
      </c>
      <c r="M146" s="98" t="s">
        <v>23</v>
      </c>
      <c r="N146" s="98" t="s">
        <v>23</v>
      </c>
      <c r="O146" s="97" t="s">
        <v>909</v>
      </c>
      <c r="P146" s="98" t="s">
        <v>23</v>
      </c>
      <c r="Q146" s="98" t="s">
        <v>23</v>
      </c>
      <c r="R146" s="98" t="s">
        <v>23</v>
      </c>
      <c r="S146" s="97" t="s">
        <v>910</v>
      </c>
      <c r="T146" s="98" t="s">
        <v>23</v>
      </c>
      <c r="U146" s="98" t="s">
        <v>23</v>
      </c>
    </row>
    <row r="147" spans="1:21" x14ac:dyDescent="0.2">
      <c r="A147" s="79" t="s">
        <v>1380</v>
      </c>
      <c r="B147" s="250">
        <v>169</v>
      </c>
      <c r="C147" s="79" t="s">
        <v>4766</v>
      </c>
      <c r="D147" s="79" t="s">
        <v>167</v>
      </c>
      <c r="E147" s="79" t="s">
        <v>4001</v>
      </c>
      <c r="F147" s="222" t="s">
        <v>4903</v>
      </c>
      <c r="G147" s="241" t="s">
        <v>4902</v>
      </c>
      <c r="H147" s="175" t="s">
        <v>6811</v>
      </c>
      <c r="M147" s="98" t="s">
        <v>1381</v>
      </c>
      <c r="N147" s="98" t="s">
        <v>1382</v>
      </c>
      <c r="O147" s="98" t="s">
        <v>1383</v>
      </c>
      <c r="P147" s="98" t="s">
        <v>1384</v>
      </c>
      <c r="Q147" s="98" t="s">
        <v>23</v>
      </c>
      <c r="R147" s="98" t="s">
        <v>23</v>
      </c>
      <c r="S147" s="98" t="s">
        <v>23</v>
      </c>
      <c r="T147" s="190" t="s">
        <v>1201</v>
      </c>
      <c r="U147" s="98" t="s">
        <v>1385</v>
      </c>
    </row>
    <row r="148" spans="1:21" x14ac:dyDescent="0.2">
      <c r="A148" s="79" t="s">
        <v>168</v>
      </c>
      <c r="B148" s="250">
        <v>170</v>
      </c>
      <c r="C148" s="79" t="s">
        <v>4766</v>
      </c>
      <c r="D148" s="79" t="s">
        <v>167</v>
      </c>
      <c r="E148" s="79" t="s">
        <v>3991</v>
      </c>
      <c r="F148" s="222" t="s">
        <v>4905</v>
      </c>
      <c r="G148" s="241" t="s">
        <v>4904</v>
      </c>
      <c r="H148" s="175" t="s">
        <v>6812</v>
      </c>
      <c r="M148" s="98" t="s">
        <v>169</v>
      </c>
      <c r="N148" s="98" t="s">
        <v>23</v>
      </c>
      <c r="O148" s="98" t="s">
        <v>170</v>
      </c>
      <c r="P148" s="98" t="s">
        <v>171</v>
      </c>
      <c r="Q148" s="98" t="s">
        <v>23</v>
      </c>
      <c r="R148" s="98" t="s">
        <v>23</v>
      </c>
      <c r="S148" s="98" t="s">
        <v>23</v>
      </c>
      <c r="T148" s="98" t="s">
        <v>172</v>
      </c>
      <c r="U148" s="98" t="s">
        <v>173</v>
      </c>
    </row>
    <row r="149" spans="1:21" x14ac:dyDescent="0.2">
      <c r="A149" s="79" t="s">
        <v>887</v>
      </c>
      <c r="B149" s="250">
        <v>171</v>
      </c>
      <c r="C149" s="79" t="s">
        <v>4766</v>
      </c>
      <c r="D149" s="79" t="s">
        <v>167</v>
      </c>
      <c r="E149" s="79" t="s">
        <v>3995</v>
      </c>
      <c r="F149" s="222" t="s">
        <v>4879</v>
      </c>
      <c r="G149" s="240" t="s">
        <v>8135</v>
      </c>
      <c r="H149" s="175" t="s">
        <v>6813</v>
      </c>
      <c r="M149" s="98" t="s">
        <v>23</v>
      </c>
      <c r="N149" s="98" t="s">
        <v>23</v>
      </c>
      <c r="O149" s="97" t="s">
        <v>888</v>
      </c>
      <c r="P149" s="98" t="s">
        <v>23</v>
      </c>
      <c r="Q149" s="98" t="s">
        <v>23</v>
      </c>
      <c r="R149" s="98" t="s">
        <v>23</v>
      </c>
      <c r="S149" s="97" t="s">
        <v>889</v>
      </c>
      <c r="T149" s="98" t="s">
        <v>23</v>
      </c>
      <c r="U149" s="98" t="s">
        <v>23</v>
      </c>
    </row>
    <row r="150" spans="1:21" x14ac:dyDescent="0.2">
      <c r="A150" s="84" t="s">
        <v>6449</v>
      </c>
      <c r="B150" s="250">
        <v>954</v>
      </c>
      <c r="C150" s="79" t="s">
        <v>4766</v>
      </c>
      <c r="D150" s="79" t="s">
        <v>167</v>
      </c>
      <c r="E150" s="85" t="s">
        <v>3991</v>
      </c>
      <c r="F150" s="224" t="s">
        <v>6622</v>
      </c>
      <c r="G150" s="242" t="s">
        <v>8049</v>
      </c>
      <c r="H150" s="175" t="s">
        <v>6814</v>
      </c>
      <c r="M150" s="98" t="s">
        <v>6192</v>
      </c>
      <c r="N150" s="98" t="s">
        <v>23</v>
      </c>
      <c r="O150" s="98" t="s">
        <v>6191</v>
      </c>
      <c r="P150" s="187" t="s">
        <v>23</v>
      </c>
      <c r="Q150" s="187" t="s">
        <v>23</v>
      </c>
      <c r="R150" s="98" t="s">
        <v>6193</v>
      </c>
      <c r="S150" s="187" t="s">
        <v>23</v>
      </c>
      <c r="T150" s="187" t="s">
        <v>23</v>
      </c>
      <c r="U150" s="187" t="s">
        <v>23</v>
      </c>
    </row>
    <row r="151" spans="1:21" x14ac:dyDescent="0.2">
      <c r="A151" s="79" t="s">
        <v>467</v>
      </c>
      <c r="B151" s="250">
        <v>172</v>
      </c>
      <c r="C151" s="79" t="s">
        <v>4766</v>
      </c>
      <c r="D151" s="79" t="s">
        <v>167</v>
      </c>
      <c r="E151" s="79" t="s">
        <v>3991</v>
      </c>
      <c r="F151" s="222" t="s">
        <v>4907</v>
      </c>
      <c r="G151" s="241" t="s">
        <v>4906</v>
      </c>
      <c r="H151" s="175" t="s">
        <v>6815</v>
      </c>
      <c r="M151" s="98" t="s">
        <v>468</v>
      </c>
      <c r="N151" s="98" t="s">
        <v>23</v>
      </c>
      <c r="O151" s="98" t="s">
        <v>469</v>
      </c>
      <c r="P151" s="98" t="s">
        <v>470</v>
      </c>
      <c r="Q151" s="98" t="s">
        <v>23</v>
      </c>
      <c r="R151" s="98" t="s">
        <v>23</v>
      </c>
      <c r="S151" s="98" t="s">
        <v>23</v>
      </c>
      <c r="T151" s="98" t="s">
        <v>471</v>
      </c>
      <c r="U151" s="98" t="s">
        <v>472</v>
      </c>
    </row>
    <row r="152" spans="1:21" x14ac:dyDescent="0.2">
      <c r="A152" s="79" t="s">
        <v>738</v>
      </c>
      <c r="B152" s="250">
        <v>173</v>
      </c>
      <c r="C152" s="79" t="s">
        <v>4766</v>
      </c>
      <c r="D152" s="79" t="s">
        <v>167</v>
      </c>
      <c r="E152" s="79" t="s">
        <v>3994</v>
      </c>
      <c r="F152" s="222" t="s">
        <v>4908</v>
      </c>
      <c r="G152" s="240" t="s">
        <v>8136</v>
      </c>
      <c r="H152" s="175" t="s">
        <v>6816</v>
      </c>
      <c r="M152" s="98" t="s">
        <v>739</v>
      </c>
      <c r="N152" s="98" t="s">
        <v>23</v>
      </c>
      <c r="O152" s="98" t="s">
        <v>740</v>
      </c>
      <c r="P152" s="98" t="s">
        <v>741</v>
      </c>
      <c r="Q152" s="98" t="s">
        <v>23</v>
      </c>
      <c r="R152" s="98" t="s">
        <v>23</v>
      </c>
      <c r="S152" s="98" t="s">
        <v>23</v>
      </c>
      <c r="T152" s="98" t="s">
        <v>742</v>
      </c>
      <c r="U152" s="98" t="s">
        <v>743</v>
      </c>
    </row>
    <row r="153" spans="1:21" x14ac:dyDescent="0.2">
      <c r="A153" s="79" t="s">
        <v>682</v>
      </c>
      <c r="B153" s="250">
        <v>174</v>
      </c>
      <c r="C153" s="79" t="s">
        <v>4766</v>
      </c>
      <c r="D153" s="79" t="s">
        <v>167</v>
      </c>
      <c r="E153" s="79" t="s">
        <v>3994</v>
      </c>
      <c r="F153" s="222" t="s">
        <v>4908</v>
      </c>
      <c r="G153" s="240" t="s">
        <v>8136</v>
      </c>
      <c r="H153" s="175" t="s">
        <v>7613</v>
      </c>
      <c r="M153" s="97" t="s">
        <v>683</v>
      </c>
      <c r="N153" s="98" t="s">
        <v>684</v>
      </c>
      <c r="O153" s="98" t="s">
        <v>23</v>
      </c>
      <c r="P153" s="98" t="s">
        <v>23</v>
      </c>
      <c r="Q153" s="98" t="s">
        <v>23</v>
      </c>
      <c r="R153" s="98" t="s">
        <v>23</v>
      </c>
      <c r="S153" s="98" t="s">
        <v>23</v>
      </c>
      <c r="T153" s="98" t="s">
        <v>23</v>
      </c>
      <c r="U153" s="98" t="s">
        <v>685</v>
      </c>
    </row>
    <row r="154" spans="1:21" x14ac:dyDescent="0.2">
      <c r="A154" s="79" t="s">
        <v>1076</v>
      </c>
      <c r="B154" s="250">
        <v>175</v>
      </c>
      <c r="C154" s="79" t="s">
        <v>4766</v>
      </c>
      <c r="D154" s="79" t="s">
        <v>167</v>
      </c>
      <c r="E154" s="79" t="s">
        <v>3997</v>
      </c>
      <c r="F154" s="222" t="s">
        <v>4910</v>
      </c>
      <c r="G154" s="241" t="s">
        <v>4909</v>
      </c>
      <c r="H154" s="175" t="s">
        <v>6817</v>
      </c>
      <c r="M154" s="98" t="s">
        <v>1077</v>
      </c>
      <c r="N154" s="98" t="s">
        <v>1078</v>
      </c>
      <c r="O154" s="98" t="s">
        <v>1079</v>
      </c>
      <c r="P154" s="98" t="s">
        <v>1080</v>
      </c>
      <c r="Q154" s="98" t="s">
        <v>23</v>
      </c>
      <c r="R154" s="98" t="s">
        <v>23</v>
      </c>
      <c r="S154" s="98" t="s">
        <v>23</v>
      </c>
      <c r="T154" s="190" t="s">
        <v>1201</v>
      </c>
      <c r="U154" s="98" t="s">
        <v>1081</v>
      </c>
    </row>
    <row r="155" spans="1:21" x14ac:dyDescent="0.2">
      <c r="A155" s="84" t="s">
        <v>6455</v>
      </c>
      <c r="B155" s="250">
        <v>960</v>
      </c>
      <c r="C155" s="79" t="s">
        <v>4766</v>
      </c>
      <c r="D155" s="79" t="s">
        <v>167</v>
      </c>
      <c r="E155" s="175" t="s">
        <v>3997</v>
      </c>
      <c r="F155" s="224" t="s">
        <v>6623</v>
      </c>
      <c r="G155" s="245" t="s">
        <v>7723</v>
      </c>
      <c r="H155" s="175" t="s">
        <v>6818</v>
      </c>
      <c r="M155" s="98" t="s">
        <v>6208</v>
      </c>
      <c r="N155" s="187" t="s">
        <v>23</v>
      </c>
      <c r="O155" s="98" t="s">
        <v>6212</v>
      </c>
      <c r="P155" s="187" t="s">
        <v>23</v>
      </c>
      <c r="Q155" s="187" t="s">
        <v>23</v>
      </c>
      <c r="R155" s="187" t="s">
        <v>23</v>
      </c>
      <c r="S155" s="187" t="s">
        <v>23</v>
      </c>
      <c r="T155" s="187" t="s">
        <v>23</v>
      </c>
      <c r="U155" s="187" t="s">
        <v>23</v>
      </c>
    </row>
    <row r="156" spans="1:21" x14ac:dyDescent="0.2">
      <c r="A156" s="79" t="s">
        <v>1235</v>
      </c>
      <c r="B156" s="250">
        <v>176</v>
      </c>
      <c r="C156" s="79" t="s">
        <v>4766</v>
      </c>
      <c r="D156" s="79" t="s">
        <v>167</v>
      </c>
      <c r="E156" s="79" t="s">
        <v>3998</v>
      </c>
      <c r="F156" s="222" t="s">
        <v>4912</v>
      </c>
      <c r="G156" s="241" t="s">
        <v>4911</v>
      </c>
      <c r="H156" s="175" t="s">
        <v>6819</v>
      </c>
      <c r="M156" s="191" t="s">
        <v>1201</v>
      </c>
      <c r="N156" s="98" t="s">
        <v>23</v>
      </c>
      <c r="O156" s="191" t="s">
        <v>1201</v>
      </c>
      <c r="P156" s="191" t="s">
        <v>1201</v>
      </c>
      <c r="Q156" s="98" t="s">
        <v>23</v>
      </c>
      <c r="R156" s="98" t="s">
        <v>23</v>
      </c>
      <c r="S156" s="98" t="s">
        <v>23</v>
      </c>
      <c r="T156" s="191" t="s">
        <v>1201</v>
      </c>
      <c r="U156" s="191" t="s">
        <v>1201</v>
      </c>
    </row>
    <row r="157" spans="1:21" x14ac:dyDescent="0.2">
      <c r="A157" s="79" t="s">
        <v>1233</v>
      </c>
      <c r="B157" s="250">
        <v>177</v>
      </c>
      <c r="C157" s="79" t="s">
        <v>4766</v>
      </c>
      <c r="D157" s="79" t="s">
        <v>167</v>
      </c>
      <c r="E157" s="79" t="s">
        <v>3998</v>
      </c>
      <c r="F157" s="222" t="s">
        <v>4912</v>
      </c>
      <c r="G157" s="241" t="s">
        <v>4911</v>
      </c>
      <c r="H157" s="175" t="s">
        <v>6820</v>
      </c>
      <c r="M157" s="191" t="s">
        <v>1201</v>
      </c>
      <c r="N157" s="98" t="s">
        <v>23</v>
      </c>
      <c r="O157" s="191" t="s">
        <v>1201</v>
      </c>
      <c r="P157" s="191" t="s">
        <v>1201</v>
      </c>
      <c r="Q157" s="98" t="s">
        <v>23</v>
      </c>
      <c r="R157" s="98" t="s">
        <v>23</v>
      </c>
      <c r="S157" s="98" t="s">
        <v>23</v>
      </c>
      <c r="T157" s="191" t="s">
        <v>1201</v>
      </c>
      <c r="U157" s="191" t="s">
        <v>1201</v>
      </c>
    </row>
    <row r="158" spans="1:21" x14ac:dyDescent="0.2">
      <c r="A158" s="79" t="s">
        <v>1132</v>
      </c>
      <c r="B158" s="250">
        <v>178</v>
      </c>
      <c r="C158" s="79" t="s">
        <v>4766</v>
      </c>
      <c r="D158" s="79" t="s">
        <v>167</v>
      </c>
      <c r="E158" s="79" t="s">
        <v>3993</v>
      </c>
      <c r="F158" s="222" t="s">
        <v>4914</v>
      </c>
      <c r="G158" s="241" t="s">
        <v>4913</v>
      </c>
      <c r="H158" s="175" t="s">
        <v>6821</v>
      </c>
      <c r="M158" s="98" t="s">
        <v>1133</v>
      </c>
      <c r="N158" s="98" t="s">
        <v>23</v>
      </c>
      <c r="O158" s="98" t="s">
        <v>1134</v>
      </c>
      <c r="P158" s="98" t="s">
        <v>1135</v>
      </c>
      <c r="Q158" s="98" t="s">
        <v>23</v>
      </c>
      <c r="R158" s="98" t="s">
        <v>23</v>
      </c>
      <c r="S158" s="98" t="s">
        <v>23</v>
      </c>
      <c r="T158" s="98" t="s">
        <v>1136</v>
      </c>
      <c r="U158" s="98" t="s">
        <v>1137</v>
      </c>
    </row>
    <row r="159" spans="1:21" x14ac:dyDescent="0.2">
      <c r="A159" s="79" t="s">
        <v>1121</v>
      </c>
      <c r="B159" s="250">
        <v>179</v>
      </c>
      <c r="C159" s="79" t="s">
        <v>4766</v>
      </c>
      <c r="D159" s="79" t="s">
        <v>167</v>
      </c>
      <c r="E159" s="79" t="s">
        <v>3993</v>
      </c>
      <c r="F159" s="222" t="s">
        <v>4914</v>
      </c>
      <c r="G159" s="241" t="s">
        <v>4913</v>
      </c>
      <c r="H159" s="175" t="s">
        <v>6822</v>
      </c>
      <c r="M159" s="98" t="s">
        <v>1122</v>
      </c>
      <c r="N159" s="98" t="s">
        <v>1123</v>
      </c>
      <c r="O159" s="98" t="s">
        <v>1124</v>
      </c>
      <c r="P159" s="98" t="s">
        <v>1125</v>
      </c>
      <c r="Q159" s="98" t="s">
        <v>23</v>
      </c>
      <c r="R159" s="98" t="s">
        <v>23</v>
      </c>
      <c r="S159" s="98" t="s">
        <v>23</v>
      </c>
      <c r="T159" s="190" t="s">
        <v>1201</v>
      </c>
      <c r="U159" s="98" t="s">
        <v>1126</v>
      </c>
    </row>
    <row r="160" spans="1:21" x14ac:dyDescent="0.2">
      <c r="A160" s="79" t="s">
        <v>4522</v>
      </c>
      <c r="B160" s="250">
        <v>180</v>
      </c>
      <c r="C160" s="79" t="s">
        <v>4766</v>
      </c>
      <c r="D160" s="79" t="s">
        <v>167</v>
      </c>
      <c r="E160" s="79" t="s">
        <v>3993</v>
      </c>
      <c r="F160" s="222" t="s">
        <v>4914</v>
      </c>
      <c r="G160" s="241" t="s">
        <v>4913</v>
      </c>
      <c r="H160" s="175" t="s">
        <v>6823</v>
      </c>
      <c r="M160" s="190" t="s">
        <v>74</v>
      </c>
      <c r="N160" s="190" t="s">
        <v>74</v>
      </c>
      <c r="O160" s="190" t="s">
        <v>74</v>
      </c>
      <c r="P160" s="190" t="s">
        <v>74</v>
      </c>
      <c r="Q160" s="98" t="s">
        <v>23</v>
      </c>
      <c r="R160" s="98" t="s">
        <v>23</v>
      </c>
      <c r="S160" s="98" t="s">
        <v>23</v>
      </c>
      <c r="T160" s="190" t="s">
        <v>74</v>
      </c>
      <c r="U160" s="190" t="s">
        <v>74</v>
      </c>
    </row>
    <row r="161" spans="1:21" x14ac:dyDescent="0.2">
      <c r="A161" s="84" t="s">
        <v>6456</v>
      </c>
      <c r="B161" s="250">
        <v>961</v>
      </c>
      <c r="C161" s="79" t="s">
        <v>4766</v>
      </c>
      <c r="D161" s="79" t="s">
        <v>167</v>
      </c>
      <c r="E161" s="85" t="s">
        <v>3991</v>
      </c>
      <c r="F161" s="224" t="s">
        <v>6624</v>
      </c>
      <c r="G161" s="242" t="s">
        <v>8050</v>
      </c>
      <c r="H161" s="175" t="s">
        <v>6824</v>
      </c>
      <c r="M161" s="98" t="s">
        <v>6209</v>
      </c>
      <c r="N161" s="187" t="s">
        <v>23</v>
      </c>
      <c r="O161" s="98" t="s">
        <v>6213</v>
      </c>
      <c r="P161" s="187" t="s">
        <v>23</v>
      </c>
      <c r="Q161" s="187" t="s">
        <v>23</v>
      </c>
      <c r="R161" s="187" t="s">
        <v>23</v>
      </c>
      <c r="S161" s="187" t="s">
        <v>23</v>
      </c>
      <c r="T161" s="187" t="s">
        <v>23</v>
      </c>
      <c r="U161" s="187" t="s">
        <v>23</v>
      </c>
    </row>
    <row r="162" spans="1:21" x14ac:dyDescent="0.2">
      <c r="A162" s="79" t="s">
        <v>1345</v>
      </c>
      <c r="B162" s="250">
        <v>181</v>
      </c>
      <c r="C162" s="79" t="s">
        <v>4766</v>
      </c>
      <c r="D162" s="79" t="s">
        <v>167</v>
      </c>
      <c r="E162" s="79" t="s">
        <v>4001</v>
      </c>
      <c r="F162" s="222" t="s">
        <v>4915</v>
      </c>
      <c r="G162" s="241" t="s">
        <v>7724</v>
      </c>
      <c r="H162" s="175" t="s">
        <v>6825</v>
      </c>
      <c r="M162" s="191" t="s">
        <v>1201</v>
      </c>
      <c r="N162" s="98" t="s">
        <v>23</v>
      </c>
      <c r="O162" s="191" t="s">
        <v>1201</v>
      </c>
      <c r="P162" s="191" t="s">
        <v>1201</v>
      </c>
      <c r="Q162" s="98" t="s">
        <v>23</v>
      </c>
      <c r="R162" s="98" t="s">
        <v>23</v>
      </c>
      <c r="S162" s="98" t="s">
        <v>23</v>
      </c>
      <c r="T162" s="191" t="s">
        <v>1201</v>
      </c>
      <c r="U162" s="191" t="s">
        <v>1201</v>
      </c>
    </row>
    <row r="163" spans="1:21" x14ac:dyDescent="0.2">
      <c r="A163" s="79" t="s">
        <v>541</v>
      </c>
      <c r="B163" s="250">
        <v>182</v>
      </c>
      <c r="C163" s="79" t="s">
        <v>4766</v>
      </c>
      <c r="D163" s="79" t="s">
        <v>167</v>
      </c>
      <c r="E163" s="79" t="s">
        <v>3991</v>
      </c>
      <c r="F163" s="222" t="s">
        <v>4916</v>
      </c>
      <c r="G163" s="242" t="s">
        <v>8051</v>
      </c>
      <c r="H163" s="175" t="s">
        <v>6826</v>
      </c>
      <c r="M163" s="98" t="s">
        <v>542</v>
      </c>
      <c r="N163" s="98" t="s">
        <v>23</v>
      </c>
      <c r="O163" s="98" t="s">
        <v>543</v>
      </c>
      <c r="P163" s="98" t="s">
        <v>544</v>
      </c>
      <c r="Q163" s="98" t="s">
        <v>23</v>
      </c>
      <c r="R163" s="98" t="s">
        <v>23</v>
      </c>
      <c r="S163" s="98" t="s">
        <v>23</v>
      </c>
      <c r="T163" s="98" t="s">
        <v>545</v>
      </c>
      <c r="U163" s="98" t="s">
        <v>546</v>
      </c>
    </row>
    <row r="164" spans="1:21" x14ac:dyDescent="0.2">
      <c r="A164" s="79" t="s">
        <v>334</v>
      </c>
      <c r="B164" s="250">
        <v>184</v>
      </c>
      <c r="C164" s="79" t="s">
        <v>4766</v>
      </c>
      <c r="D164" s="79" t="s">
        <v>167</v>
      </c>
      <c r="E164" s="79" t="s">
        <v>3991</v>
      </c>
      <c r="F164" s="222" t="s">
        <v>4918</v>
      </c>
      <c r="G164" s="241" t="s">
        <v>4917</v>
      </c>
      <c r="H164" s="175" t="s">
        <v>6827</v>
      </c>
      <c r="M164" s="98" t="s">
        <v>335</v>
      </c>
      <c r="N164" s="190" t="s">
        <v>231</v>
      </c>
      <c r="O164" s="98" t="s">
        <v>336</v>
      </c>
      <c r="P164" s="98" t="s">
        <v>337</v>
      </c>
      <c r="Q164" s="98" t="s">
        <v>23</v>
      </c>
      <c r="R164" s="98" t="s">
        <v>23</v>
      </c>
      <c r="S164" s="98" t="s">
        <v>23</v>
      </c>
      <c r="T164" s="98" t="s">
        <v>338</v>
      </c>
      <c r="U164" s="98" t="s">
        <v>339</v>
      </c>
    </row>
    <row r="165" spans="1:21" x14ac:dyDescent="0.2">
      <c r="A165" s="79" t="s">
        <v>218</v>
      </c>
      <c r="B165" s="250">
        <v>185</v>
      </c>
      <c r="C165" s="79" t="s">
        <v>4766</v>
      </c>
      <c r="D165" s="79" t="s">
        <v>167</v>
      </c>
      <c r="E165" s="79" t="s">
        <v>3991</v>
      </c>
      <c r="F165" s="222" t="s">
        <v>4920</v>
      </c>
      <c r="G165" s="241" t="s">
        <v>4919</v>
      </c>
      <c r="H165" s="175" t="s">
        <v>6828</v>
      </c>
      <c r="M165" s="98" t="s">
        <v>219</v>
      </c>
      <c r="N165" s="98" t="s">
        <v>23</v>
      </c>
      <c r="O165" s="98" t="s">
        <v>220</v>
      </c>
      <c r="P165" s="98" t="s">
        <v>221</v>
      </c>
      <c r="Q165" s="98" t="s">
        <v>23</v>
      </c>
      <c r="R165" s="98" t="s">
        <v>23</v>
      </c>
      <c r="S165" s="98" t="s">
        <v>23</v>
      </c>
      <c r="T165" s="98" t="s">
        <v>222</v>
      </c>
      <c r="U165" s="98" t="s">
        <v>223</v>
      </c>
    </row>
    <row r="166" spans="1:21" x14ac:dyDescent="0.2">
      <c r="A166" s="79" t="s">
        <v>1431</v>
      </c>
      <c r="B166" s="250">
        <v>186</v>
      </c>
      <c r="C166" s="79" t="s">
        <v>4766</v>
      </c>
      <c r="D166" s="79" t="s">
        <v>167</v>
      </c>
      <c r="E166" s="79" t="s">
        <v>3993</v>
      </c>
      <c r="F166" s="222" t="s">
        <v>4922</v>
      </c>
      <c r="G166" s="241" t="s">
        <v>4921</v>
      </c>
      <c r="H166" s="175" t="s">
        <v>6829</v>
      </c>
      <c r="M166" s="98" t="s">
        <v>1432</v>
      </c>
      <c r="N166" s="98" t="s">
        <v>1433</v>
      </c>
      <c r="O166" s="98" t="s">
        <v>1434</v>
      </c>
      <c r="P166" s="98" t="s">
        <v>23</v>
      </c>
      <c r="Q166" s="98" t="s">
        <v>23</v>
      </c>
      <c r="R166" s="98" t="s">
        <v>23</v>
      </c>
      <c r="S166" s="98" t="s">
        <v>23</v>
      </c>
      <c r="T166" s="98" t="s">
        <v>23</v>
      </c>
      <c r="U166" s="190" t="s">
        <v>74</v>
      </c>
    </row>
    <row r="167" spans="1:21" x14ac:dyDescent="0.2">
      <c r="A167" s="79" t="s">
        <v>918</v>
      </c>
      <c r="B167" s="250">
        <v>187</v>
      </c>
      <c r="C167" s="79" t="s">
        <v>4766</v>
      </c>
      <c r="D167" s="79" t="s">
        <v>167</v>
      </c>
      <c r="E167" s="79" t="s">
        <v>3995</v>
      </c>
      <c r="F167" s="222" t="s">
        <v>4922</v>
      </c>
      <c r="G167" s="241" t="s">
        <v>4921</v>
      </c>
      <c r="H167" s="175" t="s">
        <v>6830</v>
      </c>
      <c r="M167" s="98" t="s">
        <v>919</v>
      </c>
      <c r="N167" s="97" t="s">
        <v>920</v>
      </c>
      <c r="O167" s="97" t="s">
        <v>921</v>
      </c>
      <c r="P167" s="98" t="s">
        <v>922</v>
      </c>
      <c r="Q167" s="98" t="s">
        <v>23</v>
      </c>
      <c r="R167" s="98" t="s">
        <v>23</v>
      </c>
      <c r="S167" s="98" t="s">
        <v>23</v>
      </c>
      <c r="T167" s="98" t="s">
        <v>923</v>
      </c>
      <c r="U167" s="98" t="s">
        <v>924</v>
      </c>
    </row>
    <row r="168" spans="1:21" x14ac:dyDescent="0.2">
      <c r="A168" s="79" t="s">
        <v>353</v>
      </c>
      <c r="B168" s="250">
        <v>188</v>
      </c>
      <c r="C168" s="79" t="s">
        <v>4766</v>
      </c>
      <c r="D168" s="79" t="s">
        <v>167</v>
      </c>
      <c r="E168" s="79" t="s">
        <v>3991</v>
      </c>
      <c r="F168" s="222" t="s">
        <v>4923</v>
      </c>
      <c r="G168" s="245" t="s">
        <v>7725</v>
      </c>
      <c r="H168" s="175" t="s">
        <v>6831</v>
      </c>
      <c r="M168" s="98" t="s">
        <v>354</v>
      </c>
      <c r="N168" s="190" t="s">
        <v>231</v>
      </c>
      <c r="O168" s="98" t="s">
        <v>355</v>
      </c>
      <c r="P168" s="98" t="s">
        <v>356</v>
      </c>
      <c r="Q168" s="98" t="s">
        <v>23</v>
      </c>
      <c r="R168" s="190" t="s">
        <v>231</v>
      </c>
      <c r="S168" s="98" t="s">
        <v>23</v>
      </c>
      <c r="T168" s="98" t="s">
        <v>357</v>
      </c>
      <c r="U168" s="98" t="s">
        <v>358</v>
      </c>
    </row>
    <row r="169" spans="1:21" x14ac:dyDescent="0.2">
      <c r="A169" s="79" t="s">
        <v>360</v>
      </c>
      <c r="B169" s="250">
        <v>189</v>
      </c>
      <c r="C169" s="79" t="s">
        <v>4766</v>
      </c>
      <c r="D169" s="79" t="s">
        <v>167</v>
      </c>
      <c r="E169" s="79" t="s">
        <v>3991</v>
      </c>
      <c r="F169" s="222" t="s">
        <v>4923</v>
      </c>
      <c r="G169" s="245" t="s">
        <v>7725</v>
      </c>
      <c r="H169" s="175" t="s">
        <v>6832</v>
      </c>
      <c r="M169" s="98" t="s">
        <v>361</v>
      </c>
      <c r="N169" s="98" t="s">
        <v>23</v>
      </c>
      <c r="O169" s="98" t="s">
        <v>362</v>
      </c>
      <c r="P169" s="98" t="s">
        <v>363</v>
      </c>
      <c r="Q169" s="98" t="s">
        <v>23</v>
      </c>
      <c r="R169" s="98" t="s">
        <v>23</v>
      </c>
      <c r="S169" s="98" t="s">
        <v>23</v>
      </c>
      <c r="T169" s="98" t="s">
        <v>364</v>
      </c>
      <c r="U169" s="98" t="s">
        <v>365</v>
      </c>
    </row>
    <row r="170" spans="1:21" x14ac:dyDescent="0.2">
      <c r="A170" s="79" t="s">
        <v>5824</v>
      </c>
      <c r="B170" s="250">
        <v>190</v>
      </c>
      <c r="C170" s="79" t="s">
        <v>4766</v>
      </c>
      <c r="D170" s="79" t="s">
        <v>167</v>
      </c>
      <c r="E170" s="79" t="s">
        <v>3993</v>
      </c>
      <c r="F170" s="222" t="s">
        <v>4925</v>
      </c>
      <c r="G170" s="241" t="s">
        <v>4924</v>
      </c>
      <c r="H170" s="175" t="s">
        <v>6833</v>
      </c>
      <c r="M170" s="98" t="s">
        <v>1157</v>
      </c>
      <c r="N170" s="98" t="s">
        <v>23</v>
      </c>
      <c r="O170" s="98" t="s">
        <v>1158</v>
      </c>
      <c r="P170" s="98" t="s">
        <v>1159</v>
      </c>
      <c r="Q170" s="98" t="s">
        <v>23</v>
      </c>
      <c r="R170" s="98" t="s">
        <v>23</v>
      </c>
      <c r="S170" s="98" t="s">
        <v>23</v>
      </c>
      <c r="T170" s="98" t="s">
        <v>1160</v>
      </c>
      <c r="U170" s="98" t="s">
        <v>1161</v>
      </c>
    </row>
    <row r="171" spans="1:21" x14ac:dyDescent="0.2">
      <c r="A171" s="79" t="s">
        <v>5846</v>
      </c>
      <c r="B171" s="250">
        <v>191</v>
      </c>
      <c r="C171" s="79" t="s">
        <v>4766</v>
      </c>
      <c r="D171" s="79" t="s">
        <v>167</v>
      </c>
      <c r="E171" s="79" t="s">
        <v>3991</v>
      </c>
      <c r="F171" s="222" t="s">
        <v>4927</v>
      </c>
      <c r="G171" s="241" t="s">
        <v>4926</v>
      </c>
      <c r="H171" s="175" t="s">
        <v>6834</v>
      </c>
      <c r="M171" s="98" t="s">
        <v>487</v>
      </c>
      <c r="N171" s="98" t="s">
        <v>23</v>
      </c>
      <c r="O171" s="98" t="s">
        <v>488</v>
      </c>
      <c r="P171" s="98" t="s">
        <v>489</v>
      </c>
      <c r="Q171" s="98" t="s">
        <v>23</v>
      </c>
      <c r="R171" s="98" t="s">
        <v>23</v>
      </c>
      <c r="S171" s="98" t="s">
        <v>23</v>
      </c>
      <c r="T171" s="98" t="s">
        <v>490</v>
      </c>
      <c r="U171" s="98" t="s">
        <v>491</v>
      </c>
    </row>
    <row r="172" spans="1:21" x14ac:dyDescent="0.2">
      <c r="A172" s="79" t="s">
        <v>4664</v>
      </c>
      <c r="B172" s="250">
        <v>901</v>
      </c>
      <c r="C172" s="84" t="s">
        <v>4766</v>
      </c>
      <c r="D172" s="84" t="s">
        <v>167</v>
      </c>
      <c r="E172" s="79" t="s">
        <v>3991</v>
      </c>
      <c r="F172" s="222" t="s">
        <v>4927</v>
      </c>
      <c r="G172" s="241" t="s">
        <v>4926</v>
      </c>
      <c r="H172" s="175" t="s">
        <v>6835</v>
      </c>
      <c r="M172" s="190" t="s">
        <v>231</v>
      </c>
      <c r="N172" s="190" t="s">
        <v>231</v>
      </c>
      <c r="O172" s="98" t="s">
        <v>23</v>
      </c>
      <c r="P172" s="98" t="s">
        <v>23</v>
      </c>
      <c r="Q172" s="98" t="s">
        <v>23</v>
      </c>
      <c r="R172" s="98" t="s">
        <v>23</v>
      </c>
      <c r="S172" s="98" t="s">
        <v>23</v>
      </c>
      <c r="T172" s="98" t="s">
        <v>23</v>
      </c>
      <c r="U172" s="98" t="s">
        <v>23</v>
      </c>
    </row>
    <row r="173" spans="1:21" x14ac:dyDescent="0.2">
      <c r="A173" s="79" t="s">
        <v>505</v>
      </c>
      <c r="B173" s="250">
        <v>192</v>
      </c>
      <c r="C173" s="79" t="s">
        <v>4766</v>
      </c>
      <c r="D173" s="79" t="s">
        <v>167</v>
      </c>
      <c r="E173" s="79" t="s">
        <v>3991</v>
      </c>
      <c r="F173" s="222" t="s">
        <v>4929</v>
      </c>
      <c r="G173" s="241" t="s">
        <v>4928</v>
      </c>
      <c r="H173" s="175" t="s">
        <v>6836</v>
      </c>
      <c r="M173" s="190" t="s">
        <v>506</v>
      </c>
      <c r="N173" s="98" t="s">
        <v>23</v>
      </c>
      <c r="O173" s="190" t="s">
        <v>506</v>
      </c>
      <c r="P173" s="98" t="s">
        <v>23</v>
      </c>
      <c r="Q173" s="98" t="s">
        <v>23</v>
      </c>
      <c r="R173" s="98" t="s">
        <v>23</v>
      </c>
      <c r="S173" s="98" t="s">
        <v>23</v>
      </c>
      <c r="T173" s="190" t="s">
        <v>506</v>
      </c>
      <c r="U173" s="98" t="s">
        <v>23</v>
      </c>
    </row>
    <row r="174" spans="1:21" x14ac:dyDescent="0.2">
      <c r="A174" s="79" t="s">
        <v>322</v>
      </c>
      <c r="B174" s="250">
        <v>193</v>
      </c>
      <c r="C174" s="79" t="s">
        <v>4766</v>
      </c>
      <c r="D174" s="79" t="s">
        <v>167</v>
      </c>
      <c r="E174" s="79" t="s">
        <v>3991</v>
      </c>
      <c r="F174" s="222" t="s">
        <v>4930</v>
      </c>
      <c r="G174" s="245" t="s">
        <v>7726</v>
      </c>
      <c r="H174" s="175" t="s">
        <v>6837</v>
      </c>
      <c r="M174" s="98" t="s">
        <v>323</v>
      </c>
      <c r="N174" s="98" t="s">
        <v>324</v>
      </c>
      <c r="O174" s="98" t="s">
        <v>325</v>
      </c>
      <c r="P174" s="98" t="s">
        <v>23</v>
      </c>
      <c r="Q174" s="98" t="s">
        <v>23</v>
      </c>
      <c r="R174" s="98" t="s">
        <v>23</v>
      </c>
      <c r="S174" s="98" t="s">
        <v>326</v>
      </c>
      <c r="T174" s="98" t="s">
        <v>23</v>
      </c>
      <c r="U174" s="98" t="s">
        <v>327</v>
      </c>
    </row>
    <row r="175" spans="1:21" x14ac:dyDescent="0.2">
      <c r="A175" s="79" t="s">
        <v>1070</v>
      </c>
      <c r="B175" s="250">
        <v>194</v>
      </c>
      <c r="C175" s="79" t="s">
        <v>4766</v>
      </c>
      <c r="D175" s="79" t="s">
        <v>167</v>
      </c>
      <c r="E175" s="79" t="s">
        <v>3996</v>
      </c>
      <c r="F175" s="222" t="s">
        <v>4932</v>
      </c>
      <c r="G175" s="241" t="s">
        <v>4931</v>
      </c>
      <c r="H175" s="175" t="s">
        <v>6838</v>
      </c>
      <c r="M175" s="98" t="s">
        <v>1071</v>
      </c>
      <c r="N175" s="98" t="s">
        <v>23</v>
      </c>
      <c r="O175" s="98" t="s">
        <v>1072</v>
      </c>
      <c r="P175" s="98" t="s">
        <v>1073</v>
      </c>
      <c r="Q175" s="98" t="s">
        <v>23</v>
      </c>
      <c r="R175" s="98" t="s">
        <v>23</v>
      </c>
      <c r="S175" s="98" t="s">
        <v>23</v>
      </c>
      <c r="T175" s="98" t="s">
        <v>1074</v>
      </c>
      <c r="U175" s="98" t="s">
        <v>1075</v>
      </c>
    </row>
    <row r="176" spans="1:21" x14ac:dyDescent="0.2">
      <c r="A176" s="84" t="s">
        <v>6457</v>
      </c>
      <c r="B176" s="250">
        <v>962</v>
      </c>
      <c r="C176" s="79" t="s">
        <v>4766</v>
      </c>
      <c r="D176" s="79" t="s">
        <v>167</v>
      </c>
      <c r="E176" s="85" t="s">
        <v>3991</v>
      </c>
      <c r="F176" s="224" t="s">
        <v>4933</v>
      </c>
      <c r="G176" s="245" t="s">
        <v>7727</v>
      </c>
      <c r="H176" s="175" t="s">
        <v>6839</v>
      </c>
      <c r="M176" s="98" t="s">
        <v>6210</v>
      </c>
      <c r="N176" s="98" t="s">
        <v>6211</v>
      </c>
      <c r="O176" s="187" t="s">
        <v>23</v>
      </c>
      <c r="P176" s="187" t="s">
        <v>23</v>
      </c>
      <c r="Q176" s="187" t="s">
        <v>23</v>
      </c>
      <c r="R176" s="187" t="s">
        <v>23</v>
      </c>
      <c r="S176" s="187" t="s">
        <v>23</v>
      </c>
      <c r="T176" s="187" t="s">
        <v>23</v>
      </c>
      <c r="U176" s="187" t="s">
        <v>23</v>
      </c>
    </row>
    <row r="177" spans="1:21" x14ac:dyDescent="0.2">
      <c r="A177" s="79" t="s">
        <v>4295</v>
      </c>
      <c r="B177" s="250">
        <v>195</v>
      </c>
      <c r="C177" s="79" t="s">
        <v>4766</v>
      </c>
      <c r="D177" s="79" t="s">
        <v>167</v>
      </c>
      <c r="E177" s="210" t="s">
        <v>3991</v>
      </c>
      <c r="F177" s="222" t="s">
        <v>4933</v>
      </c>
      <c r="G177" s="245" t="s">
        <v>7727</v>
      </c>
      <c r="H177" s="175" t="s">
        <v>6840</v>
      </c>
      <c r="M177" s="98" t="s">
        <v>4371</v>
      </c>
      <c r="N177" s="98" t="s">
        <v>23</v>
      </c>
      <c r="O177" s="98" t="s">
        <v>23</v>
      </c>
      <c r="P177" s="98" t="s">
        <v>23</v>
      </c>
      <c r="Q177" s="98" t="s">
        <v>23</v>
      </c>
      <c r="R177" s="98" t="s">
        <v>23</v>
      </c>
      <c r="S177" s="98" t="s">
        <v>23</v>
      </c>
      <c r="T177" s="98" t="s">
        <v>23</v>
      </c>
      <c r="U177" s="98" t="s">
        <v>23</v>
      </c>
    </row>
    <row r="178" spans="1:21" x14ac:dyDescent="0.2">
      <c r="A178" s="79" t="s">
        <v>1314</v>
      </c>
      <c r="B178" s="250">
        <v>196</v>
      </c>
      <c r="C178" s="79" t="s">
        <v>4766</v>
      </c>
      <c r="D178" s="79" t="s">
        <v>167</v>
      </c>
      <c r="E178" s="79" t="s">
        <v>4000</v>
      </c>
      <c r="F178" s="222" t="s">
        <v>4935</v>
      </c>
      <c r="G178" s="241" t="s">
        <v>4934</v>
      </c>
      <c r="H178" s="175" t="s">
        <v>6841</v>
      </c>
      <c r="M178" s="97" t="s">
        <v>1315</v>
      </c>
      <c r="N178" s="97" t="s">
        <v>1316</v>
      </c>
      <c r="O178" s="97" t="s">
        <v>1317</v>
      </c>
      <c r="P178" s="98" t="s">
        <v>1318</v>
      </c>
      <c r="Q178" s="98" t="s">
        <v>23</v>
      </c>
      <c r="R178" s="98" t="s">
        <v>23</v>
      </c>
      <c r="S178" s="98" t="s">
        <v>23</v>
      </c>
      <c r="T178" s="190" t="s">
        <v>1201</v>
      </c>
      <c r="U178" s="98" t="s">
        <v>1319</v>
      </c>
    </row>
    <row r="179" spans="1:21" x14ac:dyDescent="0.2">
      <c r="A179" s="79" t="s">
        <v>1320</v>
      </c>
      <c r="B179" s="250">
        <v>197</v>
      </c>
      <c r="C179" s="79" t="s">
        <v>4766</v>
      </c>
      <c r="D179" s="79" t="s">
        <v>167</v>
      </c>
      <c r="E179" s="79" t="s">
        <v>4000</v>
      </c>
      <c r="F179" s="222" t="s">
        <v>4937</v>
      </c>
      <c r="G179" s="241" t="s">
        <v>4936</v>
      </c>
      <c r="H179" s="175" t="s">
        <v>6842</v>
      </c>
      <c r="M179" s="191" t="s">
        <v>1201</v>
      </c>
      <c r="N179" s="98" t="s">
        <v>23</v>
      </c>
      <c r="O179" s="191" t="s">
        <v>1201</v>
      </c>
      <c r="P179" s="191" t="s">
        <v>1201</v>
      </c>
      <c r="Q179" s="98" t="s">
        <v>23</v>
      </c>
      <c r="R179" s="98" t="s">
        <v>23</v>
      </c>
      <c r="S179" s="98" t="s">
        <v>23</v>
      </c>
      <c r="T179" s="191" t="s">
        <v>1201</v>
      </c>
      <c r="U179" s="191" t="s">
        <v>1201</v>
      </c>
    </row>
    <row r="180" spans="1:21" x14ac:dyDescent="0.2">
      <c r="A180" s="79" t="s">
        <v>1308</v>
      </c>
      <c r="B180" s="250">
        <v>198</v>
      </c>
      <c r="C180" s="79" t="s">
        <v>4766</v>
      </c>
      <c r="D180" s="79" t="s">
        <v>167</v>
      </c>
      <c r="E180" s="79" t="s">
        <v>4000</v>
      </c>
      <c r="F180" s="222" t="s">
        <v>4937</v>
      </c>
      <c r="G180" s="241" t="s">
        <v>4936</v>
      </c>
      <c r="H180" s="175" t="s">
        <v>6843</v>
      </c>
      <c r="M180" s="98" t="s">
        <v>1309</v>
      </c>
      <c r="N180" s="98" t="s">
        <v>1310</v>
      </c>
      <c r="O180" s="98" t="s">
        <v>1311</v>
      </c>
      <c r="P180" s="98" t="s">
        <v>1312</v>
      </c>
      <c r="Q180" s="98" t="s">
        <v>23</v>
      </c>
      <c r="R180" s="98" t="s">
        <v>23</v>
      </c>
      <c r="S180" s="98" t="s">
        <v>23</v>
      </c>
      <c r="T180" s="191" t="s">
        <v>1201</v>
      </c>
      <c r="U180" s="98" t="s">
        <v>1313</v>
      </c>
    </row>
    <row r="181" spans="1:21" x14ac:dyDescent="0.2">
      <c r="A181" s="79" t="s">
        <v>279</v>
      </c>
      <c r="B181" s="250">
        <v>199</v>
      </c>
      <c r="C181" s="79" t="s">
        <v>4766</v>
      </c>
      <c r="D181" s="79" t="s">
        <v>167</v>
      </c>
      <c r="E181" s="79" t="s">
        <v>3991</v>
      </c>
      <c r="F181" s="222" t="s">
        <v>4939</v>
      </c>
      <c r="G181" s="241" t="s">
        <v>4938</v>
      </c>
      <c r="H181" s="175" t="s">
        <v>6844</v>
      </c>
      <c r="M181" s="98" t="s">
        <v>280</v>
      </c>
      <c r="N181" s="98" t="s">
        <v>281</v>
      </c>
      <c r="O181" s="98" t="s">
        <v>282</v>
      </c>
      <c r="P181" s="98" t="s">
        <v>23</v>
      </c>
      <c r="Q181" s="98" t="s">
        <v>23</v>
      </c>
      <c r="R181" s="98" t="s">
        <v>23</v>
      </c>
      <c r="S181" s="98" t="s">
        <v>23</v>
      </c>
      <c r="T181" s="98" t="s">
        <v>23</v>
      </c>
      <c r="U181" s="98" t="s">
        <v>23</v>
      </c>
    </row>
    <row r="182" spans="1:21" x14ac:dyDescent="0.2">
      <c r="A182" s="79" t="s">
        <v>5863</v>
      </c>
      <c r="B182" s="250">
        <v>200</v>
      </c>
      <c r="C182" s="79" t="s">
        <v>4766</v>
      </c>
      <c r="D182" s="79" t="s">
        <v>167</v>
      </c>
      <c r="E182" s="79" t="s">
        <v>3991</v>
      </c>
      <c r="F182" s="222" t="s">
        <v>4941</v>
      </c>
      <c r="G182" s="241" t="s">
        <v>4940</v>
      </c>
      <c r="H182" s="175" t="s">
        <v>6845</v>
      </c>
      <c r="M182" s="98" t="s">
        <v>381</v>
      </c>
      <c r="N182" s="98" t="s">
        <v>23</v>
      </c>
      <c r="O182" s="98" t="s">
        <v>382</v>
      </c>
      <c r="P182" s="98" t="s">
        <v>383</v>
      </c>
      <c r="Q182" s="98" t="s">
        <v>23</v>
      </c>
      <c r="R182" s="98" t="s">
        <v>23</v>
      </c>
      <c r="S182" s="98" t="s">
        <v>23</v>
      </c>
      <c r="T182" s="190" t="s">
        <v>1201</v>
      </c>
      <c r="U182" s="98" t="s">
        <v>384</v>
      </c>
    </row>
    <row r="183" spans="1:21" x14ac:dyDescent="0.2">
      <c r="A183" s="79" t="s">
        <v>473</v>
      </c>
      <c r="B183" s="250">
        <v>201</v>
      </c>
      <c r="C183" s="79" t="s">
        <v>4766</v>
      </c>
      <c r="D183" s="79" t="s">
        <v>167</v>
      </c>
      <c r="E183" s="79" t="s">
        <v>3991</v>
      </c>
      <c r="F183" s="222" t="s">
        <v>4943</v>
      </c>
      <c r="G183" s="241" t="s">
        <v>4942</v>
      </c>
      <c r="H183" s="175" t="s">
        <v>6846</v>
      </c>
      <c r="M183" s="98" t="s">
        <v>474</v>
      </c>
      <c r="N183" s="98" t="s">
        <v>23</v>
      </c>
      <c r="O183" s="98" t="s">
        <v>475</v>
      </c>
      <c r="P183" s="98" t="s">
        <v>476</v>
      </c>
      <c r="Q183" s="98" t="s">
        <v>23</v>
      </c>
      <c r="R183" s="98" t="s">
        <v>23</v>
      </c>
      <c r="S183" s="98" t="s">
        <v>23</v>
      </c>
      <c r="T183" s="98" t="s">
        <v>23</v>
      </c>
      <c r="U183" s="98" t="s">
        <v>477</v>
      </c>
    </row>
    <row r="184" spans="1:21" x14ac:dyDescent="0.2">
      <c r="A184" s="79" t="s">
        <v>6025</v>
      </c>
      <c r="B184" s="250">
        <v>202</v>
      </c>
      <c r="C184" s="79" t="s">
        <v>4766</v>
      </c>
      <c r="D184" s="79" t="s">
        <v>167</v>
      </c>
      <c r="E184" s="210" t="s">
        <v>3991</v>
      </c>
      <c r="F184" s="222" t="s">
        <v>4944</v>
      </c>
      <c r="G184" s="245" t="s">
        <v>7728</v>
      </c>
      <c r="H184" s="175" t="s">
        <v>7614</v>
      </c>
      <c r="M184" s="98" t="s">
        <v>4370</v>
      </c>
      <c r="N184" s="98" t="s">
        <v>23</v>
      </c>
      <c r="O184" s="98" t="s">
        <v>4444</v>
      </c>
      <c r="P184" s="98" t="s">
        <v>23</v>
      </c>
      <c r="Q184" s="98" t="s">
        <v>23</v>
      </c>
      <c r="R184" s="98" t="s">
        <v>23</v>
      </c>
      <c r="S184" s="98" t="s">
        <v>23</v>
      </c>
      <c r="T184" s="98" t="s">
        <v>23</v>
      </c>
      <c r="U184" s="98" t="s">
        <v>23</v>
      </c>
    </row>
    <row r="185" spans="1:21" x14ac:dyDescent="0.2">
      <c r="A185" s="79" t="s">
        <v>903</v>
      </c>
      <c r="B185" s="250">
        <v>203</v>
      </c>
      <c r="C185" s="79" t="s">
        <v>4766</v>
      </c>
      <c r="D185" s="79" t="s">
        <v>167</v>
      </c>
      <c r="E185" s="79" t="s">
        <v>3995</v>
      </c>
      <c r="F185" s="222" t="s">
        <v>4945</v>
      </c>
      <c r="G185" s="245" t="s">
        <v>7729</v>
      </c>
      <c r="H185" s="175" t="s">
        <v>6847</v>
      </c>
      <c r="M185" s="98" t="s">
        <v>904</v>
      </c>
      <c r="N185" s="98" t="s">
        <v>23</v>
      </c>
      <c r="O185" s="98" t="s">
        <v>905</v>
      </c>
      <c r="P185" s="98" t="s">
        <v>906</v>
      </c>
      <c r="Q185" s="98" t="s">
        <v>23</v>
      </c>
      <c r="R185" s="98" t="s">
        <v>23</v>
      </c>
      <c r="S185" s="98" t="s">
        <v>23</v>
      </c>
      <c r="T185" s="98" t="s">
        <v>23</v>
      </c>
      <c r="U185" s="98" t="s">
        <v>907</v>
      </c>
    </row>
    <row r="186" spans="1:21" x14ac:dyDescent="0.2">
      <c r="A186" s="79" t="s">
        <v>999</v>
      </c>
      <c r="B186" s="250">
        <v>204</v>
      </c>
      <c r="C186" s="79" t="s">
        <v>4766</v>
      </c>
      <c r="D186" s="79" t="s">
        <v>167</v>
      </c>
      <c r="E186" s="209" t="s">
        <v>8141</v>
      </c>
      <c r="F186" s="222" t="s">
        <v>4947</v>
      </c>
      <c r="G186" s="241" t="s">
        <v>4946</v>
      </c>
      <c r="H186" s="175" t="s">
        <v>6848</v>
      </c>
      <c r="M186" s="98" t="s">
        <v>1000</v>
      </c>
      <c r="N186" s="98" t="s">
        <v>23</v>
      </c>
      <c r="O186" s="97" t="s">
        <v>1001</v>
      </c>
      <c r="P186" s="98" t="s">
        <v>1002</v>
      </c>
      <c r="Q186" s="98" t="s">
        <v>23</v>
      </c>
      <c r="R186" s="98" t="s">
        <v>23</v>
      </c>
      <c r="S186" s="98" t="s">
        <v>23</v>
      </c>
      <c r="T186" s="98" t="s">
        <v>1003</v>
      </c>
      <c r="U186" s="98" t="s">
        <v>1004</v>
      </c>
    </row>
    <row r="187" spans="1:21" x14ac:dyDescent="0.2">
      <c r="A187" s="79" t="s">
        <v>1167</v>
      </c>
      <c r="B187" s="250">
        <v>205</v>
      </c>
      <c r="C187" s="79" t="s">
        <v>4766</v>
      </c>
      <c r="D187" s="79" t="s">
        <v>167</v>
      </c>
      <c r="E187" s="79" t="s">
        <v>3993</v>
      </c>
      <c r="F187" s="222" t="s">
        <v>4949</v>
      </c>
      <c r="G187" s="241" t="s">
        <v>4948</v>
      </c>
      <c r="H187" s="175" t="s">
        <v>6849</v>
      </c>
      <c r="M187" s="98" t="s">
        <v>1168</v>
      </c>
      <c r="N187" s="98" t="s">
        <v>23</v>
      </c>
      <c r="O187" s="98" t="s">
        <v>1169</v>
      </c>
      <c r="P187" s="98" t="s">
        <v>1170</v>
      </c>
      <c r="Q187" s="98" t="s">
        <v>23</v>
      </c>
      <c r="R187" s="98" t="s">
        <v>23</v>
      </c>
      <c r="S187" s="98" t="s">
        <v>23</v>
      </c>
      <c r="T187" s="98" t="s">
        <v>1171</v>
      </c>
      <c r="U187" s="98" t="s">
        <v>1172</v>
      </c>
    </row>
    <row r="188" spans="1:21" x14ac:dyDescent="0.2">
      <c r="A188" s="79" t="s">
        <v>4665</v>
      </c>
      <c r="B188" s="250">
        <v>902</v>
      </c>
      <c r="C188" s="84" t="s">
        <v>4766</v>
      </c>
      <c r="D188" s="84" t="s">
        <v>167</v>
      </c>
      <c r="E188" s="79" t="s">
        <v>3993</v>
      </c>
      <c r="F188" s="222" t="s">
        <v>4949</v>
      </c>
      <c r="G188" s="241" t="s">
        <v>4948</v>
      </c>
      <c r="H188" s="175" t="s">
        <v>6850</v>
      </c>
      <c r="M188" s="190" t="s">
        <v>231</v>
      </c>
      <c r="N188" s="190" t="s">
        <v>231</v>
      </c>
      <c r="O188" s="190" t="s">
        <v>231</v>
      </c>
      <c r="P188" s="190" t="s">
        <v>231</v>
      </c>
      <c r="Q188" s="98" t="s">
        <v>23</v>
      </c>
      <c r="R188" s="190" t="s">
        <v>231</v>
      </c>
      <c r="S188" s="190" t="s">
        <v>231</v>
      </c>
      <c r="T188" s="98" t="s">
        <v>23</v>
      </c>
      <c r="U188" s="190" t="s">
        <v>231</v>
      </c>
    </row>
    <row r="189" spans="1:21" x14ac:dyDescent="0.2">
      <c r="A189" s="79" t="s">
        <v>1163</v>
      </c>
      <c r="B189" s="250">
        <v>206</v>
      </c>
      <c r="C189" s="79" t="s">
        <v>4766</v>
      </c>
      <c r="D189" s="79" t="s">
        <v>167</v>
      </c>
      <c r="E189" s="79" t="s">
        <v>3993</v>
      </c>
      <c r="F189" s="222" t="s">
        <v>4949</v>
      </c>
      <c r="G189" s="241" t="s">
        <v>4948</v>
      </c>
      <c r="H189" s="175" t="s">
        <v>6851</v>
      </c>
      <c r="M189" s="98" t="s">
        <v>1164</v>
      </c>
      <c r="N189" s="98" t="s">
        <v>1165</v>
      </c>
      <c r="O189" s="98" t="s">
        <v>1166</v>
      </c>
      <c r="P189" s="190" t="s">
        <v>1201</v>
      </c>
      <c r="Q189" s="98" t="s">
        <v>23</v>
      </c>
      <c r="R189" s="98" t="s">
        <v>23</v>
      </c>
      <c r="S189" s="98" t="s">
        <v>23</v>
      </c>
      <c r="T189" s="190" t="s">
        <v>1201</v>
      </c>
      <c r="U189" s="190" t="s">
        <v>1201</v>
      </c>
    </row>
    <row r="190" spans="1:21" x14ac:dyDescent="0.2">
      <c r="A190" s="79" t="s">
        <v>1435</v>
      </c>
      <c r="B190" s="250">
        <v>207</v>
      </c>
      <c r="C190" s="79" t="s">
        <v>4766</v>
      </c>
      <c r="D190" s="79" t="s">
        <v>167</v>
      </c>
      <c r="E190" s="79" t="s">
        <v>3993</v>
      </c>
      <c r="F190" s="222" t="s">
        <v>4949</v>
      </c>
      <c r="G190" s="241" t="s">
        <v>4948</v>
      </c>
      <c r="H190" s="175" t="s">
        <v>7616</v>
      </c>
      <c r="M190" s="98" t="s">
        <v>1183</v>
      </c>
      <c r="N190" s="98" t="s">
        <v>1184</v>
      </c>
      <c r="O190" s="98" t="s">
        <v>23</v>
      </c>
      <c r="P190" s="98" t="s">
        <v>23</v>
      </c>
      <c r="Q190" s="98" t="s">
        <v>23</v>
      </c>
      <c r="R190" s="98" t="s">
        <v>23</v>
      </c>
      <c r="S190" s="98" t="s">
        <v>23</v>
      </c>
      <c r="T190" s="98" t="s">
        <v>23</v>
      </c>
      <c r="U190" s="98" t="s">
        <v>1185</v>
      </c>
    </row>
    <row r="191" spans="1:21" x14ac:dyDescent="0.2">
      <c r="A191" s="79" t="s">
        <v>1173</v>
      </c>
      <c r="B191" s="250">
        <v>208</v>
      </c>
      <c r="C191" s="79" t="s">
        <v>4766</v>
      </c>
      <c r="D191" s="79" t="s">
        <v>167</v>
      </c>
      <c r="E191" s="79" t="s">
        <v>3993</v>
      </c>
      <c r="F191" s="222" t="s">
        <v>4949</v>
      </c>
      <c r="G191" s="241" t="s">
        <v>4948</v>
      </c>
      <c r="H191" s="175" t="s">
        <v>6852</v>
      </c>
      <c r="M191" s="98" t="s">
        <v>1174</v>
      </c>
      <c r="N191" s="190" t="s">
        <v>74</v>
      </c>
      <c r="O191" s="98" t="s">
        <v>1175</v>
      </c>
      <c r="P191" s="98" t="s">
        <v>1176</v>
      </c>
      <c r="Q191" s="98" t="s">
        <v>1177</v>
      </c>
      <c r="R191" s="98" t="s">
        <v>1178</v>
      </c>
      <c r="S191" s="190" t="s">
        <v>74</v>
      </c>
      <c r="T191" s="98" t="s">
        <v>1179</v>
      </c>
      <c r="U191" s="98" t="s">
        <v>1180</v>
      </c>
    </row>
    <row r="192" spans="1:21" x14ac:dyDescent="0.2">
      <c r="A192" s="79" t="s">
        <v>1218</v>
      </c>
      <c r="B192" s="250">
        <v>209</v>
      </c>
      <c r="C192" s="79" t="s">
        <v>4766</v>
      </c>
      <c r="D192" s="79" t="s">
        <v>167</v>
      </c>
      <c r="E192" s="79" t="s">
        <v>3998</v>
      </c>
      <c r="F192" s="222" t="s">
        <v>4951</v>
      </c>
      <c r="G192" s="241" t="s">
        <v>4950</v>
      </c>
      <c r="H192" s="175" t="s">
        <v>6853</v>
      </c>
      <c r="M192" s="191" t="s">
        <v>1201</v>
      </c>
      <c r="N192" s="98" t="s">
        <v>23</v>
      </c>
      <c r="O192" s="191" t="s">
        <v>1201</v>
      </c>
      <c r="P192" s="191" t="s">
        <v>1201</v>
      </c>
      <c r="Q192" s="98" t="s">
        <v>23</v>
      </c>
      <c r="R192" s="98" t="s">
        <v>23</v>
      </c>
      <c r="S192" s="98" t="s">
        <v>23</v>
      </c>
      <c r="T192" s="191" t="s">
        <v>1201</v>
      </c>
      <c r="U192" s="191" t="s">
        <v>1201</v>
      </c>
    </row>
    <row r="193" spans="1:21" x14ac:dyDescent="0.2">
      <c r="A193" s="79" t="s">
        <v>4221</v>
      </c>
      <c r="B193" s="250">
        <v>210</v>
      </c>
      <c r="C193" s="79" t="s">
        <v>4766</v>
      </c>
      <c r="D193" s="79" t="s">
        <v>167</v>
      </c>
      <c r="E193" s="79" t="s">
        <v>3998</v>
      </c>
      <c r="F193" s="222" t="s">
        <v>4951</v>
      </c>
      <c r="G193" s="241" t="s">
        <v>4950</v>
      </c>
      <c r="H193" s="175" t="s">
        <v>6854</v>
      </c>
      <c r="M193" s="190" t="s">
        <v>74</v>
      </c>
      <c r="N193" s="190" t="s">
        <v>74</v>
      </c>
      <c r="O193" s="190" t="s">
        <v>74</v>
      </c>
      <c r="P193" s="190" t="s">
        <v>74</v>
      </c>
      <c r="Q193" s="98" t="s">
        <v>23</v>
      </c>
      <c r="R193" s="98" t="s">
        <v>23</v>
      </c>
      <c r="S193" s="98" t="s">
        <v>23</v>
      </c>
      <c r="T193" s="190" t="s">
        <v>74</v>
      </c>
      <c r="U193" s="190" t="s">
        <v>74</v>
      </c>
    </row>
    <row r="194" spans="1:21" x14ac:dyDescent="0.2">
      <c r="A194" s="79" t="s">
        <v>561</v>
      </c>
      <c r="B194" s="250">
        <v>211</v>
      </c>
      <c r="C194" s="79" t="s">
        <v>4766</v>
      </c>
      <c r="D194" s="79" t="s">
        <v>167</v>
      </c>
      <c r="E194" s="79" t="s">
        <v>3991</v>
      </c>
      <c r="F194" s="222" t="s">
        <v>4952</v>
      </c>
      <c r="G194" s="241" t="s">
        <v>7730</v>
      </c>
      <c r="H194" s="175" t="s">
        <v>6855</v>
      </c>
      <c r="M194" s="98" t="s">
        <v>562</v>
      </c>
      <c r="N194" s="98" t="s">
        <v>23</v>
      </c>
      <c r="O194" s="98" t="s">
        <v>563</v>
      </c>
      <c r="P194" s="98" t="s">
        <v>564</v>
      </c>
      <c r="Q194" s="98" t="s">
        <v>23</v>
      </c>
      <c r="R194" s="98" t="s">
        <v>23</v>
      </c>
      <c r="S194" s="98" t="s">
        <v>23</v>
      </c>
      <c r="T194" s="98" t="s">
        <v>565</v>
      </c>
      <c r="U194" s="98" t="s">
        <v>566</v>
      </c>
    </row>
    <row r="195" spans="1:21" x14ac:dyDescent="0.2">
      <c r="A195" s="83" t="s">
        <v>5847</v>
      </c>
      <c r="B195" s="250">
        <v>212</v>
      </c>
      <c r="C195" s="79" t="s">
        <v>4766</v>
      </c>
      <c r="D195" s="79" t="s">
        <v>167</v>
      </c>
      <c r="E195" s="79" t="s">
        <v>3994</v>
      </c>
      <c r="F195" s="222" t="s">
        <v>4953</v>
      </c>
      <c r="G195" s="245" t="s">
        <v>7731</v>
      </c>
      <c r="H195" s="175" t="s">
        <v>7617</v>
      </c>
      <c r="M195" s="98" t="s">
        <v>844</v>
      </c>
      <c r="N195" s="98" t="s">
        <v>845</v>
      </c>
      <c r="O195" s="98" t="s">
        <v>23</v>
      </c>
      <c r="P195" s="98" t="s">
        <v>23</v>
      </c>
      <c r="Q195" s="98" t="s">
        <v>23</v>
      </c>
      <c r="R195" s="98" t="s">
        <v>23</v>
      </c>
      <c r="S195" s="98" t="s">
        <v>23</v>
      </c>
      <c r="T195" s="98" t="s">
        <v>23</v>
      </c>
      <c r="U195" s="127" t="s">
        <v>5842</v>
      </c>
    </row>
    <row r="196" spans="1:21" x14ac:dyDescent="0.2">
      <c r="A196" s="79" t="s">
        <v>568</v>
      </c>
      <c r="B196" s="250">
        <v>213</v>
      </c>
      <c r="C196" s="79" t="s">
        <v>4766</v>
      </c>
      <c r="D196" s="79" t="s">
        <v>167</v>
      </c>
      <c r="E196" s="79" t="s">
        <v>3991</v>
      </c>
      <c r="F196" s="222" t="s">
        <v>4955</v>
      </c>
      <c r="G196" s="241" t="s">
        <v>4954</v>
      </c>
      <c r="H196" s="175" t="s">
        <v>6856</v>
      </c>
      <c r="M196" s="98" t="s">
        <v>569</v>
      </c>
      <c r="N196" s="98" t="s">
        <v>23</v>
      </c>
      <c r="O196" s="98" t="s">
        <v>570</v>
      </c>
      <c r="P196" s="98" t="s">
        <v>571</v>
      </c>
      <c r="Q196" s="98" t="s">
        <v>23</v>
      </c>
      <c r="R196" s="98" t="s">
        <v>23</v>
      </c>
      <c r="S196" s="98" t="s">
        <v>23</v>
      </c>
      <c r="T196" s="98" t="s">
        <v>572</v>
      </c>
      <c r="U196" s="98" t="s">
        <v>573</v>
      </c>
    </row>
    <row r="197" spans="1:21" x14ac:dyDescent="0.2">
      <c r="A197" s="79" t="s">
        <v>1337</v>
      </c>
      <c r="B197" s="250">
        <v>214</v>
      </c>
      <c r="C197" s="79" t="s">
        <v>4766</v>
      </c>
      <c r="D197" s="79" t="s">
        <v>167</v>
      </c>
      <c r="E197" s="79" t="s">
        <v>4001</v>
      </c>
      <c r="F197" s="222" t="s">
        <v>4957</v>
      </c>
      <c r="G197" s="241" t="s">
        <v>4956</v>
      </c>
      <c r="H197" s="175" t="s">
        <v>6857</v>
      </c>
      <c r="M197" s="191" t="s">
        <v>1201</v>
      </c>
      <c r="N197" s="98" t="s">
        <v>23</v>
      </c>
      <c r="O197" s="191" t="s">
        <v>1201</v>
      </c>
      <c r="P197" s="191" t="s">
        <v>1201</v>
      </c>
      <c r="Q197" s="98" t="s">
        <v>23</v>
      </c>
      <c r="R197" s="98" t="s">
        <v>23</v>
      </c>
      <c r="S197" s="98" t="s">
        <v>23</v>
      </c>
      <c r="T197" s="191" t="s">
        <v>1201</v>
      </c>
      <c r="U197" s="191" t="s">
        <v>1201</v>
      </c>
    </row>
    <row r="198" spans="1:21" x14ac:dyDescent="0.2">
      <c r="A198" s="84" t="s">
        <v>6507</v>
      </c>
      <c r="B198" s="250">
        <v>1019</v>
      </c>
      <c r="C198" s="79" t="s">
        <v>4766</v>
      </c>
      <c r="D198" s="79" t="s">
        <v>167</v>
      </c>
      <c r="E198" s="79" t="s">
        <v>4001</v>
      </c>
      <c r="F198" s="224" t="s">
        <v>4957</v>
      </c>
      <c r="G198" s="241" t="s">
        <v>4956</v>
      </c>
      <c r="H198" s="175" t="s">
        <v>7577</v>
      </c>
      <c r="M198" s="98" t="s">
        <v>23</v>
      </c>
      <c r="N198" s="187" t="s">
        <v>23</v>
      </c>
      <c r="O198" s="98" t="s">
        <v>6547</v>
      </c>
      <c r="P198" s="98" t="s">
        <v>6547</v>
      </c>
      <c r="Q198" s="98" t="s">
        <v>6547</v>
      </c>
      <c r="R198" s="98" t="s">
        <v>6547</v>
      </c>
      <c r="S198" s="98" t="s">
        <v>6547</v>
      </c>
      <c r="T198" s="98" t="s">
        <v>6547</v>
      </c>
      <c r="U198" s="98" t="s">
        <v>6547</v>
      </c>
    </row>
    <row r="199" spans="1:21" x14ac:dyDescent="0.2">
      <c r="A199" s="79" t="s">
        <v>4293</v>
      </c>
      <c r="B199" s="250">
        <v>215</v>
      </c>
      <c r="C199" s="79" t="s">
        <v>4766</v>
      </c>
      <c r="D199" s="79" t="s">
        <v>167</v>
      </c>
      <c r="E199" s="210" t="s">
        <v>3991</v>
      </c>
      <c r="F199" s="222" t="s">
        <v>4958</v>
      </c>
      <c r="G199" s="245" t="s">
        <v>7732</v>
      </c>
      <c r="H199" s="175" t="s">
        <v>6791</v>
      </c>
      <c r="M199" s="98" t="s">
        <v>4369</v>
      </c>
      <c r="N199" s="98" t="s">
        <v>23</v>
      </c>
      <c r="O199" s="98" t="s">
        <v>4443</v>
      </c>
      <c r="P199" s="98" t="s">
        <v>23</v>
      </c>
      <c r="Q199" s="98" t="s">
        <v>23</v>
      </c>
      <c r="R199" s="98" t="s">
        <v>23</v>
      </c>
      <c r="S199" s="98" t="s">
        <v>23</v>
      </c>
      <c r="T199" s="98" t="s">
        <v>23</v>
      </c>
      <c r="U199" s="98" t="s">
        <v>23</v>
      </c>
    </row>
    <row r="200" spans="1:21" x14ac:dyDescent="0.2">
      <c r="A200" s="79" t="s">
        <v>4292</v>
      </c>
      <c r="B200" s="250">
        <v>216</v>
      </c>
      <c r="C200" s="79" t="s">
        <v>4766</v>
      </c>
      <c r="D200" s="79" t="s">
        <v>167</v>
      </c>
      <c r="E200" s="79" t="s">
        <v>3991</v>
      </c>
      <c r="F200" s="222" t="s">
        <v>4959</v>
      </c>
      <c r="G200" s="245" t="s">
        <v>7733</v>
      </c>
      <c r="H200" s="175" t="s">
        <v>6858</v>
      </c>
      <c r="M200" s="98" t="s">
        <v>4368</v>
      </c>
      <c r="N200" s="98" t="s">
        <v>23</v>
      </c>
      <c r="O200" s="98" t="s">
        <v>4442</v>
      </c>
      <c r="P200" s="98" t="s">
        <v>23</v>
      </c>
      <c r="Q200" s="98" t="s">
        <v>23</v>
      </c>
      <c r="R200" s="98" t="s">
        <v>23</v>
      </c>
      <c r="S200" s="98" t="s">
        <v>23</v>
      </c>
      <c r="T200" s="98" t="s">
        <v>23</v>
      </c>
      <c r="U200" s="98" t="s">
        <v>23</v>
      </c>
    </row>
    <row r="201" spans="1:21" x14ac:dyDescent="0.2">
      <c r="A201" s="79" t="s">
        <v>385</v>
      </c>
      <c r="B201" s="250">
        <v>217</v>
      </c>
      <c r="C201" s="79" t="s">
        <v>4766</v>
      </c>
      <c r="D201" s="79" t="s">
        <v>167</v>
      </c>
      <c r="E201" s="79" t="s">
        <v>3991</v>
      </c>
      <c r="F201" s="222" t="s">
        <v>4959</v>
      </c>
      <c r="G201" s="245" t="s">
        <v>7733</v>
      </c>
      <c r="H201" s="175" t="s">
        <v>6859</v>
      </c>
      <c r="M201" s="98" t="s">
        <v>386</v>
      </c>
      <c r="N201" s="98" t="s">
        <v>23</v>
      </c>
      <c r="O201" s="98" t="s">
        <v>387</v>
      </c>
      <c r="P201" s="98" t="s">
        <v>388</v>
      </c>
      <c r="Q201" s="98" t="s">
        <v>23</v>
      </c>
      <c r="R201" s="98" t="s">
        <v>23</v>
      </c>
      <c r="S201" s="98" t="s">
        <v>23</v>
      </c>
      <c r="T201" s="98" t="s">
        <v>389</v>
      </c>
      <c r="U201" s="98" t="s">
        <v>390</v>
      </c>
    </row>
    <row r="202" spans="1:21" x14ac:dyDescent="0.2">
      <c r="A202" s="79" t="s">
        <v>610</v>
      </c>
      <c r="B202" s="250">
        <v>218</v>
      </c>
      <c r="C202" s="79" t="s">
        <v>4766</v>
      </c>
      <c r="D202" s="79" t="s">
        <v>167</v>
      </c>
      <c r="E202" s="79" t="s">
        <v>3991</v>
      </c>
      <c r="F202" s="222" t="s">
        <v>4961</v>
      </c>
      <c r="G202" s="241" t="s">
        <v>4960</v>
      </c>
      <c r="H202" s="175" t="s">
        <v>6860</v>
      </c>
      <c r="M202" s="98" t="s">
        <v>611</v>
      </c>
      <c r="N202" s="190" t="s">
        <v>231</v>
      </c>
      <c r="O202" s="98" t="s">
        <v>612</v>
      </c>
      <c r="P202" s="98" t="s">
        <v>613</v>
      </c>
      <c r="Q202" s="190" t="s">
        <v>231</v>
      </c>
      <c r="R202" s="190" t="s">
        <v>231</v>
      </c>
      <c r="S202" s="190" t="s">
        <v>231</v>
      </c>
      <c r="T202" s="98" t="s">
        <v>614</v>
      </c>
      <c r="U202" s="98" t="s">
        <v>615</v>
      </c>
    </row>
    <row r="203" spans="1:21" x14ac:dyDescent="0.2">
      <c r="A203" s="79" t="s">
        <v>309</v>
      </c>
      <c r="B203" s="250">
        <v>219</v>
      </c>
      <c r="C203" s="79" t="s">
        <v>4766</v>
      </c>
      <c r="D203" s="79" t="s">
        <v>167</v>
      </c>
      <c r="E203" s="79" t="s">
        <v>3991</v>
      </c>
      <c r="F203" s="222" t="s">
        <v>4963</v>
      </c>
      <c r="G203" s="241" t="s">
        <v>4962</v>
      </c>
      <c r="H203" s="175" t="s">
        <v>6861</v>
      </c>
      <c r="M203" s="98" t="s">
        <v>310</v>
      </c>
      <c r="N203" s="98" t="s">
        <v>23</v>
      </c>
      <c r="O203" s="98" t="s">
        <v>311</v>
      </c>
      <c r="P203" s="98" t="s">
        <v>312</v>
      </c>
      <c r="Q203" s="98" t="s">
        <v>23</v>
      </c>
      <c r="R203" s="98" t="s">
        <v>23</v>
      </c>
      <c r="S203" s="98" t="s">
        <v>23</v>
      </c>
      <c r="T203" s="98" t="s">
        <v>23</v>
      </c>
      <c r="U203" s="98" t="s">
        <v>313</v>
      </c>
    </row>
    <row r="204" spans="1:21" x14ac:dyDescent="0.2">
      <c r="A204" s="79" t="s">
        <v>1216</v>
      </c>
      <c r="B204" s="250">
        <v>220</v>
      </c>
      <c r="C204" s="79" t="s">
        <v>4766</v>
      </c>
      <c r="D204" s="79" t="s">
        <v>167</v>
      </c>
      <c r="E204" s="79" t="s">
        <v>3998</v>
      </c>
      <c r="F204" s="222" t="s">
        <v>4965</v>
      </c>
      <c r="G204" s="241" t="s">
        <v>4964</v>
      </c>
      <c r="H204" s="175" t="s">
        <v>6862</v>
      </c>
      <c r="M204" s="191" t="s">
        <v>1201</v>
      </c>
      <c r="N204" s="98" t="s">
        <v>23</v>
      </c>
      <c r="O204" s="191" t="s">
        <v>1201</v>
      </c>
      <c r="P204" s="191" t="s">
        <v>1201</v>
      </c>
      <c r="Q204" s="98" t="s">
        <v>23</v>
      </c>
      <c r="R204" s="98" t="s">
        <v>23</v>
      </c>
      <c r="S204" s="98" t="s">
        <v>23</v>
      </c>
      <c r="T204" s="191" t="s">
        <v>1201</v>
      </c>
      <c r="U204" s="191" t="s">
        <v>1201</v>
      </c>
    </row>
    <row r="205" spans="1:21" x14ac:dyDescent="0.2">
      <c r="A205" s="79" t="s">
        <v>1217</v>
      </c>
      <c r="B205" s="250">
        <v>221</v>
      </c>
      <c r="C205" s="79" t="s">
        <v>4766</v>
      </c>
      <c r="D205" s="79" t="s">
        <v>167</v>
      </c>
      <c r="E205" s="79" t="s">
        <v>3998</v>
      </c>
      <c r="F205" s="222" t="s">
        <v>4965</v>
      </c>
      <c r="G205" s="241" t="s">
        <v>4964</v>
      </c>
      <c r="H205" s="175" t="s">
        <v>6863</v>
      </c>
      <c r="M205" s="191" t="s">
        <v>1201</v>
      </c>
      <c r="N205" s="98" t="s">
        <v>23</v>
      </c>
      <c r="O205" s="191" t="s">
        <v>1201</v>
      </c>
      <c r="P205" s="191" t="s">
        <v>1201</v>
      </c>
      <c r="Q205" s="98" t="s">
        <v>23</v>
      </c>
      <c r="R205" s="98" t="s">
        <v>23</v>
      </c>
      <c r="S205" s="98" t="s">
        <v>23</v>
      </c>
      <c r="T205" s="191" t="s">
        <v>1201</v>
      </c>
      <c r="U205" s="191" t="s">
        <v>1201</v>
      </c>
    </row>
    <row r="206" spans="1:21" x14ac:dyDescent="0.2">
      <c r="A206" s="79" t="s">
        <v>1338</v>
      </c>
      <c r="B206" s="250">
        <v>222</v>
      </c>
      <c r="C206" s="79" t="s">
        <v>4766</v>
      </c>
      <c r="D206" s="79" t="s">
        <v>167</v>
      </c>
      <c r="E206" s="79" t="s">
        <v>4001</v>
      </c>
      <c r="F206" s="222" t="s">
        <v>4967</v>
      </c>
      <c r="G206" s="241" t="s">
        <v>4966</v>
      </c>
      <c r="H206" s="175" t="s">
        <v>6864</v>
      </c>
      <c r="M206" s="191" t="s">
        <v>1201</v>
      </c>
      <c r="N206" s="98" t="s">
        <v>23</v>
      </c>
      <c r="O206" s="191" t="s">
        <v>1201</v>
      </c>
      <c r="P206" s="191" t="s">
        <v>1201</v>
      </c>
      <c r="Q206" s="98" t="s">
        <v>23</v>
      </c>
      <c r="R206" s="98" t="s">
        <v>23</v>
      </c>
      <c r="S206" s="98" t="s">
        <v>23</v>
      </c>
      <c r="T206" s="191" t="s">
        <v>1201</v>
      </c>
      <c r="U206" s="191" t="s">
        <v>1201</v>
      </c>
    </row>
    <row r="207" spans="1:21" x14ac:dyDescent="0.2">
      <c r="A207" s="79" t="s">
        <v>4224</v>
      </c>
      <c r="B207" s="250">
        <v>223</v>
      </c>
      <c r="C207" s="79" t="s">
        <v>4766</v>
      </c>
      <c r="D207" s="79" t="s">
        <v>167</v>
      </c>
      <c r="E207" s="79" t="s">
        <v>4001</v>
      </c>
      <c r="F207" s="222" t="s">
        <v>4967</v>
      </c>
      <c r="G207" s="241" t="s">
        <v>4966</v>
      </c>
      <c r="H207" s="175" t="s">
        <v>6865</v>
      </c>
      <c r="M207" s="190" t="s">
        <v>74</v>
      </c>
      <c r="N207" s="190" t="s">
        <v>74</v>
      </c>
      <c r="O207" s="190" t="s">
        <v>74</v>
      </c>
      <c r="P207" s="190" t="s">
        <v>74</v>
      </c>
      <c r="Q207" s="98" t="s">
        <v>23</v>
      </c>
      <c r="R207" s="98" t="s">
        <v>23</v>
      </c>
      <c r="S207" s="98" t="s">
        <v>23</v>
      </c>
      <c r="T207" s="190" t="s">
        <v>74</v>
      </c>
      <c r="U207" s="190" t="s">
        <v>74</v>
      </c>
    </row>
    <row r="208" spans="1:21" x14ac:dyDescent="0.2">
      <c r="A208" s="79" t="s">
        <v>214</v>
      </c>
      <c r="B208" s="250">
        <v>224</v>
      </c>
      <c r="C208" s="79" t="s">
        <v>4766</v>
      </c>
      <c r="D208" s="79" t="s">
        <v>167</v>
      </c>
      <c r="E208" s="79" t="s">
        <v>3991</v>
      </c>
      <c r="F208" s="222" t="s">
        <v>4969</v>
      </c>
      <c r="G208" s="241" t="s">
        <v>4968</v>
      </c>
      <c r="H208" s="175" t="s">
        <v>6866</v>
      </c>
      <c r="M208" s="98" t="s">
        <v>215</v>
      </c>
      <c r="N208" s="98" t="s">
        <v>216</v>
      </c>
      <c r="O208" s="98" t="s">
        <v>217</v>
      </c>
      <c r="P208" s="98" t="s">
        <v>23</v>
      </c>
      <c r="Q208" s="98" t="s">
        <v>23</v>
      </c>
      <c r="R208" s="98" t="s">
        <v>23</v>
      </c>
      <c r="S208" s="98" t="s">
        <v>23</v>
      </c>
      <c r="T208" s="98" t="s">
        <v>23</v>
      </c>
      <c r="U208" s="98" t="s">
        <v>23</v>
      </c>
    </row>
    <row r="209" spans="1:21" x14ac:dyDescent="0.2">
      <c r="A209" s="79" t="s">
        <v>232</v>
      </c>
      <c r="B209" s="250">
        <v>226</v>
      </c>
      <c r="C209" s="79" t="s">
        <v>4766</v>
      </c>
      <c r="D209" s="79" t="s">
        <v>167</v>
      </c>
      <c r="E209" s="79" t="s">
        <v>3991</v>
      </c>
      <c r="F209" s="222" t="s">
        <v>4971</v>
      </c>
      <c r="G209" s="241" t="s">
        <v>4970</v>
      </c>
      <c r="H209" s="175" t="s">
        <v>6867</v>
      </c>
      <c r="M209" s="98" t="s">
        <v>233</v>
      </c>
      <c r="N209" s="98" t="s">
        <v>23</v>
      </c>
      <c r="O209" s="98" t="s">
        <v>234</v>
      </c>
      <c r="P209" s="98" t="s">
        <v>235</v>
      </c>
      <c r="Q209" s="98" t="s">
        <v>23</v>
      </c>
      <c r="R209" s="98" t="s">
        <v>23</v>
      </c>
      <c r="S209" s="98" t="s">
        <v>23</v>
      </c>
      <c r="T209" s="98" t="s">
        <v>23</v>
      </c>
      <c r="U209" s="98" t="s">
        <v>236</v>
      </c>
    </row>
    <row r="210" spans="1:21" x14ac:dyDescent="0.2">
      <c r="A210" s="79" t="s">
        <v>4291</v>
      </c>
      <c r="B210" s="250">
        <v>227</v>
      </c>
      <c r="C210" s="79" t="s">
        <v>4766</v>
      </c>
      <c r="D210" s="79" t="s">
        <v>167</v>
      </c>
      <c r="E210" s="79" t="s">
        <v>3999</v>
      </c>
      <c r="F210" s="222" t="s">
        <v>4973</v>
      </c>
      <c r="G210" s="241" t="s">
        <v>4972</v>
      </c>
      <c r="H210" s="175" t="s">
        <v>7625</v>
      </c>
      <c r="M210" s="98" t="s">
        <v>4367</v>
      </c>
      <c r="N210" s="98" t="s">
        <v>23</v>
      </c>
      <c r="O210" s="98" t="s">
        <v>4441</v>
      </c>
      <c r="P210" s="98" t="s">
        <v>23</v>
      </c>
      <c r="Q210" s="98" t="s">
        <v>23</v>
      </c>
      <c r="R210" s="98" t="s">
        <v>4491</v>
      </c>
      <c r="S210" s="98" t="s">
        <v>23</v>
      </c>
      <c r="T210" s="98" t="s">
        <v>23</v>
      </c>
      <c r="U210" s="98" t="s">
        <v>23</v>
      </c>
    </row>
    <row r="211" spans="1:21" x14ac:dyDescent="0.2">
      <c r="A211" s="79" t="s">
        <v>1278</v>
      </c>
      <c r="B211" s="250">
        <v>228</v>
      </c>
      <c r="C211" s="79" t="s">
        <v>4766</v>
      </c>
      <c r="D211" s="79" t="s">
        <v>167</v>
      </c>
      <c r="E211" s="79" t="s">
        <v>3999</v>
      </c>
      <c r="F211" s="222" t="s">
        <v>4973</v>
      </c>
      <c r="G211" s="241" t="s">
        <v>4972</v>
      </c>
      <c r="H211" s="175" t="s">
        <v>7618</v>
      </c>
      <c r="M211" s="98" t="s">
        <v>23</v>
      </c>
      <c r="N211" s="98" t="s">
        <v>23</v>
      </c>
      <c r="O211" s="97" t="s">
        <v>1279</v>
      </c>
      <c r="P211" s="98" t="s">
        <v>23</v>
      </c>
      <c r="Q211" s="98" t="s">
        <v>23</v>
      </c>
      <c r="R211" s="98" t="s">
        <v>23</v>
      </c>
      <c r="S211" s="98" t="s">
        <v>1280</v>
      </c>
      <c r="T211" s="98" t="s">
        <v>23</v>
      </c>
      <c r="U211" s="98" t="s">
        <v>23</v>
      </c>
    </row>
    <row r="212" spans="1:21" x14ac:dyDescent="0.2">
      <c r="A212" s="79" t="s">
        <v>4666</v>
      </c>
      <c r="B212" s="250">
        <v>903</v>
      </c>
      <c r="C212" s="84" t="s">
        <v>4766</v>
      </c>
      <c r="D212" s="84" t="s">
        <v>167</v>
      </c>
      <c r="E212" s="210" t="s">
        <v>3999</v>
      </c>
      <c r="F212" s="222" t="s">
        <v>4973</v>
      </c>
      <c r="G212" s="241" t="s">
        <v>4972</v>
      </c>
      <c r="H212" s="175" t="s">
        <v>6868</v>
      </c>
      <c r="M212" s="190" t="s">
        <v>231</v>
      </c>
      <c r="N212" s="190" t="s">
        <v>231</v>
      </c>
      <c r="O212" s="190" t="s">
        <v>231</v>
      </c>
      <c r="P212" s="98" t="s">
        <v>23</v>
      </c>
      <c r="Q212" s="98" t="s">
        <v>23</v>
      </c>
      <c r="R212" s="98" t="s">
        <v>23</v>
      </c>
      <c r="S212" s="98" t="s">
        <v>23</v>
      </c>
      <c r="T212" s="98" t="s">
        <v>23</v>
      </c>
      <c r="U212" s="98" t="s">
        <v>23</v>
      </c>
    </row>
    <row r="213" spans="1:21" x14ac:dyDescent="0.2">
      <c r="A213" s="79" t="s">
        <v>1097</v>
      </c>
      <c r="B213" s="250">
        <v>229</v>
      </c>
      <c r="C213" s="79" t="s">
        <v>4766</v>
      </c>
      <c r="D213" s="79" t="s">
        <v>167</v>
      </c>
      <c r="E213" s="79" t="s">
        <v>3997</v>
      </c>
      <c r="F213" s="222" t="s">
        <v>4974</v>
      </c>
      <c r="G213" s="245" t="s">
        <v>7734</v>
      </c>
      <c r="H213" s="175" t="s">
        <v>6869</v>
      </c>
      <c r="M213" s="98" t="s">
        <v>1098</v>
      </c>
      <c r="N213" s="98" t="s">
        <v>23</v>
      </c>
      <c r="O213" s="98" t="s">
        <v>1099</v>
      </c>
      <c r="P213" s="98" t="s">
        <v>1100</v>
      </c>
      <c r="Q213" s="98" t="s">
        <v>23</v>
      </c>
      <c r="R213" s="98" t="s">
        <v>23</v>
      </c>
      <c r="S213" s="98" t="s">
        <v>23</v>
      </c>
      <c r="T213" s="98" t="s">
        <v>1101</v>
      </c>
      <c r="U213" s="98" t="s">
        <v>1102</v>
      </c>
    </row>
    <row r="214" spans="1:21" x14ac:dyDescent="0.2">
      <c r="A214" s="79" t="s">
        <v>4290</v>
      </c>
      <c r="B214" s="250">
        <v>230</v>
      </c>
      <c r="C214" s="79" t="s">
        <v>4766</v>
      </c>
      <c r="D214" s="79" t="s">
        <v>167</v>
      </c>
      <c r="E214" s="210" t="s">
        <v>3995</v>
      </c>
      <c r="F214" s="222" t="s">
        <v>4975</v>
      </c>
      <c r="G214" s="245" t="s">
        <v>7735</v>
      </c>
      <c r="H214" s="175" t="s">
        <v>7621</v>
      </c>
      <c r="M214" s="98" t="s">
        <v>4366</v>
      </c>
      <c r="N214" s="98" t="s">
        <v>23</v>
      </c>
      <c r="O214" s="98" t="s">
        <v>4440</v>
      </c>
      <c r="P214" s="98" t="s">
        <v>23</v>
      </c>
      <c r="Q214" s="98" t="s">
        <v>23</v>
      </c>
      <c r="R214" s="98" t="s">
        <v>4490</v>
      </c>
      <c r="S214" s="98" t="s">
        <v>23</v>
      </c>
      <c r="T214" s="98" t="s">
        <v>23</v>
      </c>
      <c r="U214" s="98" t="s">
        <v>23</v>
      </c>
    </row>
    <row r="215" spans="1:21" x14ac:dyDescent="0.2">
      <c r="A215" s="79" t="s">
        <v>4289</v>
      </c>
      <c r="B215" s="250">
        <v>231</v>
      </c>
      <c r="C215" s="79" t="s">
        <v>4766</v>
      </c>
      <c r="D215" s="79" t="s">
        <v>167</v>
      </c>
      <c r="E215" s="210" t="s">
        <v>3995</v>
      </c>
      <c r="F215" s="222" t="s">
        <v>4976</v>
      </c>
      <c r="G215" s="245" t="s">
        <v>7736</v>
      </c>
      <c r="H215" s="175" t="s">
        <v>6870</v>
      </c>
      <c r="M215" s="98" t="s">
        <v>4365</v>
      </c>
      <c r="N215" s="98" t="s">
        <v>23</v>
      </c>
      <c r="O215" s="98" t="s">
        <v>4439</v>
      </c>
      <c r="P215" s="98" t="s">
        <v>23</v>
      </c>
      <c r="Q215" s="98" t="s">
        <v>23</v>
      </c>
      <c r="R215" s="98" t="s">
        <v>23</v>
      </c>
      <c r="S215" s="98" t="s">
        <v>23</v>
      </c>
      <c r="T215" s="98" t="s">
        <v>23</v>
      </c>
      <c r="U215" s="98" t="s">
        <v>23</v>
      </c>
    </row>
    <row r="216" spans="1:21" x14ac:dyDescent="0.2">
      <c r="A216" s="79" t="s">
        <v>4288</v>
      </c>
      <c r="B216" s="250">
        <v>232</v>
      </c>
      <c r="C216" s="79" t="s">
        <v>4766</v>
      </c>
      <c r="D216" s="79" t="s">
        <v>167</v>
      </c>
      <c r="E216" s="210" t="s">
        <v>3997</v>
      </c>
      <c r="F216" s="222" t="s">
        <v>4977</v>
      </c>
      <c r="G216" s="245" t="s">
        <v>7737</v>
      </c>
      <c r="H216" s="175" t="s">
        <v>7620</v>
      </c>
      <c r="M216" s="98" t="s">
        <v>4364</v>
      </c>
      <c r="N216" s="98" t="s">
        <v>23</v>
      </c>
      <c r="O216" s="98" t="s">
        <v>4438</v>
      </c>
      <c r="P216" s="98" t="s">
        <v>23</v>
      </c>
      <c r="Q216" s="98" t="s">
        <v>23</v>
      </c>
      <c r="R216" s="98" t="s">
        <v>4489</v>
      </c>
      <c r="S216" s="98" t="s">
        <v>23</v>
      </c>
      <c r="T216" s="98" t="s">
        <v>23</v>
      </c>
      <c r="U216" s="98" t="s">
        <v>23</v>
      </c>
    </row>
    <row r="217" spans="1:21" x14ac:dyDescent="0.2">
      <c r="A217" s="79" t="s">
        <v>4287</v>
      </c>
      <c r="B217" s="250">
        <v>233</v>
      </c>
      <c r="C217" s="79" t="s">
        <v>4766</v>
      </c>
      <c r="D217" s="79" t="s">
        <v>167</v>
      </c>
      <c r="E217" s="210" t="s">
        <v>3995</v>
      </c>
      <c r="F217" s="222" t="s">
        <v>4978</v>
      </c>
      <c r="G217" s="245" t="s">
        <v>7738</v>
      </c>
      <c r="H217" s="175" t="s">
        <v>6871</v>
      </c>
      <c r="M217" s="98" t="s">
        <v>4363</v>
      </c>
      <c r="N217" s="98" t="s">
        <v>23</v>
      </c>
      <c r="O217" s="98" t="s">
        <v>4437</v>
      </c>
      <c r="P217" s="98" t="s">
        <v>23</v>
      </c>
      <c r="Q217" s="98" t="s">
        <v>23</v>
      </c>
      <c r="R217" s="98" t="s">
        <v>23</v>
      </c>
      <c r="S217" s="98" t="s">
        <v>23</v>
      </c>
      <c r="T217" s="98" t="s">
        <v>23</v>
      </c>
      <c r="U217" s="98" t="s">
        <v>23</v>
      </c>
    </row>
    <row r="218" spans="1:21" x14ac:dyDescent="0.2">
      <c r="A218" s="79" t="s">
        <v>634</v>
      </c>
      <c r="B218" s="250">
        <v>234</v>
      </c>
      <c r="C218" s="79" t="s">
        <v>4766</v>
      </c>
      <c r="D218" s="79" t="s">
        <v>167</v>
      </c>
      <c r="E218" s="79" t="s">
        <v>3992</v>
      </c>
      <c r="F218" s="222" t="s">
        <v>4980</v>
      </c>
      <c r="G218" s="241" t="s">
        <v>4979</v>
      </c>
      <c r="H218" s="175" t="s">
        <v>6872</v>
      </c>
      <c r="M218" s="98" t="s">
        <v>635</v>
      </c>
      <c r="N218" s="98" t="s">
        <v>23</v>
      </c>
      <c r="O218" s="98" t="s">
        <v>636</v>
      </c>
      <c r="P218" s="98" t="s">
        <v>637</v>
      </c>
      <c r="Q218" s="98" t="s">
        <v>23</v>
      </c>
      <c r="R218" s="98" t="s">
        <v>23</v>
      </c>
      <c r="S218" s="98" t="s">
        <v>23</v>
      </c>
      <c r="T218" s="98" t="s">
        <v>638</v>
      </c>
      <c r="U218" s="98" t="s">
        <v>639</v>
      </c>
    </row>
    <row r="219" spans="1:21" x14ac:dyDescent="0.2">
      <c r="A219" s="79" t="s">
        <v>942</v>
      </c>
      <c r="B219" s="250">
        <v>235</v>
      </c>
      <c r="C219" s="79" t="s">
        <v>4766</v>
      </c>
      <c r="D219" s="79" t="s">
        <v>167</v>
      </c>
      <c r="E219" s="79" t="s">
        <v>3995</v>
      </c>
      <c r="F219" s="222" t="s">
        <v>4982</v>
      </c>
      <c r="G219" s="241" t="s">
        <v>4981</v>
      </c>
      <c r="H219" s="175" t="s">
        <v>6873</v>
      </c>
      <c r="M219" s="97" t="s">
        <v>943</v>
      </c>
      <c r="N219" s="98" t="s">
        <v>23</v>
      </c>
      <c r="O219" s="97" t="s">
        <v>944</v>
      </c>
      <c r="P219" s="97" t="s">
        <v>945</v>
      </c>
      <c r="Q219" s="97" t="s">
        <v>946</v>
      </c>
      <c r="R219" s="98" t="s">
        <v>23</v>
      </c>
      <c r="S219" s="98" t="s">
        <v>23</v>
      </c>
      <c r="T219" s="97" t="s">
        <v>947</v>
      </c>
      <c r="U219" s="97" t="s">
        <v>948</v>
      </c>
    </row>
    <row r="220" spans="1:21" x14ac:dyDescent="0.2">
      <c r="A220" s="79" t="s">
        <v>1063</v>
      </c>
      <c r="B220" s="250">
        <v>236</v>
      </c>
      <c r="C220" s="79" t="s">
        <v>4766</v>
      </c>
      <c r="D220" s="79" t="s">
        <v>167</v>
      </c>
      <c r="E220" s="79" t="s">
        <v>3996</v>
      </c>
      <c r="F220" s="222" t="s">
        <v>4984</v>
      </c>
      <c r="G220" s="241" t="s">
        <v>4983</v>
      </c>
      <c r="H220" s="175" t="s">
        <v>6874</v>
      </c>
      <c r="M220" s="98" t="s">
        <v>1064</v>
      </c>
      <c r="N220" s="98" t="s">
        <v>23</v>
      </c>
      <c r="O220" s="98" t="s">
        <v>1065</v>
      </c>
      <c r="P220" s="98" t="s">
        <v>1066</v>
      </c>
      <c r="Q220" s="98" t="s">
        <v>23</v>
      </c>
      <c r="R220" s="98" t="s">
        <v>23</v>
      </c>
      <c r="S220" s="98" t="s">
        <v>23</v>
      </c>
      <c r="T220" s="98" t="s">
        <v>1067</v>
      </c>
      <c r="U220" s="98" t="s">
        <v>1068</v>
      </c>
    </row>
    <row r="221" spans="1:21" x14ac:dyDescent="0.2">
      <c r="A221" s="84" t="s">
        <v>6458</v>
      </c>
      <c r="B221" s="250">
        <v>963</v>
      </c>
      <c r="C221" s="79" t="s">
        <v>4766</v>
      </c>
      <c r="D221" s="79" t="s">
        <v>167</v>
      </c>
      <c r="E221" s="175" t="s">
        <v>3997</v>
      </c>
      <c r="F221" s="224" t="s">
        <v>6625</v>
      </c>
      <c r="G221" s="245" t="s">
        <v>7739</v>
      </c>
      <c r="H221" s="175" t="s">
        <v>6875</v>
      </c>
      <c r="M221" s="98" t="s">
        <v>6216</v>
      </c>
      <c r="N221" s="187" t="s">
        <v>23</v>
      </c>
      <c r="O221" s="98" t="s">
        <v>6220</v>
      </c>
      <c r="P221" s="187" t="s">
        <v>23</v>
      </c>
      <c r="Q221" s="187" t="s">
        <v>23</v>
      </c>
      <c r="R221" s="187" t="s">
        <v>23</v>
      </c>
      <c r="S221" s="187" t="s">
        <v>23</v>
      </c>
      <c r="T221" s="187" t="s">
        <v>23</v>
      </c>
      <c r="U221" s="187" t="s">
        <v>23</v>
      </c>
    </row>
    <row r="222" spans="1:21" x14ac:dyDescent="0.2">
      <c r="A222" s="79" t="s">
        <v>5848</v>
      </c>
      <c r="B222" s="250">
        <v>237</v>
      </c>
      <c r="C222" s="79" t="s">
        <v>4766</v>
      </c>
      <c r="D222" s="79" t="s">
        <v>167</v>
      </c>
      <c r="E222" s="79" t="s">
        <v>3994</v>
      </c>
      <c r="F222" s="222" t="s">
        <v>4985</v>
      </c>
      <c r="G222" s="242" t="s">
        <v>8052</v>
      </c>
      <c r="H222" s="175" t="s">
        <v>7651</v>
      </c>
      <c r="M222" s="97" t="s">
        <v>851</v>
      </c>
      <c r="N222" s="98" t="s">
        <v>852</v>
      </c>
      <c r="O222" s="98" t="s">
        <v>23</v>
      </c>
      <c r="P222" s="98" t="s">
        <v>23</v>
      </c>
      <c r="Q222" s="98" t="s">
        <v>23</v>
      </c>
      <c r="R222" s="98" t="s">
        <v>23</v>
      </c>
      <c r="S222" s="98" t="s">
        <v>23</v>
      </c>
      <c r="T222" s="98" t="s">
        <v>23</v>
      </c>
      <c r="U222" s="98" t="s">
        <v>853</v>
      </c>
    </row>
    <row r="223" spans="1:21" x14ac:dyDescent="0.2">
      <c r="A223" s="79" t="s">
        <v>6015</v>
      </c>
      <c r="B223" s="250">
        <v>238</v>
      </c>
      <c r="C223" s="79" t="s">
        <v>4766</v>
      </c>
      <c r="D223" s="79" t="s">
        <v>167</v>
      </c>
      <c r="E223" s="79" t="s">
        <v>3993</v>
      </c>
      <c r="F223" s="222" t="s">
        <v>4987</v>
      </c>
      <c r="G223" s="241" t="s">
        <v>4986</v>
      </c>
      <c r="H223" s="175" t="s">
        <v>6876</v>
      </c>
      <c r="M223" s="98" t="s">
        <v>4362</v>
      </c>
      <c r="N223" s="98" t="s">
        <v>23</v>
      </c>
      <c r="O223" s="98" t="s">
        <v>4436</v>
      </c>
      <c r="P223" s="98" t="s">
        <v>23</v>
      </c>
      <c r="Q223" s="98" t="s">
        <v>23</v>
      </c>
      <c r="R223" s="98" t="s">
        <v>4488</v>
      </c>
      <c r="S223" s="98" t="s">
        <v>23</v>
      </c>
      <c r="T223" s="98" t="s">
        <v>23</v>
      </c>
      <c r="U223" s="98" t="s">
        <v>23</v>
      </c>
    </row>
    <row r="224" spans="1:21" x14ac:dyDescent="0.2">
      <c r="A224" s="79" t="s">
        <v>668</v>
      </c>
      <c r="B224" s="250">
        <v>239</v>
      </c>
      <c r="C224" s="79" t="s">
        <v>4766</v>
      </c>
      <c r="D224" s="79" t="s">
        <v>167</v>
      </c>
      <c r="E224" s="79" t="s">
        <v>3993</v>
      </c>
      <c r="F224" s="222" t="s">
        <v>4987</v>
      </c>
      <c r="G224" s="241" t="s">
        <v>4986</v>
      </c>
      <c r="H224" s="175" t="s">
        <v>6877</v>
      </c>
      <c r="M224" s="98" t="s">
        <v>669</v>
      </c>
      <c r="N224" s="98" t="s">
        <v>23</v>
      </c>
      <c r="O224" s="98" t="s">
        <v>670</v>
      </c>
      <c r="P224" s="98" t="s">
        <v>671</v>
      </c>
      <c r="Q224" s="98" t="s">
        <v>23</v>
      </c>
      <c r="R224" s="98" t="s">
        <v>23</v>
      </c>
      <c r="S224" s="98" t="s">
        <v>23</v>
      </c>
      <c r="T224" s="98" t="s">
        <v>672</v>
      </c>
      <c r="U224" s="98" t="s">
        <v>673</v>
      </c>
    </row>
    <row r="225" spans="1:21" x14ac:dyDescent="0.2">
      <c r="A225" s="79" t="s">
        <v>1187</v>
      </c>
      <c r="B225" s="250">
        <v>240</v>
      </c>
      <c r="C225" s="79" t="s">
        <v>4766</v>
      </c>
      <c r="D225" s="79" t="s">
        <v>167</v>
      </c>
      <c r="E225" s="79" t="s">
        <v>3993</v>
      </c>
      <c r="F225" s="222" t="s">
        <v>4989</v>
      </c>
      <c r="G225" s="241" t="s">
        <v>4988</v>
      </c>
      <c r="H225" s="175" t="s">
        <v>6878</v>
      </c>
      <c r="M225" s="98" t="s">
        <v>1188</v>
      </c>
      <c r="N225" s="98" t="s">
        <v>23</v>
      </c>
      <c r="O225" s="98" t="s">
        <v>1189</v>
      </c>
      <c r="P225" s="98" t="s">
        <v>1190</v>
      </c>
      <c r="Q225" s="98" t="s">
        <v>23</v>
      </c>
      <c r="R225" s="98" t="s">
        <v>23</v>
      </c>
      <c r="S225" s="98" t="s">
        <v>23</v>
      </c>
      <c r="T225" s="98" t="s">
        <v>1191</v>
      </c>
      <c r="U225" s="98" t="s">
        <v>1192</v>
      </c>
    </row>
    <row r="226" spans="1:21" x14ac:dyDescent="0.2">
      <c r="A226" s="79" t="s">
        <v>4521</v>
      </c>
      <c r="B226" s="250">
        <v>241</v>
      </c>
      <c r="C226" s="79" t="s">
        <v>4766</v>
      </c>
      <c r="D226" s="79" t="s">
        <v>167</v>
      </c>
      <c r="E226" s="79" t="s">
        <v>3995</v>
      </c>
      <c r="F226" s="222" t="s">
        <v>4991</v>
      </c>
      <c r="G226" s="241" t="s">
        <v>4990</v>
      </c>
      <c r="H226" s="175" t="s">
        <v>6879</v>
      </c>
      <c r="M226" s="190" t="s">
        <v>74</v>
      </c>
      <c r="N226" s="190" t="s">
        <v>74</v>
      </c>
      <c r="O226" s="190" t="s">
        <v>74</v>
      </c>
      <c r="P226" s="190" t="s">
        <v>74</v>
      </c>
      <c r="Q226" s="98" t="s">
        <v>23</v>
      </c>
      <c r="R226" s="98" t="s">
        <v>23</v>
      </c>
      <c r="S226" s="98" t="s">
        <v>23</v>
      </c>
      <c r="T226" s="190" t="s">
        <v>74</v>
      </c>
      <c r="U226" s="190" t="s">
        <v>74</v>
      </c>
    </row>
    <row r="227" spans="1:21" x14ac:dyDescent="0.2">
      <c r="A227" s="84" t="s">
        <v>6459</v>
      </c>
      <c r="B227" s="250">
        <v>964</v>
      </c>
      <c r="C227" s="79" t="s">
        <v>4766</v>
      </c>
      <c r="D227" s="79" t="s">
        <v>167</v>
      </c>
      <c r="E227" s="85" t="s">
        <v>3991</v>
      </c>
      <c r="F227" s="224" t="s">
        <v>6626</v>
      </c>
      <c r="G227" s="245" t="s">
        <v>7740</v>
      </c>
      <c r="H227" s="175" t="s">
        <v>6880</v>
      </c>
      <c r="M227" s="98" t="s">
        <v>6217</v>
      </c>
      <c r="N227" s="187" t="s">
        <v>23</v>
      </c>
      <c r="O227" s="98" t="s">
        <v>6221</v>
      </c>
      <c r="P227" s="187" t="s">
        <v>23</v>
      </c>
      <c r="Q227" s="187" t="s">
        <v>23</v>
      </c>
      <c r="R227" s="187" t="s">
        <v>23</v>
      </c>
      <c r="S227" s="187" t="s">
        <v>23</v>
      </c>
      <c r="T227" s="187" t="s">
        <v>23</v>
      </c>
      <c r="U227" s="187" t="s">
        <v>23</v>
      </c>
    </row>
    <row r="228" spans="1:21" x14ac:dyDescent="0.2">
      <c r="A228" s="79" t="s">
        <v>1108</v>
      </c>
      <c r="B228" s="250">
        <v>242</v>
      </c>
      <c r="C228" s="79" t="s">
        <v>4766</v>
      </c>
      <c r="D228" s="79" t="s">
        <v>167</v>
      </c>
      <c r="E228" s="79" t="s">
        <v>3993</v>
      </c>
      <c r="F228" s="222" t="s">
        <v>4993</v>
      </c>
      <c r="G228" s="241" t="s">
        <v>4992</v>
      </c>
      <c r="H228" s="175" t="s">
        <v>6881</v>
      </c>
      <c r="M228" s="98" t="s">
        <v>1109</v>
      </c>
      <c r="N228" s="98" t="s">
        <v>23</v>
      </c>
      <c r="O228" s="98" t="s">
        <v>1110</v>
      </c>
      <c r="P228" s="98" t="s">
        <v>1111</v>
      </c>
      <c r="Q228" s="98" t="s">
        <v>23</v>
      </c>
      <c r="R228" s="98" t="s">
        <v>23</v>
      </c>
      <c r="S228" s="98" t="s">
        <v>23</v>
      </c>
      <c r="T228" s="98" t="s">
        <v>1112</v>
      </c>
      <c r="U228" s="98" t="s">
        <v>1113</v>
      </c>
    </row>
    <row r="229" spans="1:21" x14ac:dyDescent="0.2">
      <c r="A229" s="79" t="s">
        <v>1194</v>
      </c>
      <c r="B229" s="250">
        <v>243</v>
      </c>
      <c r="C229" s="79" t="s">
        <v>4766</v>
      </c>
      <c r="D229" s="79" t="s">
        <v>167</v>
      </c>
      <c r="E229" s="79" t="s">
        <v>3993</v>
      </c>
      <c r="F229" s="222" t="s">
        <v>4994</v>
      </c>
      <c r="G229" s="241" t="s">
        <v>7948</v>
      </c>
      <c r="H229" s="175" t="s">
        <v>6882</v>
      </c>
      <c r="M229" s="98" t="s">
        <v>1195</v>
      </c>
      <c r="N229" s="98" t="s">
        <v>23</v>
      </c>
      <c r="O229" s="98" t="s">
        <v>1196</v>
      </c>
      <c r="P229" s="98" t="s">
        <v>1197</v>
      </c>
      <c r="Q229" s="98" t="s">
        <v>23</v>
      </c>
      <c r="R229" s="98" t="s">
        <v>23</v>
      </c>
      <c r="S229" s="98" t="s">
        <v>23</v>
      </c>
      <c r="T229" s="98" t="s">
        <v>1198</v>
      </c>
      <c r="U229" s="98" t="s">
        <v>1199</v>
      </c>
    </row>
    <row r="230" spans="1:21" x14ac:dyDescent="0.2">
      <c r="A230" s="79" t="s">
        <v>1346</v>
      </c>
      <c r="B230" s="250">
        <v>244</v>
      </c>
      <c r="C230" s="79" t="s">
        <v>4766</v>
      </c>
      <c r="D230" s="79" t="s">
        <v>167</v>
      </c>
      <c r="E230" s="79" t="s">
        <v>4001</v>
      </c>
      <c r="F230" s="222" t="s">
        <v>4996</v>
      </c>
      <c r="G230" s="241" t="s">
        <v>4995</v>
      </c>
      <c r="H230" s="175" t="s">
        <v>6883</v>
      </c>
      <c r="M230" s="191" t="s">
        <v>1201</v>
      </c>
      <c r="N230" s="98" t="s">
        <v>23</v>
      </c>
      <c r="O230" s="191" t="s">
        <v>1201</v>
      </c>
      <c r="P230" s="191" t="s">
        <v>1201</v>
      </c>
      <c r="Q230" s="98" t="s">
        <v>23</v>
      </c>
      <c r="R230" s="98" t="s">
        <v>23</v>
      </c>
      <c r="S230" s="98" t="s">
        <v>23</v>
      </c>
      <c r="T230" s="191" t="s">
        <v>1201</v>
      </c>
      <c r="U230" s="191" t="s">
        <v>1201</v>
      </c>
    </row>
    <row r="231" spans="1:21" x14ac:dyDescent="0.2">
      <c r="A231" s="79" t="s">
        <v>1348</v>
      </c>
      <c r="B231" s="250">
        <v>245</v>
      </c>
      <c r="C231" s="79" t="s">
        <v>4766</v>
      </c>
      <c r="D231" s="79" t="s">
        <v>167</v>
      </c>
      <c r="E231" s="79" t="s">
        <v>4001</v>
      </c>
      <c r="F231" s="222" t="s">
        <v>4996</v>
      </c>
      <c r="G231" s="241" t="s">
        <v>4995</v>
      </c>
      <c r="H231" s="175" t="s">
        <v>6884</v>
      </c>
      <c r="M231" s="191" t="s">
        <v>1201</v>
      </c>
      <c r="N231" s="190" t="s">
        <v>74</v>
      </c>
      <c r="O231" s="191" t="s">
        <v>1201</v>
      </c>
      <c r="P231" s="191" t="s">
        <v>1201</v>
      </c>
      <c r="Q231" s="98" t="s">
        <v>23</v>
      </c>
      <c r="R231" s="98" t="s">
        <v>23</v>
      </c>
      <c r="S231" s="98" t="s">
        <v>23</v>
      </c>
      <c r="T231" s="191" t="s">
        <v>1201</v>
      </c>
      <c r="U231" s="191" t="s">
        <v>1201</v>
      </c>
    </row>
    <row r="232" spans="1:21" x14ac:dyDescent="0.2">
      <c r="A232" s="84" t="s">
        <v>6474</v>
      </c>
      <c r="B232" s="250">
        <v>979</v>
      </c>
      <c r="C232" s="79" t="s">
        <v>4766</v>
      </c>
      <c r="D232" s="79" t="s">
        <v>167</v>
      </c>
      <c r="E232" s="85" t="s">
        <v>3991</v>
      </c>
      <c r="F232" s="224" t="s">
        <v>6627</v>
      </c>
      <c r="G232" s="242" t="s">
        <v>8053</v>
      </c>
      <c r="H232" s="175" t="s">
        <v>6885</v>
      </c>
      <c r="M232" s="98" t="s">
        <v>6262</v>
      </c>
      <c r="N232" s="187" t="s">
        <v>23</v>
      </c>
      <c r="O232" s="98" t="s">
        <v>6258</v>
      </c>
      <c r="P232" s="98" t="s">
        <v>6261</v>
      </c>
      <c r="Q232" s="187" t="s">
        <v>23</v>
      </c>
      <c r="R232" s="187" t="s">
        <v>23</v>
      </c>
      <c r="S232" s="187" t="s">
        <v>23</v>
      </c>
      <c r="T232" s="98" t="s">
        <v>6260</v>
      </c>
      <c r="U232" s="98" t="s">
        <v>6259</v>
      </c>
    </row>
    <row r="233" spans="1:21" x14ac:dyDescent="0.2">
      <c r="A233" s="79" t="s">
        <v>4551</v>
      </c>
      <c r="B233" s="250">
        <v>246</v>
      </c>
      <c r="C233" s="79" t="s">
        <v>4766</v>
      </c>
      <c r="D233" s="79" t="s">
        <v>167</v>
      </c>
      <c r="E233" s="210" t="s">
        <v>3999</v>
      </c>
      <c r="F233" s="222" t="s">
        <v>4998</v>
      </c>
      <c r="G233" s="241" t="s">
        <v>4997</v>
      </c>
      <c r="H233" s="175" t="s">
        <v>6886</v>
      </c>
      <c r="M233" s="190" t="s">
        <v>4550</v>
      </c>
      <c r="N233" s="190" t="s">
        <v>4550</v>
      </c>
      <c r="O233" s="190" t="s">
        <v>4550</v>
      </c>
      <c r="P233" s="98" t="s">
        <v>23</v>
      </c>
      <c r="Q233" s="98" t="s">
        <v>23</v>
      </c>
      <c r="R233" s="98" t="s">
        <v>23</v>
      </c>
      <c r="S233" s="98" t="s">
        <v>23</v>
      </c>
      <c r="T233" s="190" t="s">
        <v>4550</v>
      </c>
      <c r="U233" s="190" t="s">
        <v>4550</v>
      </c>
    </row>
    <row r="234" spans="1:21" x14ac:dyDescent="0.2">
      <c r="A234" s="79" t="s">
        <v>616</v>
      </c>
      <c r="B234" s="250">
        <v>247</v>
      </c>
      <c r="C234" s="79" t="s">
        <v>4766</v>
      </c>
      <c r="D234" s="79" t="s">
        <v>167</v>
      </c>
      <c r="E234" s="79" t="s">
        <v>3991</v>
      </c>
      <c r="F234" s="222" t="s">
        <v>5000</v>
      </c>
      <c r="G234" s="241" t="s">
        <v>4999</v>
      </c>
      <c r="H234" s="175" t="s">
        <v>6887</v>
      </c>
      <c r="M234" s="98" t="s">
        <v>617</v>
      </c>
      <c r="N234" s="98" t="s">
        <v>618</v>
      </c>
      <c r="O234" s="98" t="s">
        <v>619</v>
      </c>
      <c r="P234" s="98" t="s">
        <v>620</v>
      </c>
      <c r="Q234" s="98" t="s">
        <v>23</v>
      </c>
      <c r="R234" s="98" t="s">
        <v>23</v>
      </c>
      <c r="S234" s="98" t="s">
        <v>23</v>
      </c>
      <c r="T234" s="190" t="s">
        <v>1201</v>
      </c>
      <c r="U234" s="190" t="s">
        <v>1201</v>
      </c>
    </row>
    <row r="235" spans="1:21" x14ac:dyDescent="0.2">
      <c r="A235" s="79" t="s">
        <v>5929</v>
      </c>
      <c r="B235" s="250">
        <v>301</v>
      </c>
      <c r="C235" s="79" t="s">
        <v>4766</v>
      </c>
      <c r="D235" s="79" t="s">
        <v>167</v>
      </c>
      <c r="E235" s="79" t="s">
        <v>3993</v>
      </c>
      <c r="F235" s="222" t="s">
        <v>5885</v>
      </c>
      <c r="G235" s="241" t="s">
        <v>7741</v>
      </c>
      <c r="H235" s="175" t="s">
        <v>7652</v>
      </c>
      <c r="M235" s="98" t="s">
        <v>1128</v>
      </c>
      <c r="N235" s="98" t="s">
        <v>1129</v>
      </c>
      <c r="O235" s="97" t="s">
        <v>1130</v>
      </c>
      <c r="P235" s="98" t="s">
        <v>23</v>
      </c>
      <c r="Q235" s="98" t="s">
        <v>23</v>
      </c>
      <c r="R235" s="98" t="s">
        <v>23</v>
      </c>
      <c r="S235" s="98" t="s">
        <v>23</v>
      </c>
      <c r="T235" s="98" t="s">
        <v>23</v>
      </c>
      <c r="U235" s="98" t="s">
        <v>23</v>
      </c>
    </row>
    <row r="236" spans="1:21" x14ac:dyDescent="0.2">
      <c r="A236" s="84" t="s">
        <v>6460</v>
      </c>
      <c r="B236" s="250">
        <v>965</v>
      </c>
      <c r="C236" s="79" t="s">
        <v>4766</v>
      </c>
      <c r="D236" s="79" t="s">
        <v>167</v>
      </c>
      <c r="E236" s="85" t="s">
        <v>3991</v>
      </c>
      <c r="F236" s="224" t="s">
        <v>6628</v>
      </c>
      <c r="G236" s="245" t="s">
        <v>7742</v>
      </c>
      <c r="H236" s="175" t="s">
        <v>6888</v>
      </c>
      <c r="M236" s="98" t="s">
        <v>6218</v>
      </c>
      <c r="N236" s="187" t="s">
        <v>23</v>
      </c>
      <c r="O236" s="98" t="s">
        <v>6222</v>
      </c>
      <c r="P236" s="187" t="s">
        <v>23</v>
      </c>
      <c r="Q236" s="187" t="s">
        <v>23</v>
      </c>
      <c r="R236" s="98" t="s">
        <v>6223</v>
      </c>
      <c r="S236" s="187" t="s">
        <v>23</v>
      </c>
      <c r="T236" s="187" t="s">
        <v>23</v>
      </c>
      <c r="U236" s="187" t="s">
        <v>23</v>
      </c>
    </row>
    <row r="237" spans="1:21" x14ac:dyDescent="0.2">
      <c r="A237" s="79" t="s">
        <v>860</v>
      </c>
      <c r="B237" s="250">
        <v>248</v>
      </c>
      <c r="C237" s="79" t="s">
        <v>4766</v>
      </c>
      <c r="D237" s="79" t="s">
        <v>167</v>
      </c>
      <c r="E237" s="79" t="s">
        <v>3994</v>
      </c>
      <c r="F237" s="222" t="s">
        <v>5001</v>
      </c>
      <c r="G237" s="245" t="s">
        <v>7743</v>
      </c>
      <c r="H237" s="175" t="s">
        <v>6889</v>
      </c>
      <c r="M237" s="97" t="s">
        <v>861</v>
      </c>
      <c r="N237" s="98" t="s">
        <v>862</v>
      </c>
      <c r="O237" s="97" t="s">
        <v>863</v>
      </c>
      <c r="P237" s="98" t="s">
        <v>23</v>
      </c>
      <c r="Q237" s="98" t="s">
        <v>23</v>
      </c>
      <c r="R237" s="98" t="s">
        <v>23</v>
      </c>
      <c r="S237" s="98" t="s">
        <v>864</v>
      </c>
      <c r="T237" s="98" t="s">
        <v>23</v>
      </c>
      <c r="U237" s="98" t="s">
        <v>23</v>
      </c>
    </row>
    <row r="238" spans="1:21" x14ac:dyDescent="0.2">
      <c r="A238" s="79" t="s">
        <v>966</v>
      </c>
      <c r="B238" s="250">
        <v>249</v>
      </c>
      <c r="C238" s="79" t="s">
        <v>4766</v>
      </c>
      <c r="D238" s="79" t="s">
        <v>167</v>
      </c>
      <c r="E238" s="79" t="s">
        <v>3995</v>
      </c>
      <c r="F238" s="222" t="s">
        <v>5003</v>
      </c>
      <c r="G238" s="241" t="s">
        <v>5002</v>
      </c>
      <c r="H238" s="175" t="s">
        <v>6890</v>
      </c>
      <c r="M238" s="98" t="s">
        <v>967</v>
      </c>
      <c r="N238" s="98" t="s">
        <v>968</v>
      </c>
      <c r="O238" s="98" t="s">
        <v>23</v>
      </c>
      <c r="P238" s="98" t="s">
        <v>969</v>
      </c>
      <c r="Q238" s="98" t="s">
        <v>23</v>
      </c>
      <c r="R238" s="98" t="s">
        <v>23</v>
      </c>
      <c r="S238" s="98" t="s">
        <v>23</v>
      </c>
      <c r="T238" s="98" t="s">
        <v>970</v>
      </c>
      <c r="U238" s="98" t="s">
        <v>971</v>
      </c>
    </row>
    <row r="239" spans="1:21" x14ac:dyDescent="0.2">
      <c r="A239" s="79" t="s">
        <v>4285</v>
      </c>
      <c r="B239" s="250">
        <v>250</v>
      </c>
      <c r="C239" s="79" t="s">
        <v>4766</v>
      </c>
      <c r="D239" s="79" t="s">
        <v>167</v>
      </c>
      <c r="E239" s="79" t="s">
        <v>3991</v>
      </c>
      <c r="F239" s="222" t="s">
        <v>5004</v>
      </c>
      <c r="G239" s="245" t="s">
        <v>7744</v>
      </c>
      <c r="H239" s="175" t="s">
        <v>7626</v>
      </c>
      <c r="M239" s="98" t="s">
        <v>4361</v>
      </c>
      <c r="N239" s="98" t="s">
        <v>23</v>
      </c>
      <c r="O239" s="98" t="s">
        <v>4435</v>
      </c>
      <c r="P239" s="98" t="s">
        <v>23</v>
      </c>
      <c r="Q239" s="98" t="s">
        <v>23</v>
      </c>
      <c r="R239" s="98" t="s">
        <v>4487</v>
      </c>
      <c r="S239" s="98" t="s">
        <v>23</v>
      </c>
      <c r="T239" s="98" t="s">
        <v>23</v>
      </c>
      <c r="U239" s="98" t="s">
        <v>23</v>
      </c>
    </row>
    <row r="240" spans="1:21" x14ac:dyDescent="0.2">
      <c r="A240" s="79" t="s">
        <v>366</v>
      </c>
      <c r="B240" s="250">
        <v>251</v>
      </c>
      <c r="C240" s="79" t="s">
        <v>4766</v>
      </c>
      <c r="D240" s="79" t="s">
        <v>167</v>
      </c>
      <c r="E240" s="79" t="s">
        <v>3991</v>
      </c>
      <c r="F240" s="222" t="s">
        <v>5004</v>
      </c>
      <c r="G240" s="245" t="s">
        <v>7744</v>
      </c>
      <c r="H240" s="175" t="s">
        <v>6891</v>
      </c>
      <c r="M240" s="98" t="s">
        <v>367</v>
      </c>
      <c r="N240" s="98" t="s">
        <v>23</v>
      </c>
      <c r="O240" s="98" t="s">
        <v>368</v>
      </c>
      <c r="P240" s="98" t="s">
        <v>369</v>
      </c>
      <c r="Q240" s="98" t="s">
        <v>23</v>
      </c>
      <c r="R240" s="98" t="s">
        <v>23</v>
      </c>
      <c r="S240" s="98" t="s">
        <v>23</v>
      </c>
      <c r="T240" s="98" t="s">
        <v>370</v>
      </c>
      <c r="U240" s="98" t="s">
        <v>371</v>
      </c>
    </row>
    <row r="241" spans="1:21" x14ac:dyDescent="0.2">
      <c r="A241" s="79" t="s">
        <v>372</v>
      </c>
      <c r="B241" s="250">
        <v>252</v>
      </c>
      <c r="C241" s="79" t="s">
        <v>4766</v>
      </c>
      <c r="D241" s="79" t="s">
        <v>167</v>
      </c>
      <c r="E241" s="79" t="s">
        <v>3991</v>
      </c>
      <c r="F241" s="222" t="s">
        <v>5004</v>
      </c>
      <c r="G241" s="245" t="s">
        <v>7744</v>
      </c>
      <c r="H241" s="175" t="s">
        <v>6892</v>
      </c>
      <c r="M241" s="98" t="s">
        <v>373</v>
      </c>
      <c r="N241" s="98" t="s">
        <v>23</v>
      </c>
      <c r="O241" s="98" t="s">
        <v>374</v>
      </c>
      <c r="P241" s="98" t="s">
        <v>375</v>
      </c>
      <c r="Q241" s="98" t="s">
        <v>376</v>
      </c>
      <c r="R241" s="98" t="s">
        <v>377</v>
      </c>
      <c r="S241" s="98" t="s">
        <v>23</v>
      </c>
      <c r="T241" s="98" t="s">
        <v>378</v>
      </c>
      <c r="U241" s="98" t="s">
        <v>379</v>
      </c>
    </row>
    <row r="242" spans="1:21" x14ac:dyDescent="0.2">
      <c r="A242" s="79" t="s">
        <v>6153</v>
      </c>
      <c r="B242" s="250">
        <v>183</v>
      </c>
      <c r="C242" s="79" t="s">
        <v>4766</v>
      </c>
      <c r="D242" s="79" t="s">
        <v>167</v>
      </c>
      <c r="E242" s="79" t="s">
        <v>3991</v>
      </c>
      <c r="F242" s="222" t="s">
        <v>4887</v>
      </c>
      <c r="G242" s="241" t="s">
        <v>4886</v>
      </c>
      <c r="H242" s="175" t="s">
        <v>6893</v>
      </c>
      <c r="M242" s="98" t="s">
        <v>535</v>
      </c>
      <c r="N242" s="98" t="s">
        <v>23</v>
      </c>
      <c r="O242" s="98" t="s">
        <v>536</v>
      </c>
      <c r="P242" s="98" t="s">
        <v>537</v>
      </c>
      <c r="Q242" s="98" t="s">
        <v>23</v>
      </c>
      <c r="R242" s="98" t="s">
        <v>23</v>
      </c>
      <c r="S242" s="98" t="s">
        <v>23</v>
      </c>
      <c r="T242" s="98" t="s">
        <v>538</v>
      </c>
      <c r="U242" s="98" t="s">
        <v>539</v>
      </c>
    </row>
    <row r="243" spans="1:21" x14ac:dyDescent="0.2">
      <c r="A243" s="79" t="s">
        <v>1321</v>
      </c>
      <c r="B243" s="250">
        <v>253</v>
      </c>
      <c r="C243" s="79" t="s">
        <v>4766</v>
      </c>
      <c r="D243" s="79" t="s">
        <v>167</v>
      </c>
      <c r="E243" s="79" t="s">
        <v>4000</v>
      </c>
      <c r="F243" s="222" t="s">
        <v>5006</v>
      </c>
      <c r="G243" s="241" t="s">
        <v>5005</v>
      </c>
      <c r="H243" s="175" t="s">
        <v>6894</v>
      </c>
      <c r="M243" s="98" t="s">
        <v>1322</v>
      </c>
      <c r="N243" s="98" t="s">
        <v>23</v>
      </c>
      <c r="O243" s="98" t="s">
        <v>1323</v>
      </c>
      <c r="P243" s="98" t="s">
        <v>1324</v>
      </c>
      <c r="Q243" s="98" t="s">
        <v>23</v>
      </c>
      <c r="R243" s="98" t="s">
        <v>23</v>
      </c>
      <c r="S243" s="98" t="s">
        <v>23</v>
      </c>
      <c r="T243" s="190" t="s">
        <v>1201</v>
      </c>
      <c r="U243" s="98" t="s">
        <v>1325</v>
      </c>
    </row>
    <row r="244" spans="1:21" x14ac:dyDescent="0.2">
      <c r="A244" s="79" t="s">
        <v>4656</v>
      </c>
      <c r="B244" s="250">
        <v>254</v>
      </c>
      <c r="C244" s="79" t="s">
        <v>4766</v>
      </c>
      <c r="D244" s="79" t="s">
        <v>167</v>
      </c>
      <c r="E244" s="79" t="s">
        <v>4000</v>
      </c>
      <c r="F244" s="222" t="s">
        <v>5006</v>
      </c>
      <c r="G244" s="241" t="s">
        <v>5005</v>
      </c>
      <c r="H244" s="175" t="s">
        <v>6895</v>
      </c>
      <c r="M244" s="98" t="s">
        <v>1437</v>
      </c>
      <c r="N244" s="98" t="s">
        <v>23</v>
      </c>
      <c r="O244" s="98" t="s">
        <v>1438</v>
      </c>
      <c r="P244" s="98" t="s">
        <v>23</v>
      </c>
      <c r="Q244" s="98" t="s">
        <v>23</v>
      </c>
      <c r="R244" s="98" t="s">
        <v>23</v>
      </c>
      <c r="S244" s="98" t="s">
        <v>23</v>
      </c>
      <c r="T244" s="98" t="s">
        <v>23</v>
      </c>
      <c r="U244" s="98" t="s">
        <v>23</v>
      </c>
    </row>
    <row r="245" spans="1:21" x14ac:dyDescent="0.2">
      <c r="A245" s="79" t="s">
        <v>4284</v>
      </c>
      <c r="B245" s="250">
        <v>255</v>
      </c>
      <c r="C245" s="79" t="s">
        <v>4766</v>
      </c>
      <c r="D245" s="79" t="s">
        <v>167</v>
      </c>
      <c r="E245" s="210" t="s">
        <v>3991</v>
      </c>
      <c r="F245" s="222" t="s">
        <v>5007</v>
      </c>
      <c r="G245" s="245" t="s">
        <v>7745</v>
      </c>
      <c r="H245" s="175" t="s">
        <v>6896</v>
      </c>
      <c r="M245" s="98" t="s">
        <v>4360</v>
      </c>
      <c r="N245" s="98" t="s">
        <v>23</v>
      </c>
      <c r="O245" s="98" t="s">
        <v>4434</v>
      </c>
      <c r="P245" s="98" t="s">
        <v>23</v>
      </c>
      <c r="Q245" s="98" t="s">
        <v>23</v>
      </c>
      <c r="R245" s="98" t="s">
        <v>23</v>
      </c>
      <c r="S245" s="98" t="s">
        <v>23</v>
      </c>
      <c r="T245" s="98" t="s">
        <v>23</v>
      </c>
      <c r="U245" s="98" t="s">
        <v>23</v>
      </c>
    </row>
    <row r="246" spans="1:21" x14ac:dyDescent="0.2">
      <c r="A246" s="79" t="s">
        <v>704</v>
      </c>
      <c r="B246" s="250">
        <v>256</v>
      </c>
      <c r="C246" s="79" t="s">
        <v>4766</v>
      </c>
      <c r="D246" s="79" t="s">
        <v>167</v>
      </c>
      <c r="E246" s="79" t="s">
        <v>3994</v>
      </c>
      <c r="F246" s="222" t="s">
        <v>5008</v>
      </c>
      <c r="G246" s="246" t="s">
        <v>8054</v>
      </c>
      <c r="H246" s="175" t="s">
        <v>6897</v>
      </c>
      <c r="M246" s="98" t="s">
        <v>705</v>
      </c>
      <c r="N246" s="98" t="s">
        <v>23</v>
      </c>
      <c r="O246" s="98" t="s">
        <v>706</v>
      </c>
      <c r="P246" s="98" t="s">
        <v>707</v>
      </c>
      <c r="Q246" s="98" t="s">
        <v>23</v>
      </c>
      <c r="R246" s="98" t="s">
        <v>23</v>
      </c>
      <c r="S246" s="98" t="s">
        <v>23</v>
      </c>
      <c r="T246" s="98" t="s">
        <v>708</v>
      </c>
      <c r="U246" s="98" t="s">
        <v>709</v>
      </c>
    </row>
    <row r="247" spans="1:21" x14ac:dyDescent="0.2">
      <c r="A247" s="79" t="s">
        <v>4687</v>
      </c>
      <c r="B247" s="250">
        <v>421</v>
      </c>
      <c r="C247" s="79" t="s">
        <v>4766</v>
      </c>
      <c r="D247" s="79" t="s">
        <v>167</v>
      </c>
      <c r="E247" s="79" t="s">
        <v>3991</v>
      </c>
      <c r="F247" s="222" t="s">
        <v>5154</v>
      </c>
      <c r="G247" s="245" t="s">
        <v>7746</v>
      </c>
      <c r="H247" s="175" t="s">
        <v>7627</v>
      </c>
      <c r="M247" s="98" t="s">
        <v>4343</v>
      </c>
      <c r="N247" s="98" t="s">
        <v>23</v>
      </c>
      <c r="O247" s="98" t="s">
        <v>4419</v>
      </c>
      <c r="P247" s="98" t="s">
        <v>23</v>
      </c>
      <c r="Q247" s="98" t="s">
        <v>23</v>
      </c>
      <c r="R247" s="98" t="s">
        <v>4477</v>
      </c>
      <c r="S247" s="98" t="s">
        <v>23</v>
      </c>
      <c r="T247" s="98" t="s">
        <v>23</v>
      </c>
      <c r="U247" s="98" t="s">
        <v>23</v>
      </c>
    </row>
    <row r="248" spans="1:21" x14ac:dyDescent="0.2">
      <c r="A248" s="79" t="s">
        <v>4688</v>
      </c>
      <c r="B248" s="250">
        <v>422</v>
      </c>
      <c r="C248" s="79" t="s">
        <v>4766</v>
      </c>
      <c r="D248" s="79" t="s">
        <v>167</v>
      </c>
      <c r="E248" s="79" t="s">
        <v>3991</v>
      </c>
      <c r="F248" s="222" t="s">
        <v>5154</v>
      </c>
      <c r="G248" s="245" t="s">
        <v>7746</v>
      </c>
      <c r="H248" s="175" t="s">
        <v>6898</v>
      </c>
      <c r="M248" s="98" t="s">
        <v>414</v>
      </c>
      <c r="N248" s="98" t="s">
        <v>23</v>
      </c>
      <c r="O248" s="98" t="s">
        <v>415</v>
      </c>
      <c r="P248" s="98" t="s">
        <v>416</v>
      </c>
      <c r="Q248" s="98" t="s">
        <v>417</v>
      </c>
      <c r="R248" s="98" t="s">
        <v>418</v>
      </c>
      <c r="S248" s="98" t="s">
        <v>23</v>
      </c>
      <c r="T248" s="98" t="s">
        <v>419</v>
      </c>
      <c r="U248" s="98" t="s">
        <v>420</v>
      </c>
    </row>
    <row r="249" spans="1:21" x14ac:dyDescent="0.2">
      <c r="A249" s="79" t="s">
        <v>818</v>
      </c>
      <c r="B249" s="250">
        <v>257</v>
      </c>
      <c r="C249" s="79" t="s">
        <v>4766</v>
      </c>
      <c r="D249" s="79" t="s">
        <v>167</v>
      </c>
      <c r="E249" s="79" t="s">
        <v>3994</v>
      </c>
      <c r="F249" s="222" t="s">
        <v>5009</v>
      </c>
      <c r="G249" s="245" t="s">
        <v>7747</v>
      </c>
      <c r="H249" s="175" t="s">
        <v>6899</v>
      </c>
      <c r="M249" s="98" t="s">
        <v>819</v>
      </c>
      <c r="N249" s="98" t="s">
        <v>23</v>
      </c>
      <c r="O249" s="98" t="s">
        <v>820</v>
      </c>
      <c r="P249" s="98" t="s">
        <v>821</v>
      </c>
      <c r="Q249" s="98" t="s">
        <v>23</v>
      </c>
      <c r="R249" s="98" t="s">
        <v>23</v>
      </c>
      <c r="S249" s="98" t="s">
        <v>23</v>
      </c>
      <c r="T249" s="98" t="s">
        <v>822</v>
      </c>
      <c r="U249" s="98" t="s">
        <v>823</v>
      </c>
    </row>
    <row r="250" spans="1:21" x14ac:dyDescent="0.2">
      <c r="A250" s="79" t="s">
        <v>209</v>
      </c>
      <c r="B250" s="250">
        <v>260</v>
      </c>
      <c r="C250" s="79" t="s">
        <v>4766</v>
      </c>
      <c r="D250" s="79" t="s">
        <v>167</v>
      </c>
      <c r="E250" s="79" t="s">
        <v>3991</v>
      </c>
      <c r="F250" s="222" t="s">
        <v>5010</v>
      </c>
      <c r="G250" s="241" t="s">
        <v>7748</v>
      </c>
      <c r="H250" s="175" t="s">
        <v>6900</v>
      </c>
      <c r="M250" s="98" t="s">
        <v>210</v>
      </c>
      <c r="N250" s="98" t="s">
        <v>23</v>
      </c>
      <c r="O250" s="98" t="s">
        <v>211</v>
      </c>
      <c r="P250" s="98" t="s">
        <v>23</v>
      </c>
      <c r="Q250" s="98" t="s">
        <v>23</v>
      </c>
      <c r="R250" s="98" t="s">
        <v>23</v>
      </c>
      <c r="S250" s="98" t="s">
        <v>23</v>
      </c>
      <c r="T250" s="98" t="s">
        <v>212</v>
      </c>
      <c r="U250" s="98" t="s">
        <v>213</v>
      </c>
    </row>
    <row r="251" spans="1:21" x14ac:dyDescent="0.2">
      <c r="A251" s="79" t="s">
        <v>198</v>
      </c>
      <c r="B251" s="250">
        <v>261</v>
      </c>
      <c r="C251" s="79" t="s">
        <v>4766</v>
      </c>
      <c r="D251" s="79" t="s">
        <v>167</v>
      </c>
      <c r="E251" s="79" t="s">
        <v>3991</v>
      </c>
      <c r="F251" s="222" t="s">
        <v>5010</v>
      </c>
      <c r="G251" s="241" t="s">
        <v>7748</v>
      </c>
      <c r="H251" s="175" t="s">
        <v>6901</v>
      </c>
      <c r="M251" s="97" t="s">
        <v>4517</v>
      </c>
      <c r="N251" s="98" t="s">
        <v>23</v>
      </c>
      <c r="O251" s="98" t="s">
        <v>23</v>
      </c>
      <c r="P251" s="98" t="s">
        <v>199</v>
      </c>
      <c r="Q251" s="98" t="s">
        <v>23</v>
      </c>
      <c r="R251" s="98" t="s">
        <v>23</v>
      </c>
      <c r="S251" s="98" t="s">
        <v>23</v>
      </c>
      <c r="T251" s="98" t="s">
        <v>23</v>
      </c>
      <c r="U251" s="98" t="s">
        <v>23</v>
      </c>
    </row>
    <row r="252" spans="1:21" x14ac:dyDescent="0.2">
      <c r="A252" s="79" t="s">
        <v>4660</v>
      </c>
      <c r="B252" s="250">
        <v>259</v>
      </c>
      <c r="C252" s="79" t="s">
        <v>4766</v>
      </c>
      <c r="D252" s="79" t="s">
        <v>167</v>
      </c>
      <c r="E252" s="79" t="s">
        <v>3991</v>
      </c>
      <c r="F252" s="222" t="s">
        <v>5010</v>
      </c>
      <c r="G252" s="241" t="s">
        <v>7748</v>
      </c>
      <c r="H252" s="175" t="s">
        <v>6902</v>
      </c>
      <c r="M252" s="98" t="s">
        <v>202</v>
      </c>
      <c r="N252" s="98" t="s">
        <v>203</v>
      </c>
      <c r="O252" s="98" t="s">
        <v>204</v>
      </c>
      <c r="P252" s="98" t="s">
        <v>205</v>
      </c>
      <c r="Q252" s="98" t="s">
        <v>23</v>
      </c>
      <c r="R252" s="98" t="s">
        <v>23</v>
      </c>
      <c r="S252" s="98" t="s">
        <v>23</v>
      </c>
      <c r="T252" s="98" t="s">
        <v>206</v>
      </c>
      <c r="U252" s="98" t="s">
        <v>207</v>
      </c>
    </row>
    <row r="253" spans="1:21" x14ac:dyDescent="0.2">
      <c r="A253" s="79" t="s">
        <v>1274</v>
      </c>
      <c r="B253" s="250">
        <v>262</v>
      </c>
      <c r="C253" s="79" t="s">
        <v>4766</v>
      </c>
      <c r="D253" s="79" t="s">
        <v>167</v>
      </c>
      <c r="E253" s="79" t="s">
        <v>3999</v>
      </c>
      <c r="F253" s="222" t="s">
        <v>5012</v>
      </c>
      <c r="G253" s="241" t="s">
        <v>5011</v>
      </c>
      <c r="H253" s="175" t="s">
        <v>6903</v>
      </c>
      <c r="M253" s="98" t="s">
        <v>1275</v>
      </c>
      <c r="N253" s="98" t="s">
        <v>1276</v>
      </c>
      <c r="O253" s="98" t="s">
        <v>1277</v>
      </c>
      <c r="P253" s="98" t="s">
        <v>23</v>
      </c>
      <c r="Q253" s="98" t="s">
        <v>23</v>
      </c>
      <c r="R253" s="98" t="s">
        <v>23</v>
      </c>
      <c r="S253" s="98" t="s">
        <v>23</v>
      </c>
      <c r="T253" s="98" t="s">
        <v>23</v>
      </c>
      <c r="U253" s="98" t="s">
        <v>23</v>
      </c>
    </row>
    <row r="254" spans="1:21" x14ac:dyDescent="0.2">
      <c r="A254" s="79" t="s">
        <v>1017</v>
      </c>
      <c r="B254" s="250">
        <v>263</v>
      </c>
      <c r="C254" s="79" t="s">
        <v>4766</v>
      </c>
      <c r="D254" s="79" t="s">
        <v>167</v>
      </c>
      <c r="E254" s="79" t="s">
        <v>3996</v>
      </c>
      <c r="F254" s="222" t="s">
        <v>5013</v>
      </c>
      <c r="G254" s="241" t="s">
        <v>7749</v>
      </c>
      <c r="H254" s="175" t="s">
        <v>6904</v>
      </c>
      <c r="M254" s="98" t="s">
        <v>1018</v>
      </c>
      <c r="N254" s="98" t="s">
        <v>23</v>
      </c>
      <c r="O254" s="98" t="s">
        <v>1019</v>
      </c>
      <c r="P254" s="98" t="s">
        <v>1020</v>
      </c>
      <c r="Q254" s="98" t="s">
        <v>23</v>
      </c>
      <c r="R254" s="98" t="s">
        <v>23</v>
      </c>
      <c r="S254" s="98" t="s">
        <v>23</v>
      </c>
      <c r="T254" s="98" t="s">
        <v>1021</v>
      </c>
      <c r="U254" s="98" t="s">
        <v>1022</v>
      </c>
    </row>
    <row r="255" spans="1:21" x14ac:dyDescent="0.2">
      <c r="A255" s="79" t="s">
        <v>237</v>
      </c>
      <c r="B255" s="250">
        <v>264</v>
      </c>
      <c r="C255" s="79" t="s">
        <v>4766</v>
      </c>
      <c r="D255" s="79" t="s">
        <v>167</v>
      </c>
      <c r="E255" s="79" t="s">
        <v>3991</v>
      </c>
      <c r="F255" s="222" t="s">
        <v>5015</v>
      </c>
      <c r="G255" s="241" t="s">
        <v>5014</v>
      </c>
      <c r="H255" s="175" t="s">
        <v>6905</v>
      </c>
      <c r="M255" s="98" t="s">
        <v>238</v>
      </c>
      <c r="N255" s="98" t="s">
        <v>239</v>
      </c>
      <c r="O255" s="98" t="s">
        <v>240</v>
      </c>
      <c r="P255" s="98" t="s">
        <v>241</v>
      </c>
      <c r="Q255" s="98" t="s">
        <v>23</v>
      </c>
      <c r="R255" s="98" t="s">
        <v>23</v>
      </c>
      <c r="S255" s="190" t="s">
        <v>74</v>
      </c>
      <c r="T255" s="98" t="s">
        <v>242</v>
      </c>
      <c r="U255" s="190" t="s">
        <v>4519</v>
      </c>
    </row>
    <row r="256" spans="1:21" x14ac:dyDescent="0.2">
      <c r="A256" s="79" t="s">
        <v>440</v>
      </c>
      <c r="B256" s="250">
        <v>265</v>
      </c>
      <c r="C256" s="79" t="s">
        <v>4766</v>
      </c>
      <c r="D256" s="79" t="s">
        <v>167</v>
      </c>
      <c r="E256" s="79" t="s">
        <v>3991</v>
      </c>
      <c r="F256" s="222" t="s">
        <v>5017</v>
      </c>
      <c r="G256" s="241" t="s">
        <v>5016</v>
      </c>
      <c r="H256" s="175" t="s">
        <v>6906</v>
      </c>
      <c r="M256" s="98" t="s">
        <v>441</v>
      </c>
      <c r="N256" s="98" t="s">
        <v>442</v>
      </c>
      <c r="O256" s="98" t="s">
        <v>443</v>
      </c>
      <c r="P256" s="98" t="s">
        <v>444</v>
      </c>
      <c r="Q256" s="98" t="s">
        <v>23</v>
      </c>
      <c r="R256" s="98" t="s">
        <v>23</v>
      </c>
      <c r="S256" s="98" t="s">
        <v>23</v>
      </c>
      <c r="T256" s="98" t="s">
        <v>445</v>
      </c>
      <c r="U256" s="98" t="s">
        <v>446</v>
      </c>
    </row>
    <row r="257" spans="1:21" x14ac:dyDescent="0.2">
      <c r="A257" s="79" t="s">
        <v>5849</v>
      </c>
      <c r="B257" s="250">
        <v>267</v>
      </c>
      <c r="C257" s="79" t="s">
        <v>4766</v>
      </c>
      <c r="D257" s="79" t="s">
        <v>167</v>
      </c>
      <c r="E257" s="79" t="s">
        <v>3994</v>
      </c>
      <c r="F257" s="222" t="s">
        <v>5018</v>
      </c>
      <c r="G257" s="245" t="s">
        <v>7750</v>
      </c>
      <c r="H257" s="175" t="s">
        <v>7654</v>
      </c>
      <c r="M257" s="98" t="s">
        <v>808</v>
      </c>
      <c r="N257" s="98" t="s">
        <v>809</v>
      </c>
      <c r="O257" s="98" t="s">
        <v>23</v>
      </c>
      <c r="P257" s="98" t="s">
        <v>23</v>
      </c>
      <c r="Q257" s="98" t="s">
        <v>23</v>
      </c>
      <c r="R257" s="98" t="s">
        <v>23</v>
      </c>
      <c r="S257" s="98" t="s">
        <v>23</v>
      </c>
      <c r="T257" s="98" t="s">
        <v>23</v>
      </c>
      <c r="U257" s="98" t="s">
        <v>810</v>
      </c>
    </row>
    <row r="258" spans="1:21" x14ac:dyDescent="0.2">
      <c r="A258" s="79" t="s">
        <v>811</v>
      </c>
      <c r="B258" s="250">
        <v>268</v>
      </c>
      <c r="C258" s="79" t="s">
        <v>4766</v>
      </c>
      <c r="D258" s="79" t="s">
        <v>167</v>
      </c>
      <c r="E258" s="79" t="s">
        <v>3994</v>
      </c>
      <c r="F258" s="222" t="s">
        <v>5018</v>
      </c>
      <c r="G258" s="245" t="s">
        <v>7750</v>
      </c>
      <c r="H258" s="175" t="s">
        <v>6907</v>
      </c>
      <c r="M258" s="98" t="s">
        <v>812</v>
      </c>
      <c r="N258" s="98" t="s">
        <v>813</v>
      </c>
      <c r="O258" s="98" t="s">
        <v>814</v>
      </c>
      <c r="P258" s="98" t="s">
        <v>815</v>
      </c>
      <c r="Q258" s="98" t="s">
        <v>23</v>
      </c>
      <c r="R258" s="98" t="s">
        <v>23</v>
      </c>
      <c r="S258" s="98" t="s">
        <v>23</v>
      </c>
      <c r="T258" s="98" t="s">
        <v>816</v>
      </c>
      <c r="U258" s="98" t="s">
        <v>817</v>
      </c>
    </row>
    <row r="259" spans="1:21" x14ac:dyDescent="0.2">
      <c r="A259" s="84" t="s">
        <v>6447</v>
      </c>
      <c r="B259" s="250">
        <v>952</v>
      </c>
      <c r="C259" s="79" t="s">
        <v>4766</v>
      </c>
      <c r="D259" s="79" t="s">
        <v>167</v>
      </c>
      <c r="E259" s="175" t="s">
        <v>3997</v>
      </c>
      <c r="F259" s="224" t="s">
        <v>6629</v>
      </c>
      <c r="G259" s="242" t="s">
        <v>8055</v>
      </c>
      <c r="H259" s="175" t="s">
        <v>6908</v>
      </c>
      <c r="M259" s="98" t="s">
        <v>6188</v>
      </c>
      <c r="N259" s="98" t="s">
        <v>23</v>
      </c>
      <c r="O259" s="98" t="s">
        <v>6187</v>
      </c>
      <c r="P259" s="187" t="s">
        <v>23</v>
      </c>
      <c r="Q259" s="187" t="s">
        <v>23</v>
      </c>
      <c r="R259" s="187" t="s">
        <v>23</v>
      </c>
      <c r="S259" s="187" t="s">
        <v>23</v>
      </c>
      <c r="T259" s="187" t="s">
        <v>23</v>
      </c>
      <c r="U259" s="187" t="s">
        <v>23</v>
      </c>
    </row>
    <row r="260" spans="1:21" x14ac:dyDescent="0.2">
      <c r="A260" s="79" t="s">
        <v>340</v>
      </c>
      <c r="B260" s="250">
        <v>269</v>
      </c>
      <c r="C260" s="79" t="s">
        <v>4766</v>
      </c>
      <c r="D260" s="79" t="s">
        <v>167</v>
      </c>
      <c r="E260" s="79" t="s">
        <v>3991</v>
      </c>
      <c r="F260" s="222" t="s">
        <v>5019</v>
      </c>
      <c r="G260" s="245" t="s">
        <v>7751</v>
      </c>
      <c r="H260" s="175" t="s">
        <v>7655</v>
      </c>
      <c r="M260" s="98" t="s">
        <v>341</v>
      </c>
      <c r="N260" s="98" t="s">
        <v>23</v>
      </c>
      <c r="O260" s="98" t="s">
        <v>23</v>
      </c>
      <c r="P260" s="98" t="s">
        <v>23</v>
      </c>
      <c r="Q260" s="98" t="s">
        <v>23</v>
      </c>
      <c r="R260" s="98" t="s">
        <v>23</v>
      </c>
      <c r="S260" s="98" t="s">
        <v>342</v>
      </c>
      <c r="T260" s="98" t="s">
        <v>23</v>
      </c>
      <c r="U260" s="98" t="s">
        <v>23</v>
      </c>
    </row>
    <row r="261" spans="1:21" x14ac:dyDescent="0.2">
      <c r="A261" s="79" t="s">
        <v>4283</v>
      </c>
      <c r="B261" s="250">
        <v>270</v>
      </c>
      <c r="C261" s="79" t="s">
        <v>4766</v>
      </c>
      <c r="D261" s="79" t="s">
        <v>167</v>
      </c>
      <c r="E261" s="210" t="s">
        <v>3991</v>
      </c>
      <c r="F261" s="222" t="s">
        <v>5020</v>
      </c>
      <c r="G261" s="245" t="s">
        <v>7752</v>
      </c>
      <c r="H261" s="175" t="s">
        <v>6909</v>
      </c>
      <c r="M261" s="98" t="s">
        <v>4359</v>
      </c>
      <c r="N261" s="98" t="s">
        <v>23</v>
      </c>
      <c r="O261" s="98" t="s">
        <v>23</v>
      </c>
      <c r="P261" s="98" t="s">
        <v>23</v>
      </c>
      <c r="Q261" s="98" t="s">
        <v>23</v>
      </c>
      <c r="R261" s="98" t="s">
        <v>23</v>
      </c>
      <c r="S261" s="98" t="s">
        <v>23</v>
      </c>
      <c r="T261" s="98" t="s">
        <v>23</v>
      </c>
      <c r="U261" s="98" t="s">
        <v>23</v>
      </c>
    </row>
    <row r="262" spans="1:21" x14ac:dyDescent="0.2">
      <c r="A262" s="84" t="s">
        <v>6461</v>
      </c>
      <c r="B262" s="250">
        <v>966</v>
      </c>
      <c r="C262" s="79" t="s">
        <v>4766</v>
      </c>
      <c r="D262" s="79" t="s">
        <v>167</v>
      </c>
      <c r="E262" s="210" t="s">
        <v>3991</v>
      </c>
      <c r="F262" s="224" t="s">
        <v>5020</v>
      </c>
      <c r="G262" s="245" t="s">
        <v>7752</v>
      </c>
      <c r="H262" s="175" t="s">
        <v>6910</v>
      </c>
      <c r="M262" s="98" t="s">
        <v>6219</v>
      </c>
      <c r="N262" s="98" t="s">
        <v>6224</v>
      </c>
      <c r="O262" s="187" t="s">
        <v>23</v>
      </c>
      <c r="P262" s="187" t="s">
        <v>23</v>
      </c>
      <c r="Q262" s="187" t="s">
        <v>23</v>
      </c>
      <c r="R262" s="187" t="s">
        <v>23</v>
      </c>
      <c r="S262" s="187" t="s">
        <v>23</v>
      </c>
      <c r="T262" s="187" t="s">
        <v>23</v>
      </c>
      <c r="U262" s="187" t="s">
        <v>23</v>
      </c>
    </row>
    <row r="263" spans="1:21" x14ac:dyDescent="0.2">
      <c r="A263" s="79" t="s">
        <v>873</v>
      </c>
      <c r="B263" s="250">
        <v>271</v>
      </c>
      <c r="C263" s="79" t="s">
        <v>4766</v>
      </c>
      <c r="D263" s="79" t="s">
        <v>167</v>
      </c>
      <c r="E263" s="79" t="s">
        <v>3994</v>
      </c>
      <c r="F263" s="222" t="s">
        <v>5021</v>
      </c>
      <c r="G263" s="245" t="s">
        <v>7753</v>
      </c>
      <c r="H263" s="175" t="s">
        <v>6911</v>
      </c>
      <c r="M263" s="97" t="s">
        <v>874</v>
      </c>
      <c r="N263" s="98" t="s">
        <v>231</v>
      </c>
      <c r="O263" s="98" t="s">
        <v>23</v>
      </c>
      <c r="P263" s="98" t="s">
        <v>875</v>
      </c>
      <c r="Q263" s="98" t="s">
        <v>876</v>
      </c>
      <c r="R263" s="98" t="s">
        <v>877</v>
      </c>
      <c r="S263" s="98" t="s">
        <v>23</v>
      </c>
      <c r="T263" s="98" t="s">
        <v>878</v>
      </c>
      <c r="U263" s="98" t="s">
        <v>879</v>
      </c>
    </row>
    <row r="264" spans="1:21" x14ac:dyDescent="0.2">
      <c r="A264" s="79" t="s">
        <v>926</v>
      </c>
      <c r="B264" s="250">
        <v>272</v>
      </c>
      <c r="C264" s="79" t="s">
        <v>4766</v>
      </c>
      <c r="D264" s="79" t="s">
        <v>167</v>
      </c>
      <c r="E264" s="79" t="s">
        <v>3995</v>
      </c>
      <c r="F264" s="222" t="s">
        <v>5023</v>
      </c>
      <c r="G264" s="241" t="s">
        <v>5022</v>
      </c>
      <c r="H264" s="175" t="s">
        <v>6912</v>
      </c>
      <c r="M264" s="98" t="s">
        <v>927</v>
      </c>
      <c r="N264" s="98" t="s">
        <v>23</v>
      </c>
      <c r="O264" s="98" t="s">
        <v>928</v>
      </c>
      <c r="P264" s="98" t="s">
        <v>929</v>
      </c>
      <c r="Q264" s="98" t="s">
        <v>23</v>
      </c>
      <c r="R264" s="98" t="s">
        <v>23</v>
      </c>
      <c r="S264" s="98" t="s">
        <v>23</v>
      </c>
      <c r="T264" s="190" t="s">
        <v>1201</v>
      </c>
      <c r="U264" s="98" t="s">
        <v>930</v>
      </c>
    </row>
    <row r="265" spans="1:21" x14ac:dyDescent="0.2">
      <c r="A265" s="79" t="s">
        <v>912</v>
      </c>
      <c r="B265" s="250">
        <v>273</v>
      </c>
      <c r="C265" s="79" t="s">
        <v>4766</v>
      </c>
      <c r="D265" s="79" t="s">
        <v>167</v>
      </c>
      <c r="E265" s="79" t="s">
        <v>3995</v>
      </c>
      <c r="F265" s="222" t="s">
        <v>5023</v>
      </c>
      <c r="G265" s="241" t="s">
        <v>5022</v>
      </c>
      <c r="H265" s="175" t="s">
        <v>6913</v>
      </c>
      <c r="M265" s="98" t="s">
        <v>913</v>
      </c>
      <c r="N265" s="98" t="s">
        <v>23</v>
      </c>
      <c r="O265" s="98" t="s">
        <v>914</v>
      </c>
      <c r="P265" s="97" t="s">
        <v>915</v>
      </c>
      <c r="Q265" s="98" t="s">
        <v>23</v>
      </c>
      <c r="R265" s="98" t="s">
        <v>23</v>
      </c>
      <c r="S265" s="98" t="s">
        <v>23</v>
      </c>
      <c r="T265" s="98" t="s">
        <v>916</v>
      </c>
      <c r="U265" s="98" t="s">
        <v>917</v>
      </c>
    </row>
    <row r="266" spans="1:21" x14ac:dyDescent="0.2">
      <c r="A266" s="79" t="s">
        <v>890</v>
      </c>
      <c r="B266" s="250">
        <v>274</v>
      </c>
      <c r="C266" s="79" t="s">
        <v>4766</v>
      </c>
      <c r="D266" s="79" t="s">
        <v>167</v>
      </c>
      <c r="E266" s="79" t="s">
        <v>3995</v>
      </c>
      <c r="F266" s="222" t="s">
        <v>5025</v>
      </c>
      <c r="G266" s="241" t="s">
        <v>5024</v>
      </c>
      <c r="H266" s="175" t="s">
        <v>6914</v>
      </c>
      <c r="M266" s="98" t="s">
        <v>891</v>
      </c>
      <c r="N266" s="98" t="s">
        <v>892</v>
      </c>
      <c r="O266" s="98" t="s">
        <v>893</v>
      </c>
      <c r="P266" s="98" t="s">
        <v>894</v>
      </c>
      <c r="Q266" s="98" t="s">
        <v>23</v>
      </c>
      <c r="R266" s="98" t="s">
        <v>23</v>
      </c>
      <c r="S266" s="98" t="s">
        <v>23</v>
      </c>
      <c r="T266" s="191" t="s">
        <v>1201</v>
      </c>
      <c r="U266" s="97" t="s">
        <v>895</v>
      </c>
    </row>
    <row r="267" spans="1:21" x14ac:dyDescent="0.2">
      <c r="A267" s="79" t="s">
        <v>1371</v>
      </c>
      <c r="B267" s="250">
        <v>275</v>
      </c>
      <c r="C267" s="79" t="s">
        <v>4766</v>
      </c>
      <c r="D267" s="79" t="s">
        <v>167</v>
      </c>
      <c r="E267" s="79" t="s">
        <v>4001</v>
      </c>
      <c r="F267" s="222" t="s">
        <v>5027</v>
      </c>
      <c r="G267" s="241" t="s">
        <v>5026</v>
      </c>
      <c r="H267" s="175" t="s">
        <v>6915</v>
      </c>
      <c r="M267" s="98" t="s">
        <v>1372</v>
      </c>
      <c r="N267" s="98" t="s">
        <v>23</v>
      </c>
      <c r="O267" s="98" t="s">
        <v>1373</v>
      </c>
      <c r="P267" s="98" t="s">
        <v>1374</v>
      </c>
      <c r="Q267" s="98" t="s">
        <v>23</v>
      </c>
      <c r="R267" s="98" t="s">
        <v>23</v>
      </c>
      <c r="S267" s="98" t="s">
        <v>23</v>
      </c>
      <c r="T267" s="98" t="s">
        <v>1375</v>
      </c>
      <c r="U267" s="98" t="s">
        <v>1376</v>
      </c>
    </row>
    <row r="268" spans="1:21" x14ac:dyDescent="0.2">
      <c r="A268" s="79" t="s">
        <v>4225</v>
      </c>
      <c r="B268" s="250">
        <v>276</v>
      </c>
      <c r="C268" s="79" t="s">
        <v>4766</v>
      </c>
      <c r="D268" s="79" t="s">
        <v>167</v>
      </c>
      <c r="E268" s="79" t="s">
        <v>4001</v>
      </c>
      <c r="F268" s="222" t="s">
        <v>5027</v>
      </c>
      <c r="G268" s="241" t="s">
        <v>5026</v>
      </c>
      <c r="H268" s="175" t="s">
        <v>6916</v>
      </c>
      <c r="M268" s="190" t="s">
        <v>74</v>
      </c>
      <c r="N268" s="190" t="s">
        <v>74</v>
      </c>
      <c r="O268" s="190" t="s">
        <v>74</v>
      </c>
      <c r="P268" s="190" t="s">
        <v>74</v>
      </c>
      <c r="Q268" s="98" t="s">
        <v>23</v>
      </c>
      <c r="R268" s="98" t="s">
        <v>23</v>
      </c>
      <c r="S268" s="98" t="s">
        <v>23</v>
      </c>
      <c r="T268" s="190" t="s">
        <v>74</v>
      </c>
      <c r="U268" s="190" t="s">
        <v>74</v>
      </c>
    </row>
    <row r="269" spans="1:21" x14ac:dyDescent="0.2">
      <c r="A269" s="79" t="s">
        <v>1365</v>
      </c>
      <c r="B269" s="250">
        <v>277</v>
      </c>
      <c r="C269" s="79" t="s">
        <v>4766</v>
      </c>
      <c r="D269" s="79" t="s">
        <v>167</v>
      </c>
      <c r="E269" s="79" t="s">
        <v>4001</v>
      </c>
      <c r="F269" s="222" t="s">
        <v>5027</v>
      </c>
      <c r="G269" s="241" t="s">
        <v>5026</v>
      </c>
      <c r="H269" s="175" t="s">
        <v>6917</v>
      </c>
      <c r="M269" s="98" t="s">
        <v>1366</v>
      </c>
      <c r="N269" s="98" t="s">
        <v>23</v>
      </c>
      <c r="O269" s="98" t="s">
        <v>1367</v>
      </c>
      <c r="P269" s="98" t="s">
        <v>1368</v>
      </c>
      <c r="Q269" s="98" t="s">
        <v>23</v>
      </c>
      <c r="R269" s="98" t="s">
        <v>23</v>
      </c>
      <c r="S269" s="98" t="s">
        <v>23</v>
      </c>
      <c r="T269" s="98" t="s">
        <v>1369</v>
      </c>
      <c r="U269" s="98" t="s">
        <v>1370</v>
      </c>
    </row>
    <row r="270" spans="1:21" x14ac:dyDescent="0.2">
      <c r="A270" s="79" t="s">
        <v>259</v>
      </c>
      <c r="B270" s="250">
        <v>278</v>
      </c>
      <c r="C270" s="79" t="s">
        <v>4766</v>
      </c>
      <c r="D270" s="79" t="s">
        <v>167</v>
      </c>
      <c r="E270" s="79" t="s">
        <v>3991</v>
      </c>
      <c r="F270" s="222" t="s">
        <v>5029</v>
      </c>
      <c r="G270" s="241" t="s">
        <v>5028</v>
      </c>
      <c r="H270" s="175" t="s">
        <v>6918</v>
      </c>
      <c r="M270" s="98" t="s">
        <v>260</v>
      </c>
      <c r="N270" s="98" t="s">
        <v>23</v>
      </c>
      <c r="O270" s="98" t="s">
        <v>261</v>
      </c>
      <c r="P270" s="98" t="s">
        <v>262</v>
      </c>
      <c r="Q270" s="98" t="s">
        <v>23</v>
      </c>
      <c r="R270" s="98" t="s">
        <v>23</v>
      </c>
      <c r="S270" s="98" t="s">
        <v>23</v>
      </c>
      <c r="T270" s="98" t="s">
        <v>263</v>
      </c>
      <c r="U270" s="98" t="s">
        <v>264</v>
      </c>
    </row>
    <row r="271" spans="1:21" x14ac:dyDescent="0.2">
      <c r="A271" s="79" t="s">
        <v>5738</v>
      </c>
      <c r="B271" s="250">
        <v>279</v>
      </c>
      <c r="C271" s="79" t="s">
        <v>4766</v>
      </c>
      <c r="D271" s="79" t="s">
        <v>167</v>
      </c>
      <c r="E271" s="79" t="s">
        <v>3991</v>
      </c>
      <c r="F271" s="222" t="s">
        <v>5031</v>
      </c>
      <c r="G271" s="241" t="s">
        <v>5030</v>
      </c>
      <c r="H271" s="175" t="s">
        <v>6919</v>
      </c>
      <c r="M271" s="98" t="s">
        <v>480</v>
      </c>
      <c r="N271" s="98" t="s">
        <v>6215</v>
      </c>
      <c r="O271" s="98" t="s">
        <v>481</v>
      </c>
      <c r="P271" s="98" t="s">
        <v>482</v>
      </c>
      <c r="Q271" s="98" t="s">
        <v>23</v>
      </c>
      <c r="R271" s="98" t="s">
        <v>23</v>
      </c>
      <c r="S271" s="98" t="s">
        <v>23</v>
      </c>
      <c r="T271" s="98" t="s">
        <v>483</v>
      </c>
      <c r="U271" s="98" t="s">
        <v>484</v>
      </c>
    </row>
    <row r="272" spans="1:21" x14ac:dyDescent="0.2">
      <c r="A272" s="79" t="s">
        <v>4282</v>
      </c>
      <c r="B272" s="250">
        <v>280</v>
      </c>
      <c r="C272" s="79" t="s">
        <v>4766</v>
      </c>
      <c r="D272" s="79" t="s">
        <v>167</v>
      </c>
      <c r="E272" s="79" t="s">
        <v>3995</v>
      </c>
      <c r="F272" s="222" t="s">
        <v>5032</v>
      </c>
      <c r="G272" s="244" t="s">
        <v>7754</v>
      </c>
      <c r="H272" s="175" t="s">
        <v>7628</v>
      </c>
      <c r="M272" s="98" t="s">
        <v>4358</v>
      </c>
      <c r="N272" s="98" t="s">
        <v>23</v>
      </c>
      <c r="O272" s="98" t="s">
        <v>4433</v>
      </c>
      <c r="P272" s="98" t="s">
        <v>23</v>
      </c>
      <c r="Q272" s="98" t="s">
        <v>23</v>
      </c>
      <c r="R272" s="98" t="s">
        <v>4486</v>
      </c>
      <c r="S272" s="98" t="s">
        <v>23</v>
      </c>
      <c r="T272" s="98" t="s">
        <v>23</v>
      </c>
      <c r="U272" s="98" t="s">
        <v>23</v>
      </c>
    </row>
    <row r="273" spans="1:21" x14ac:dyDescent="0.2">
      <c r="A273" s="79" t="s">
        <v>4281</v>
      </c>
      <c r="B273" s="250">
        <v>281</v>
      </c>
      <c r="C273" s="79" t="s">
        <v>4766</v>
      </c>
      <c r="D273" s="79" t="s">
        <v>167</v>
      </c>
      <c r="E273" s="210" t="s">
        <v>3991</v>
      </c>
      <c r="F273" s="222" t="s">
        <v>5033</v>
      </c>
      <c r="G273" s="245" t="s">
        <v>7755</v>
      </c>
      <c r="H273" s="175" t="s">
        <v>6920</v>
      </c>
      <c r="M273" s="98" t="s">
        <v>4357</v>
      </c>
      <c r="N273" s="98" t="s">
        <v>23</v>
      </c>
      <c r="O273" s="98" t="s">
        <v>4432</v>
      </c>
      <c r="P273" s="98" t="s">
        <v>23</v>
      </c>
      <c r="Q273" s="98" t="s">
        <v>23</v>
      </c>
      <c r="R273" s="98" t="s">
        <v>23</v>
      </c>
      <c r="S273" s="98" t="s">
        <v>23</v>
      </c>
      <c r="T273" s="98" t="s">
        <v>23</v>
      </c>
      <c r="U273" s="98" t="s">
        <v>23</v>
      </c>
    </row>
    <row r="274" spans="1:21" x14ac:dyDescent="0.2">
      <c r="A274" s="79" t="s">
        <v>1241</v>
      </c>
      <c r="B274" s="250">
        <v>282</v>
      </c>
      <c r="C274" s="79" t="s">
        <v>4766</v>
      </c>
      <c r="D274" s="79" t="s">
        <v>167</v>
      </c>
      <c r="E274" s="79" t="s">
        <v>3998</v>
      </c>
      <c r="F274" s="222" t="s">
        <v>5035</v>
      </c>
      <c r="G274" s="241" t="s">
        <v>5034</v>
      </c>
      <c r="H274" s="175" t="s">
        <v>6921</v>
      </c>
      <c r="M274" s="191" t="s">
        <v>1201</v>
      </c>
      <c r="N274" s="98" t="s">
        <v>23</v>
      </c>
      <c r="O274" s="191" t="s">
        <v>1201</v>
      </c>
      <c r="P274" s="191" t="s">
        <v>1201</v>
      </c>
      <c r="Q274" s="98" t="s">
        <v>23</v>
      </c>
      <c r="R274" s="98" t="s">
        <v>23</v>
      </c>
      <c r="S274" s="98" t="s">
        <v>23</v>
      </c>
      <c r="T274" s="191" t="s">
        <v>1201</v>
      </c>
      <c r="U274" s="191" t="s">
        <v>1201</v>
      </c>
    </row>
    <row r="275" spans="1:21" x14ac:dyDescent="0.2">
      <c r="A275" s="79" t="s">
        <v>5850</v>
      </c>
      <c r="B275" s="250">
        <v>283</v>
      </c>
      <c r="C275" s="79" t="s">
        <v>4766</v>
      </c>
      <c r="D275" s="79" t="s">
        <v>167</v>
      </c>
      <c r="E275" s="79" t="s">
        <v>3998</v>
      </c>
      <c r="F275" s="222" t="s">
        <v>5035</v>
      </c>
      <c r="G275" s="241" t="s">
        <v>5034</v>
      </c>
      <c r="H275" s="175" t="s">
        <v>6922</v>
      </c>
      <c r="M275" s="98" t="s">
        <v>23</v>
      </c>
      <c r="N275" s="98" t="s">
        <v>23</v>
      </c>
      <c r="O275" s="191" t="s">
        <v>1201</v>
      </c>
      <c r="P275" s="191" t="s">
        <v>1201</v>
      </c>
      <c r="Q275" s="98" t="s">
        <v>23</v>
      </c>
      <c r="R275" s="98" t="s">
        <v>23</v>
      </c>
      <c r="S275" s="98" t="s">
        <v>23</v>
      </c>
      <c r="T275" s="191" t="s">
        <v>1201</v>
      </c>
      <c r="U275" s="191" t="s">
        <v>1201</v>
      </c>
    </row>
    <row r="276" spans="1:21" x14ac:dyDescent="0.2">
      <c r="A276" s="79" t="s">
        <v>548</v>
      </c>
      <c r="B276" s="250">
        <v>286</v>
      </c>
      <c r="C276" s="79" t="s">
        <v>4766</v>
      </c>
      <c r="D276" s="79" t="s">
        <v>167</v>
      </c>
      <c r="E276" s="79" t="s">
        <v>3991</v>
      </c>
      <c r="F276" s="222" t="s">
        <v>5037</v>
      </c>
      <c r="G276" s="241" t="s">
        <v>5036</v>
      </c>
      <c r="H276" s="175" t="s">
        <v>6923</v>
      </c>
      <c r="M276" s="98" t="s">
        <v>549</v>
      </c>
      <c r="N276" s="98" t="s">
        <v>23</v>
      </c>
      <c r="O276" s="98" t="s">
        <v>550</v>
      </c>
      <c r="P276" s="98" t="s">
        <v>551</v>
      </c>
      <c r="Q276" s="98" t="s">
        <v>23</v>
      </c>
      <c r="R276" s="98" t="s">
        <v>23</v>
      </c>
      <c r="S276" s="98" t="s">
        <v>23</v>
      </c>
      <c r="T276" s="98" t="s">
        <v>23</v>
      </c>
      <c r="U276" s="98" t="s">
        <v>552</v>
      </c>
    </row>
    <row r="277" spans="1:21" x14ac:dyDescent="0.2">
      <c r="A277" s="79" t="s">
        <v>1103</v>
      </c>
      <c r="B277" s="250">
        <v>287</v>
      </c>
      <c r="C277" s="79" t="s">
        <v>4766</v>
      </c>
      <c r="D277" s="79" t="s">
        <v>167</v>
      </c>
      <c r="E277" s="79" t="s">
        <v>3997</v>
      </c>
      <c r="F277" s="222" t="s">
        <v>5039</v>
      </c>
      <c r="G277" s="241" t="s">
        <v>5038</v>
      </c>
      <c r="H277" s="175" t="s">
        <v>6924</v>
      </c>
      <c r="M277" s="98" t="s">
        <v>1104</v>
      </c>
      <c r="N277" s="98" t="s">
        <v>23</v>
      </c>
      <c r="O277" s="98" t="s">
        <v>1105</v>
      </c>
      <c r="P277" s="98" t="s">
        <v>1106</v>
      </c>
      <c r="Q277" s="98" t="s">
        <v>23</v>
      </c>
      <c r="R277" s="98" t="s">
        <v>23</v>
      </c>
      <c r="S277" s="98" t="s">
        <v>23</v>
      </c>
      <c r="T277" s="190" t="s">
        <v>1201</v>
      </c>
      <c r="U277" s="98" t="s">
        <v>1107</v>
      </c>
    </row>
    <row r="278" spans="1:21" x14ac:dyDescent="0.2">
      <c r="A278" s="79" t="s">
        <v>4689</v>
      </c>
      <c r="B278" s="250">
        <v>904</v>
      </c>
      <c r="C278" s="84" t="s">
        <v>4766</v>
      </c>
      <c r="D278" s="84" t="s">
        <v>167</v>
      </c>
      <c r="E278" s="79" t="s">
        <v>3997</v>
      </c>
      <c r="F278" s="222" t="s">
        <v>5039</v>
      </c>
      <c r="G278" s="241" t="s">
        <v>5038</v>
      </c>
      <c r="H278" s="175" t="s">
        <v>6925</v>
      </c>
      <c r="M278" s="190" t="s">
        <v>231</v>
      </c>
      <c r="N278" s="98" t="s">
        <v>23</v>
      </c>
      <c r="O278" s="98" t="s">
        <v>23</v>
      </c>
      <c r="P278" s="190" t="s">
        <v>231</v>
      </c>
      <c r="Q278" s="98" t="s">
        <v>23</v>
      </c>
      <c r="R278" s="190" t="s">
        <v>231</v>
      </c>
      <c r="S278" s="190" t="s">
        <v>231</v>
      </c>
      <c r="T278" s="98" t="s">
        <v>23</v>
      </c>
      <c r="U278" s="190" t="s">
        <v>231</v>
      </c>
    </row>
    <row r="279" spans="1:21" x14ac:dyDescent="0.2">
      <c r="A279" s="79" t="s">
        <v>4669</v>
      </c>
      <c r="B279" s="250">
        <v>906</v>
      </c>
      <c r="C279" s="84" t="s">
        <v>4766</v>
      </c>
      <c r="D279" s="84" t="s">
        <v>167</v>
      </c>
      <c r="E279" s="79" t="s">
        <v>3999</v>
      </c>
      <c r="F279" s="222" t="s">
        <v>5041</v>
      </c>
      <c r="G279" s="241" t="s">
        <v>5040</v>
      </c>
      <c r="H279" s="175" t="s">
        <v>6926</v>
      </c>
      <c r="M279" s="190" t="s">
        <v>231</v>
      </c>
      <c r="N279" s="190" t="s">
        <v>231</v>
      </c>
      <c r="O279" s="98" t="s">
        <v>23</v>
      </c>
      <c r="P279" s="190" t="s">
        <v>231</v>
      </c>
      <c r="Q279" s="98" t="s">
        <v>23</v>
      </c>
      <c r="R279" s="190" t="s">
        <v>231</v>
      </c>
      <c r="S279" s="98" t="s">
        <v>23</v>
      </c>
      <c r="T279" s="98" t="s">
        <v>23</v>
      </c>
      <c r="U279" s="190" t="s">
        <v>231</v>
      </c>
    </row>
    <row r="280" spans="1:21" x14ac:dyDescent="0.2">
      <c r="A280" s="79" t="s">
        <v>1304</v>
      </c>
      <c r="B280" s="250">
        <v>288</v>
      </c>
      <c r="C280" s="79" t="s">
        <v>4766</v>
      </c>
      <c r="D280" s="79" t="s">
        <v>167</v>
      </c>
      <c r="E280" s="79" t="s">
        <v>3999</v>
      </c>
      <c r="F280" s="222" t="s">
        <v>5041</v>
      </c>
      <c r="G280" s="241" t="s">
        <v>5040</v>
      </c>
      <c r="H280" s="175" t="s">
        <v>6927</v>
      </c>
      <c r="M280" s="98" t="s">
        <v>1305</v>
      </c>
      <c r="N280" s="98" t="s">
        <v>1306</v>
      </c>
      <c r="O280" s="98" t="s">
        <v>1307</v>
      </c>
      <c r="P280" s="98" t="s">
        <v>23</v>
      </c>
      <c r="Q280" s="98" t="s">
        <v>23</v>
      </c>
      <c r="R280" s="98" t="s">
        <v>23</v>
      </c>
      <c r="S280" s="98" t="s">
        <v>23</v>
      </c>
      <c r="T280" s="98" t="s">
        <v>23</v>
      </c>
      <c r="U280" s="98" t="s">
        <v>23</v>
      </c>
    </row>
    <row r="281" spans="1:21" x14ac:dyDescent="0.2">
      <c r="A281" s="79" t="s">
        <v>1082</v>
      </c>
      <c r="B281" s="250">
        <v>289</v>
      </c>
      <c r="C281" s="79" t="s">
        <v>4766</v>
      </c>
      <c r="D281" s="79" t="s">
        <v>167</v>
      </c>
      <c r="E281" s="79" t="s">
        <v>3997</v>
      </c>
      <c r="F281" s="222" t="s">
        <v>5043</v>
      </c>
      <c r="G281" s="241" t="s">
        <v>5042</v>
      </c>
      <c r="H281" s="175" t="s">
        <v>6928</v>
      </c>
      <c r="M281" s="98" t="s">
        <v>1083</v>
      </c>
      <c r="N281" s="190" t="s">
        <v>74</v>
      </c>
      <c r="O281" s="98" t="s">
        <v>1084</v>
      </c>
      <c r="P281" s="98" t="s">
        <v>1085</v>
      </c>
      <c r="Q281" s="98" t="s">
        <v>23</v>
      </c>
      <c r="R281" s="98" t="s">
        <v>23</v>
      </c>
      <c r="S281" s="98" t="s">
        <v>23</v>
      </c>
      <c r="T281" s="98" t="s">
        <v>1086</v>
      </c>
      <c r="U281" s="98" t="s">
        <v>1087</v>
      </c>
    </row>
    <row r="282" spans="1:21" x14ac:dyDescent="0.2">
      <c r="A282" s="79" t="s">
        <v>252</v>
      </c>
      <c r="B282" s="250">
        <v>290</v>
      </c>
      <c r="C282" s="79" t="s">
        <v>4766</v>
      </c>
      <c r="D282" s="79" t="s">
        <v>167</v>
      </c>
      <c r="E282" s="79" t="s">
        <v>3991</v>
      </c>
      <c r="F282" s="222" t="s">
        <v>5045</v>
      </c>
      <c r="G282" s="241" t="s">
        <v>5044</v>
      </c>
      <c r="H282" s="175" t="s">
        <v>6929</v>
      </c>
      <c r="M282" s="98" t="s">
        <v>253</v>
      </c>
      <c r="N282" s="98" t="s">
        <v>23</v>
      </c>
      <c r="O282" s="98" t="s">
        <v>254</v>
      </c>
      <c r="P282" s="98" t="s">
        <v>255</v>
      </c>
      <c r="Q282" s="98" t="s">
        <v>23</v>
      </c>
      <c r="R282" s="98" t="s">
        <v>23</v>
      </c>
      <c r="S282" s="98" t="s">
        <v>23</v>
      </c>
      <c r="T282" s="98" t="s">
        <v>256</v>
      </c>
      <c r="U282" s="98" t="s">
        <v>257</v>
      </c>
    </row>
    <row r="283" spans="1:21" x14ac:dyDescent="0.2">
      <c r="A283" s="79" t="s">
        <v>1005</v>
      </c>
      <c r="B283" s="250">
        <v>291</v>
      </c>
      <c r="C283" s="79" t="s">
        <v>4766</v>
      </c>
      <c r="D283" s="79" t="s">
        <v>167</v>
      </c>
      <c r="E283" s="209" t="s">
        <v>8141</v>
      </c>
      <c r="F283" s="222" t="s">
        <v>5047</v>
      </c>
      <c r="G283" s="241" t="s">
        <v>5046</v>
      </c>
      <c r="H283" s="175" t="s">
        <v>6930</v>
      </c>
      <c r="M283" s="98" t="s">
        <v>1006</v>
      </c>
      <c r="N283" s="190" t="s">
        <v>231</v>
      </c>
      <c r="O283" s="98" t="s">
        <v>1007</v>
      </c>
      <c r="P283" s="98" t="s">
        <v>1008</v>
      </c>
      <c r="Q283" s="98" t="s">
        <v>23</v>
      </c>
      <c r="R283" s="98" t="s">
        <v>23</v>
      </c>
      <c r="S283" s="98" t="s">
        <v>23</v>
      </c>
      <c r="T283" s="98" t="s">
        <v>23</v>
      </c>
      <c r="U283" s="98" t="s">
        <v>1009</v>
      </c>
    </row>
    <row r="284" spans="1:21" x14ac:dyDescent="0.2">
      <c r="A284" s="79" t="s">
        <v>5930</v>
      </c>
      <c r="B284" s="250">
        <v>905</v>
      </c>
      <c r="C284" s="84" t="s">
        <v>4766</v>
      </c>
      <c r="D284" s="84" t="s">
        <v>167</v>
      </c>
      <c r="E284" s="79" t="s">
        <v>3991</v>
      </c>
      <c r="F284" s="222" t="s">
        <v>5049</v>
      </c>
      <c r="G284" s="241" t="s">
        <v>5048</v>
      </c>
      <c r="H284" s="175" t="s">
        <v>6931</v>
      </c>
      <c r="M284" s="190" t="s">
        <v>231</v>
      </c>
      <c r="N284" s="190" t="s">
        <v>231</v>
      </c>
      <c r="O284" s="98" t="s">
        <v>23</v>
      </c>
      <c r="P284" s="190" t="s">
        <v>231</v>
      </c>
      <c r="Q284" s="190" t="s">
        <v>231</v>
      </c>
      <c r="R284" s="190" t="s">
        <v>231</v>
      </c>
      <c r="S284" s="190" t="s">
        <v>231</v>
      </c>
      <c r="T284" s="98" t="s">
        <v>23</v>
      </c>
      <c r="U284" s="190" t="s">
        <v>231</v>
      </c>
    </row>
    <row r="285" spans="1:21" x14ac:dyDescent="0.2">
      <c r="A285" s="81" t="s">
        <v>283</v>
      </c>
      <c r="B285" s="250">
        <v>292</v>
      </c>
      <c r="C285" s="79" t="s">
        <v>4766</v>
      </c>
      <c r="D285" s="79" t="s">
        <v>167</v>
      </c>
      <c r="E285" s="79" t="s">
        <v>3991</v>
      </c>
      <c r="F285" s="225" t="s">
        <v>5049</v>
      </c>
      <c r="G285" s="241" t="s">
        <v>5048</v>
      </c>
      <c r="H285" s="175" t="s">
        <v>6932</v>
      </c>
      <c r="M285" s="98" t="s">
        <v>284</v>
      </c>
      <c r="N285" s="98" t="s">
        <v>285</v>
      </c>
      <c r="O285" s="98" t="s">
        <v>286</v>
      </c>
      <c r="P285" s="98" t="s">
        <v>287</v>
      </c>
      <c r="Q285" s="98" t="s">
        <v>23</v>
      </c>
      <c r="R285" s="98" t="s">
        <v>23</v>
      </c>
      <c r="S285" s="98" t="s">
        <v>23</v>
      </c>
      <c r="T285" s="98" t="s">
        <v>288</v>
      </c>
      <c r="U285" s="98" t="s">
        <v>289</v>
      </c>
    </row>
    <row r="286" spans="1:21" x14ac:dyDescent="0.2">
      <c r="A286" s="79" t="s">
        <v>1249</v>
      </c>
      <c r="B286" s="250">
        <v>293</v>
      </c>
      <c r="C286" s="79" t="s">
        <v>4766</v>
      </c>
      <c r="D286" s="79" t="s">
        <v>167</v>
      </c>
      <c r="E286" s="79" t="s">
        <v>3998</v>
      </c>
      <c r="F286" s="222" t="s">
        <v>5051</v>
      </c>
      <c r="G286" s="241" t="s">
        <v>5050</v>
      </c>
      <c r="H286" s="175" t="s">
        <v>6933</v>
      </c>
      <c r="M286" s="191" t="s">
        <v>1201</v>
      </c>
      <c r="N286" s="98" t="s">
        <v>23</v>
      </c>
      <c r="O286" s="191" t="s">
        <v>1201</v>
      </c>
      <c r="P286" s="191" t="s">
        <v>1201</v>
      </c>
      <c r="Q286" s="98" t="s">
        <v>23</v>
      </c>
      <c r="R286" s="98" t="s">
        <v>23</v>
      </c>
      <c r="S286" s="98" t="s">
        <v>23</v>
      </c>
      <c r="T286" s="191" t="s">
        <v>1201</v>
      </c>
      <c r="U286" s="191" t="s">
        <v>1201</v>
      </c>
    </row>
    <row r="287" spans="1:21" x14ac:dyDescent="0.2">
      <c r="A287" s="79" t="s">
        <v>1234</v>
      </c>
      <c r="B287" s="250">
        <v>294</v>
      </c>
      <c r="C287" s="79" t="s">
        <v>4766</v>
      </c>
      <c r="D287" s="79" t="s">
        <v>167</v>
      </c>
      <c r="E287" s="79" t="s">
        <v>3998</v>
      </c>
      <c r="F287" s="222" t="s">
        <v>5051</v>
      </c>
      <c r="G287" s="241" t="s">
        <v>5050</v>
      </c>
      <c r="H287" s="175" t="s">
        <v>6934</v>
      </c>
      <c r="M287" s="191" t="s">
        <v>1201</v>
      </c>
      <c r="N287" s="98" t="s">
        <v>23</v>
      </c>
      <c r="O287" s="191" t="s">
        <v>1201</v>
      </c>
      <c r="P287" s="191" t="s">
        <v>1201</v>
      </c>
      <c r="Q287" s="98" t="s">
        <v>23</v>
      </c>
      <c r="R287" s="98" t="s">
        <v>23</v>
      </c>
      <c r="S287" s="98" t="s">
        <v>23</v>
      </c>
      <c r="T287" s="191" t="s">
        <v>1201</v>
      </c>
      <c r="U287" s="191" t="s">
        <v>1201</v>
      </c>
    </row>
    <row r="288" spans="1:21" x14ac:dyDescent="0.2">
      <c r="A288" s="79" t="s">
        <v>5851</v>
      </c>
      <c r="B288" s="250">
        <v>295</v>
      </c>
      <c r="C288" s="79" t="s">
        <v>4766</v>
      </c>
      <c r="D288" s="79" t="s">
        <v>167</v>
      </c>
      <c r="E288" s="79" t="s">
        <v>3994</v>
      </c>
      <c r="F288" s="222" t="s">
        <v>5052</v>
      </c>
      <c r="G288" s="242" t="s">
        <v>8056</v>
      </c>
      <c r="H288" s="218" t="s">
        <v>7659</v>
      </c>
      <c r="I288" s="218"/>
      <c r="M288" s="97" t="s">
        <v>795</v>
      </c>
      <c r="N288" s="98" t="s">
        <v>23</v>
      </c>
      <c r="O288" s="98" t="s">
        <v>23</v>
      </c>
      <c r="P288" s="98" t="s">
        <v>23</v>
      </c>
      <c r="Q288" s="98" t="s">
        <v>23</v>
      </c>
      <c r="R288" s="98" t="s">
        <v>23</v>
      </c>
      <c r="S288" s="98" t="s">
        <v>23</v>
      </c>
      <c r="T288" s="98" t="s">
        <v>23</v>
      </c>
      <c r="U288" s="98" t="s">
        <v>23</v>
      </c>
    </row>
    <row r="289" spans="1:21" x14ac:dyDescent="0.2">
      <c r="A289" s="79" t="s">
        <v>824</v>
      </c>
      <c r="B289" s="250">
        <v>296</v>
      </c>
      <c r="C289" s="79" t="s">
        <v>4766</v>
      </c>
      <c r="D289" s="79" t="s">
        <v>167</v>
      </c>
      <c r="E289" s="79" t="s">
        <v>3994</v>
      </c>
      <c r="F289" s="222" t="s">
        <v>5052</v>
      </c>
      <c r="G289" s="242" t="s">
        <v>8056</v>
      </c>
      <c r="H289" s="175" t="s">
        <v>6935</v>
      </c>
      <c r="M289" s="98" t="s">
        <v>825</v>
      </c>
      <c r="N289" s="98" t="s">
        <v>23</v>
      </c>
      <c r="O289" s="98" t="s">
        <v>826</v>
      </c>
      <c r="P289" s="98" t="s">
        <v>827</v>
      </c>
      <c r="Q289" s="98" t="s">
        <v>23</v>
      </c>
      <c r="R289" s="98" t="s">
        <v>23</v>
      </c>
      <c r="S289" s="98" t="s">
        <v>23</v>
      </c>
      <c r="T289" s="98" t="s">
        <v>828</v>
      </c>
      <c r="U289" s="98" t="s">
        <v>829</v>
      </c>
    </row>
    <row r="290" spans="1:21" x14ac:dyDescent="0.2">
      <c r="A290" s="79" t="s">
        <v>454</v>
      </c>
      <c r="B290" s="250">
        <v>297</v>
      </c>
      <c r="C290" s="79" t="s">
        <v>4766</v>
      </c>
      <c r="D290" s="79" t="s">
        <v>167</v>
      </c>
      <c r="E290" s="79" t="s">
        <v>3991</v>
      </c>
      <c r="F290" s="222" t="s">
        <v>5054</v>
      </c>
      <c r="G290" s="241" t="s">
        <v>5053</v>
      </c>
      <c r="H290" s="175" t="s">
        <v>6936</v>
      </c>
      <c r="M290" s="98" t="s">
        <v>455</v>
      </c>
      <c r="N290" s="98" t="s">
        <v>456</v>
      </c>
      <c r="O290" s="98" t="s">
        <v>457</v>
      </c>
      <c r="P290" s="98" t="s">
        <v>458</v>
      </c>
      <c r="Q290" s="98" t="s">
        <v>23</v>
      </c>
      <c r="R290" s="98" t="s">
        <v>23</v>
      </c>
      <c r="S290" s="98" t="s">
        <v>23</v>
      </c>
      <c r="T290" s="98" t="s">
        <v>459</v>
      </c>
      <c r="U290" s="98" t="s">
        <v>460</v>
      </c>
    </row>
    <row r="291" spans="1:21" x14ac:dyDescent="0.2">
      <c r="A291" s="79" t="s">
        <v>5828</v>
      </c>
      <c r="B291" s="250">
        <v>367</v>
      </c>
      <c r="C291" s="79" t="s">
        <v>4766</v>
      </c>
      <c r="D291" s="79" t="s">
        <v>167</v>
      </c>
      <c r="E291" s="79" t="s">
        <v>3991</v>
      </c>
      <c r="F291" s="222" t="s">
        <v>5054</v>
      </c>
      <c r="G291" s="241" t="s">
        <v>5053</v>
      </c>
      <c r="H291" s="175" t="s">
        <v>6937</v>
      </c>
      <c r="M291" s="98" t="s">
        <v>329</v>
      </c>
      <c r="N291" s="98" t="s">
        <v>330</v>
      </c>
      <c r="O291" s="98" t="s">
        <v>331</v>
      </c>
      <c r="P291" s="98" t="s">
        <v>23</v>
      </c>
      <c r="Q291" s="190" t="s">
        <v>332</v>
      </c>
      <c r="R291" s="98" t="s">
        <v>23</v>
      </c>
      <c r="S291" s="98" t="s">
        <v>23</v>
      </c>
      <c r="T291" s="98" t="s">
        <v>23</v>
      </c>
      <c r="U291" s="98" t="s">
        <v>23</v>
      </c>
    </row>
    <row r="292" spans="1:21" x14ac:dyDescent="0.2">
      <c r="A292" s="84" t="s">
        <v>4023</v>
      </c>
      <c r="B292" s="250">
        <v>298</v>
      </c>
      <c r="C292" s="79" t="s">
        <v>4766</v>
      </c>
      <c r="D292" s="79" t="s">
        <v>167</v>
      </c>
      <c r="E292" s="210" t="s">
        <v>3991</v>
      </c>
      <c r="F292" s="224" t="s">
        <v>5056</v>
      </c>
      <c r="G292" s="241" t="s">
        <v>5055</v>
      </c>
      <c r="H292" s="175" t="s">
        <v>6938</v>
      </c>
      <c r="M292" s="98" t="s">
        <v>4024</v>
      </c>
      <c r="N292" s="98" t="s">
        <v>23</v>
      </c>
      <c r="O292" s="98" t="s">
        <v>4025</v>
      </c>
      <c r="P292" s="98" t="s">
        <v>4026</v>
      </c>
      <c r="Q292" s="98" t="s">
        <v>23</v>
      </c>
      <c r="R292" s="98" t="s">
        <v>23</v>
      </c>
      <c r="S292" s="98" t="s">
        <v>23</v>
      </c>
      <c r="T292" s="98" t="s">
        <v>23</v>
      </c>
      <c r="U292" s="98" t="s">
        <v>4027</v>
      </c>
    </row>
    <row r="293" spans="1:21" x14ac:dyDescent="0.2">
      <c r="A293" s="79" t="s">
        <v>4280</v>
      </c>
      <c r="B293" s="250">
        <v>299</v>
      </c>
      <c r="C293" s="79" t="s">
        <v>4766</v>
      </c>
      <c r="D293" s="79" t="s">
        <v>167</v>
      </c>
      <c r="E293" s="210" t="s">
        <v>3991</v>
      </c>
      <c r="F293" s="222" t="s">
        <v>5058</v>
      </c>
      <c r="G293" s="241" t="s">
        <v>5057</v>
      </c>
      <c r="H293" s="175" t="s">
        <v>6939</v>
      </c>
      <c r="M293" s="98" t="s">
        <v>4356</v>
      </c>
      <c r="N293" s="98" t="s">
        <v>23</v>
      </c>
      <c r="O293" s="98" t="s">
        <v>4431</v>
      </c>
      <c r="P293" s="98" t="s">
        <v>23</v>
      </c>
      <c r="Q293" s="98" t="s">
        <v>23</v>
      </c>
      <c r="R293" s="98" t="s">
        <v>4485</v>
      </c>
      <c r="S293" s="98" t="s">
        <v>23</v>
      </c>
      <c r="T293" s="98" t="s">
        <v>23</v>
      </c>
      <c r="U293" s="98" t="s">
        <v>23</v>
      </c>
    </row>
    <row r="294" spans="1:21" x14ac:dyDescent="0.2">
      <c r="A294" s="79" t="s">
        <v>1139</v>
      </c>
      <c r="B294" s="250">
        <v>300</v>
      </c>
      <c r="C294" s="79" t="s">
        <v>4766</v>
      </c>
      <c r="D294" s="79" t="s">
        <v>167</v>
      </c>
      <c r="E294" s="79" t="s">
        <v>3993</v>
      </c>
      <c r="F294" s="222" t="s">
        <v>5060</v>
      </c>
      <c r="G294" s="241" t="s">
        <v>5059</v>
      </c>
      <c r="H294" s="175" t="s">
        <v>6940</v>
      </c>
      <c r="M294" s="98" t="s">
        <v>1140</v>
      </c>
      <c r="N294" s="98" t="s">
        <v>23</v>
      </c>
      <c r="O294" s="98" t="s">
        <v>1141</v>
      </c>
      <c r="P294" s="98" t="s">
        <v>1142</v>
      </c>
      <c r="Q294" s="98" t="s">
        <v>23</v>
      </c>
      <c r="R294" s="98" t="s">
        <v>23</v>
      </c>
      <c r="S294" s="98" t="s">
        <v>23</v>
      </c>
      <c r="T294" s="98" t="s">
        <v>23</v>
      </c>
      <c r="U294" s="98" t="s">
        <v>1143</v>
      </c>
    </row>
    <row r="295" spans="1:21" x14ac:dyDescent="0.2">
      <c r="A295" s="79" t="s">
        <v>4279</v>
      </c>
      <c r="B295" s="250">
        <v>302</v>
      </c>
      <c r="C295" s="79" t="s">
        <v>4766</v>
      </c>
      <c r="D295" s="79" t="s">
        <v>167</v>
      </c>
      <c r="E295" s="210" t="s">
        <v>3991</v>
      </c>
      <c r="F295" s="222" t="s">
        <v>5061</v>
      </c>
      <c r="G295" s="245" t="s">
        <v>7756</v>
      </c>
      <c r="H295" s="175" t="s">
        <v>7629</v>
      </c>
      <c r="M295" s="98" t="s">
        <v>4355</v>
      </c>
      <c r="N295" s="98" t="s">
        <v>6214</v>
      </c>
      <c r="O295" s="98" t="s">
        <v>4430</v>
      </c>
      <c r="P295" s="98" t="s">
        <v>23</v>
      </c>
      <c r="Q295" s="98" t="s">
        <v>23</v>
      </c>
      <c r="R295" s="98" t="s">
        <v>4484</v>
      </c>
      <c r="S295" s="98" t="s">
        <v>23</v>
      </c>
      <c r="T295" s="98" t="s">
        <v>23</v>
      </c>
      <c r="U295" s="98" t="s">
        <v>23</v>
      </c>
    </row>
    <row r="296" spans="1:21" x14ac:dyDescent="0.2">
      <c r="A296" s="79" t="s">
        <v>596</v>
      </c>
      <c r="B296" s="250">
        <v>303</v>
      </c>
      <c r="C296" s="79" t="s">
        <v>4766</v>
      </c>
      <c r="D296" s="79" t="s">
        <v>167</v>
      </c>
      <c r="E296" s="79" t="s">
        <v>3991</v>
      </c>
      <c r="F296" s="222" t="s">
        <v>5063</v>
      </c>
      <c r="G296" s="241" t="s">
        <v>5062</v>
      </c>
      <c r="H296" s="175" t="s">
        <v>6941</v>
      </c>
      <c r="M296" s="98" t="s">
        <v>597</v>
      </c>
      <c r="N296" s="98" t="s">
        <v>598</v>
      </c>
      <c r="O296" s="98" t="s">
        <v>599</v>
      </c>
      <c r="P296" s="98" t="s">
        <v>600</v>
      </c>
      <c r="Q296" s="98" t="s">
        <v>601</v>
      </c>
      <c r="R296" s="98" t="s">
        <v>602</v>
      </c>
      <c r="S296" s="98" t="s">
        <v>23</v>
      </c>
      <c r="T296" s="98" t="s">
        <v>603</v>
      </c>
      <c r="U296" s="98" t="s">
        <v>604</v>
      </c>
    </row>
    <row r="297" spans="1:21" x14ac:dyDescent="0.2">
      <c r="A297" s="79" t="s">
        <v>4499</v>
      </c>
      <c r="B297" s="250">
        <v>304</v>
      </c>
      <c r="C297" s="79" t="s">
        <v>4766</v>
      </c>
      <c r="D297" s="79" t="s">
        <v>167</v>
      </c>
      <c r="E297" s="79" t="s">
        <v>3991</v>
      </c>
      <c r="F297" s="222" t="s">
        <v>5063</v>
      </c>
      <c r="G297" s="241" t="s">
        <v>5062</v>
      </c>
      <c r="H297" s="175" t="s">
        <v>7599</v>
      </c>
      <c r="M297" s="190" t="s">
        <v>4502</v>
      </c>
      <c r="N297" s="190" t="s">
        <v>4502</v>
      </c>
      <c r="O297" s="190" t="s">
        <v>4502</v>
      </c>
      <c r="P297" s="190" t="s">
        <v>4502</v>
      </c>
      <c r="Q297" s="98" t="s">
        <v>23</v>
      </c>
      <c r="R297" s="98" t="s">
        <v>23</v>
      </c>
      <c r="S297" s="98" t="s">
        <v>23</v>
      </c>
      <c r="T297" s="190" t="s">
        <v>4502</v>
      </c>
      <c r="U297" s="98" t="s">
        <v>23</v>
      </c>
    </row>
    <row r="298" spans="1:21" x14ac:dyDescent="0.2">
      <c r="A298" s="79" t="s">
        <v>5927</v>
      </c>
      <c r="B298" s="250">
        <v>306</v>
      </c>
      <c r="C298" s="79" t="s">
        <v>4766</v>
      </c>
      <c r="D298" s="79" t="s">
        <v>167</v>
      </c>
      <c r="E298" s="79" t="s">
        <v>3991</v>
      </c>
      <c r="F298" s="222" t="s">
        <v>5063</v>
      </c>
      <c r="G298" s="241" t="s">
        <v>5062</v>
      </c>
      <c r="H298" s="175" t="s">
        <v>6942</v>
      </c>
      <c r="M298" s="190" t="s">
        <v>74</v>
      </c>
      <c r="N298" s="190" t="s">
        <v>74</v>
      </c>
      <c r="O298" s="190" t="s">
        <v>74</v>
      </c>
      <c r="P298" s="190" t="s">
        <v>74</v>
      </c>
      <c r="Q298" s="98" t="s">
        <v>23</v>
      </c>
      <c r="R298" s="98" t="s">
        <v>23</v>
      </c>
      <c r="S298" s="98" t="s">
        <v>23</v>
      </c>
      <c r="T298" s="190" t="s">
        <v>74</v>
      </c>
      <c r="U298" s="190" t="s">
        <v>74</v>
      </c>
    </row>
    <row r="299" spans="1:21" x14ac:dyDescent="0.2">
      <c r="A299" s="79" t="s">
        <v>4671</v>
      </c>
      <c r="B299" s="250">
        <v>909</v>
      </c>
      <c r="C299" s="84" t="s">
        <v>4766</v>
      </c>
      <c r="D299" s="84" t="s">
        <v>167</v>
      </c>
      <c r="E299" s="79" t="s">
        <v>3991</v>
      </c>
      <c r="F299" s="222" t="s">
        <v>5063</v>
      </c>
      <c r="G299" s="241" t="s">
        <v>5062</v>
      </c>
      <c r="H299" s="175" t="s">
        <v>6943</v>
      </c>
      <c r="M299" s="190" t="s">
        <v>231</v>
      </c>
      <c r="N299" s="190" t="s">
        <v>231</v>
      </c>
      <c r="O299" s="98" t="s">
        <v>23</v>
      </c>
      <c r="P299" s="190" t="s">
        <v>231</v>
      </c>
      <c r="Q299" s="98" t="s">
        <v>23</v>
      </c>
      <c r="R299" s="190" t="s">
        <v>231</v>
      </c>
      <c r="S299" s="98" t="s">
        <v>23</v>
      </c>
      <c r="T299" s="98" t="s">
        <v>23</v>
      </c>
      <c r="U299" s="190" t="s">
        <v>231</v>
      </c>
    </row>
    <row r="300" spans="1:21" x14ac:dyDescent="0.2">
      <c r="A300" s="79" t="s">
        <v>4223</v>
      </c>
      <c r="B300" s="250">
        <v>307</v>
      </c>
      <c r="C300" s="79" t="s">
        <v>4766</v>
      </c>
      <c r="D300" s="79" t="s">
        <v>167</v>
      </c>
      <c r="E300" s="79" t="s">
        <v>4001</v>
      </c>
      <c r="F300" s="222" t="s">
        <v>5064</v>
      </c>
      <c r="G300" s="241" t="s">
        <v>7757</v>
      </c>
      <c r="H300" s="175" t="s">
        <v>6944</v>
      </c>
      <c r="M300" s="191" t="s">
        <v>1201</v>
      </c>
      <c r="N300" s="98" t="s">
        <v>23</v>
      </c>
      <c r="O300" s="191" t="s">
        <v>1201</v>
      </c>
      <c r="P300" s="191" t="s">
        <v>1201</v>
      </c>
      <c r="Q300" s="98" t="s">
        <v>23</v>
      </c>
      <c r="R300" s="98" t="s">
        <v>23</v>
      </c>
      <c r="S300" s="98" t="s">
        <v>23</v>
      </c>
      <c r="T300" s="191" t="s">
        <v>1201</v>
      </c>
      <c r="U300" s="191" t="s">
        <v>1201</v>
      </c>
    </row>
    <row r="301" spans="1:21" x14ac:dyDescent="0.2">
      <c r="A301" s="79" t="s">
        <v>1223</v>
      </c>
      <c r="B301" s="250">
        <v>308</v>
      </c>
      <c r="C301" s="79" t="s">
        <v>4766</v>
      </c>
      <c r="D301" s="79" t="s">
        <v>167</v>
      </c>
      <c r="E301" s="79" t="s">
        <v>3998</v>
      </c>
      <c r="F301" s="222" t="s">
        <v>5066</v>
      </c>
      <c r="G301" s="241" t="s">
        <v>5065</v>
      </c>
      <c r="H301" s="175" t="s">
        <v>7657</v>
      </c>
      <c r="M301" s="98" t="s">
        <v>1224</v>
      </c>
      <c r="N301" s="98" t="s">
        <v>1225</v>
      </c>
      <c r="O301" s="98" t="s">
        <v>1226</v>
      </c>
      <c r="P301" s="98" t="s">
        <v>23</v>
      </c>
      <c r="Q301" s="98" t="s">
        <v>23</v>
      </c>
      <c r="R301" s="98" t="s">
        <v>23</v>
      </c>
      <c r="S301" s="98" t="s">
        <v>23</v>
      </c>
      <c r="T301" s="98" t="s">
        <v>23</v>
      </c>
      <c r="U301" s="98" t="s">
        <v>23</v>
      </c>
    </row>
    <row r="302" spans="1:21" x14ac:dyDescent="0.2">
      <c r="A302" s="79" t="s">
        <v>1204</v>
      </c>
      <c r="B302" s="250">
        <v>309</v>
      </c>
      <c r="C302" s="79" t="s">
        <v>4766</v>
      </c>
      <c r="D302" s="79" t="s">
        <v>167</v>
      </c>
      <c r="E302" s="79" t="s">
        <v>3998</v>
      </c>
      <c r="F302" s="222" t="s">
        <v>5066</v>
      </c>
      <c r="G302" s="241" t="s">
        <v>5065</v>
      </c>
      <c r="H302" s="175" t="s">
        <v>6945</v>
      </c>
      <c r="M302" s="191" t="s">
        <v>1201</v>
      </c>
      <c r="N302" s="98" t="s">
        <v>23</v>
      </c>
      <c r="O302" s="191" t="s">
        <v>1201</v>
      </c>
      <c r="P302" s="191" t="s">
        <v>1201</v>
      </c>
      <c r="Q302" s="98" t="s">
        <v>23</v>
      </c>
      <c r="R302" s="98" t="s">
        <v>23</v>
      </c>
      <c r="S302" s="98" t="s">
        <v>23</v>
      </c>
      <c r="T302" s="191" t="s">
        <v>1201</v>
      </c>
      <c r="U302" s="191" t="s">
        <v>1201</v>
      </c>
    </row>
    <row r="303" spans="1:21" x14ac:dyDescent="0.2">
      <c r="A303" s="79" t="s">
        <v>1202</v>
      </c>
      <c r="B303" s="250">
        <v>310</v>
      </c>
      <c r="C303" s="79" t="s">
        <v>4766</v>
      </c>
      <c r="D303" s="79" t="s">
        <v>167</v>
      </c>
      <c r="E303" s="79" t="s">
        <v>3998</v>
      </c>
      <c r="F303" s="222" t="s">
        <v>5066</v>
      </c>
      <c r="G303" s="241" t="s">
        <v>5065</v>
      </c>
      <c r="H303" s="175" t="s">
        <v>6946</v>
      </c>
      <c r="M303" s="191" t="s">
        <v>1201</v>
      </c>
      <c r="N303" s="98" t="s">
        <v>23</v>
      </c>
      <c r="O303" s="191" t="s">
        <v>1201</v>
      </c>
      <c r="P303" s="191" t="s">
        <v>1201</v>
      </c>
      <c r="Q303" s="98" t="s">
        <v>23</v>
      </c>
      <c r="R303" s="98" t="s">
        <v>23</v>
      </c>
      <c r="S303" s="98" t="s">
        <v>23</v>
      </c>
      <c r="T303" s="191" t="s">
        <v>1201</v>
      </c>
      <c r="U303" s="191" t="s">
        <v>1201</v>
      </c>
    </row>
    <row r="304" spans="1:21" x14ac:dyDescent="0.2">
      <c r="A304" s="79" t="s">
        <v>4672</v>
      </c>
      <c r="B304" s="250">
        <v>908</v>
      </c>
      <c r="C304" s="84" t="s">
        <v>4766</v>
      </c>
      <c r="D304" s="84" t="s">
        <v>167</v>
      </c>
      <c r="E304" s="79" t="s">
        <v>3998</v>
      </c>
      <c r="F304" s="222" t="s">
        <v>5066</v>
      </c>
      <c r="G304" s="241" t="s">
        <v>5065</v>
      </c>
      <c r="H304" s="175" t="s">
        <v>6947</v>
      </c>
      <c r="M304" s="190" t="s">
        <v>231</v>
      </c>
      <c r="N304" s="190" t="s">
        <v>231</v>
      </c>
      <c r="O304" s="98" t="s">
        <v>23</v>
      </c>
      <c r="P304" s="190" t="s">
        <v>231</v>
      </c>
      <c r="Q304" s="98" t="s">
        <v>23</v>
      </c>
      <c r="R304" s="190" t="s">
        <v>231</v>
      </c>
      <c r="S304" s="98" t="s">
        <v>23</v>
      </c>
      <c r="T304" s="98" t="s">
        <v>23</v>
      </c>
      <c r="U304" s="190" t="s">
        <v>231</v>
      </c>
    </row>
    <row r="305" spans="1:21" x14ac:dyDescent="0.2">
      <c r="A305" s="81" t="s">
        <v>1200</v>
      </c>
      <c r="B305" s="250">
        <v>311</v>
      </c>
      <c r="C305" s="79" t="s">
        <v>4766</v>
      </c>
      <c r="D305" s="79" t="s">
        <v>167</v>
      </c>
      <c r="E305" s="79" t="s">
        <v>3998</v>
      </c>
      <c r="F305" s="225" t="s">
        <v>5066</v>
      </c>
      <c r="G305" s="241" t="s">
        <v>5065</v>
      </c>
      <c r="H305" s="175" t="s">
        <v>6948</v>
      </c>
      <c r="M305" s="191" t="s">
        <v>1201</v>
      </c>
      <c r="N305" s="98" t="s">
        <v>23</v>
      </c>
      <c r="O305" s="191" t="s">
        <v>1201</v>
      </c>
      <c r="P305" s="191" t="s">
        <v>1201</v>
      </c>
      <c r="Q305" s="98" t="s">
        <v>23</v>
      </c>
      <c r="R305" s="98" t="s">
        <v>23</v>
      </c>
      <c r="S305" s="98" t="s">
        <v>23</v>
      </c>
      <c r="T305" s="191" t="s">
        <v>1201</v>
      </c>
      <c r="U305" s="191" t="s">
        <v>1201</v>
      </c>
    </row>
    <row r="306" spans="1:21" x14ac:dyDescent="0.2">
      <c r="A306" s="79" t="s">
        <v>1203</v>
      </c>
      <c r="B306" s="250">
        <v>312</v>
      </c>
      <c r="C306" s="79" t="s">
        <v>4766</v>
      </c>
      <c r="D306" s="79" t="s">
        <v>167</v>
      </c>
      <c r="E306" s="79" t="s">
        <v>3998</v>
      </c>
      <c r="F306" s="222" t="s">
        <v>5066</v>
      </c>
      <c r="G306" s="241" t="s">
        <v>5065</v>
      </c>
      <c r="H306" s="175" t="s">
        <v>6949</v>
      </c>
      <c r="M306" s="191" t="s">
        <v>1201</v>
      </c>
      <c r="N306" s="98" t="s">
        <v>23</v>
      </c>
      <c r="O306" s="191" t="s">
        <v>1201</v>
      </c>
      <c r="P306" s="191" t="s">
        <v>1201</v>
      </c>
      <c r="Q306" s="98" t="s">
        <v>23</v>
      </c>
      <c r="R306" s="98" t="s">
        <v>23</v>
      </c>
      <c r="S306" s="98" t="s">
        <v>23</v>
      </c>
      <c r="T306" s="191" t="s">
        <v>1201</v>
      </c>
      <c r="U306" s="191" t="s">
        <v>1201</v>
      </c>
    </row>
    <row r="307" spans="1:21" x14ac:dyDescent="0.2">
      <c r="A307" s="106" t="s">
        <v>4675</v>
      </c>
      <c r="B307" s="250">
        <v>911</v>
      </c>
      <c r="C307" s="84" t="s">
        <v>4766</v>
      </c>
      <c r="D307" s="84" t="s">
        <v>167</v>
      </c>
      <c r="E307" s="79" t="s">
        <v>3998</v>
      </c>
      <c r="F307" s="226" t="s">
        <v>5066</v>
      </c>
      <c r="G307" s="241" t="s">
        <v>5065</v>
      </c>
      <c r="H307" s="175" t="s">
        <v>7595</v>
      </c>
      <c r="M307" s="98" t="s">
        <v>23</v>
      </c>
      <c r="N307" s="98" t="s">
        <v>23</v>
      </c>
      <c r="O307" s="98" t="s">
        <v>6548</v>
      </c>
      <c r="P307" s="98" t="s">
        <v>6548</v>
      </c>
      <c r="Q307" s="98" t="s">
        <v>6548</v>
      </c>
      <c r="R307" s="98" t="s">
        <v>6548</v>
      </c>
      <c r="S307" s="98" t="s">
        <v>6548</v>
      </c>
      <c r="T307" s="98" t="s">
        <v>6548</v>
      </c>
      <c r="U307" s="98" t="s">
        <v>6548</v>
      </c>
    </row>
    <row r="308" spans="1:21" x14ac:dyDescent="0.2">
      <c r="A308" s="79" t="s">
        <v>1205</v>
      </c>
      <c r="B308" s="250">
        <v>313</v>
      </c>
      <c r="C308" s="79" t="s">
        <v>4766</v>
      </c>
      <c r="D308" s="79" t="s">
        <v>167</v>
      </c>
      <c r="E308" s="79" t="s">
        <v>3998</v>
      </c>
      <c r="F308" s="222" t="s">
        <v>5066</v>
      </c>
      <c r="G308" s="241" t="s">
        <v>5065</v>
      </c>
      <c r="H308" s="175" t="s">
        <v>6950</v>
      </c>
      <c r="M308" s="98" t="s">
        <v>1206</v>
      </c>
      <c r="N308" s="98" t="s">
        <v>1207</v>
      </c>
      <c r="O308" s="98" t="s">
        <v>1208</v>
      </c>
      <c r="P308" s="98" t="s">
        <v>1209</v>
      </c>
      <c r="Q308" s="98" t="s">
        <v>23</v>
      </c>
      <c r="R308" s="98" t="s">
        <v>23</v>
      </c>
      <c r="S308" s="98" t="s">
        <v>23</v>
      </c>
      <c r="T308" s="190" t="s">
        <v>1201</v>
      </c>
      <c r="U308" s="98" t="s">
        <v>1210</v>
      </c>
    </row>
    <row r="309" spans="1:21" x14ac:dyDescent="0.2">
      <c r="A309" s="79" t="s">
        <v>5852</v>
      </c>
      <c r="B309" s="250">
        <v>314</v>
      </c>
      <c r="C309" s="79" t="s">
        <v>4766</v>
      </c>
      <c r="D309" s="79" t="s">
        <v>167</v>
      </c>
      <c r="E309" s="79" t="s">
        <v>3994</v>
      </c>
      <c r="F309" s="222" t="s">
        <v>5067</v>
      </c>
      <c r="G309" s="242" t="s">
        <v>8057</v>
      </c>
      <c r="H309" s="175" t="s">
        <v>7658</v>
      </c>
      <c r="M309" s="97" t="s">
        <v>841</v>
      </c>
      <c r="N309" s="98" t="s">
        <v>23</v>
      </c>
      <c r="O309" s="98" t="s">
        <v>23</v>
      </c>
      <c r="P309" s="98" t="s">
        <v>23</v>
      </c>
      <c r="Q309" s="98" t="s">
        <v>23</v>
      </c>
      <c r="R309" s="98" t="s">
        <v>23</v>
      </c>
      <c r="S309" s="98" t="s">
        <v>23</v>
      </c>
      <c r="T309" s="98" t="s">
        <v>23</v>
      </c>
      <c r="U309" s="98" t="s">
        <v>23</v>
      </c>
    </row>
    <row r="310" spans="1:21" x14ac:dyDescent="0.2">
      <c r="A310" s="79" t="s">
        <v>514</v>
      </c>
      <c r="B310" s="250">
        <v>315</v>
      </c>
      <c r="C310" s="79" t="s">
        <v>4766</v>
      </c>
      <c r="D310" s="79" t="s">
        <v>167</v>
      </c>
      <c r="E310" s="79" t="s">
        <v>3991</v>
      </c>
      <c r="F310" s="222" t="s">
        <v>5069</v>
      </c>
      <c r="G310" s="241" t="s">
        <v>5068</v>
      </c>
      <c r="H310" s="175" t="s">
        <v>6951</v>
      </c>
      <c r="M310" s="98" t="s">
        <v>515</v>
      </c>
      <c r="N310" s="98" t="s">
        <v>23</v>
      </c>
      <c r="O310" s="98" t="s">
        <v>516</v>
      </c>
      <c r="P310" s="98" t="s">
        <v>517</v>
      </c>
      <c r="Q310" s="98" t="s">
        <v>23</v>
      </c>
      <c r="R310" s="98" t="s">
        <v>23</v>
      </c>
      <c r="S310" s="98" t="s">
        <v>23</v>
      </c>
      <c r="T310" s="98" t="s">
        <v>518</v>
      </c>
      <c r="U310" s="98" t="s">
        <v>519</v>
      </c>
    </row>
    <row r="311" spans="1:21" x14ac:dyDescent="0.2">
      <c r="A311" s="79" t="s">
        <v>1114</v>
      </c>
      <c r="B311" s="250">
        <v>316</v>
      </c>
      <c r="C311" s="79" t="s">
        <v>4766</v>
      </c>
      <c r="D311" s="79" t="s">
        <v>167</v>
      </c>
      <c r="E311" s="79" t="s">
        <v>3993</v>
      </c>
      <c r="F311" s="222" t="s">
        <v>5070</v>
      </c>
      <c r="G311" s="241" t="s">
        <v>7949</v>
      </c>
      <c r="H311" s="175" t="s">
        <v>6952</v>
      </c>
      <c r="M311" s="98" t="s">
        <v>1115</v>
      </c>
      <c r="N311" s="98" t="s">
        <v>23</v>
      </c>
      <c r="O311" s="98" t="s">
        <v>1116</v>
      </c>
      <c r="P311" s="98" t="s">
        <v>1117</v>
      </c>
      <c r="Q311" s="98" t="s">
        <v>23</v>
      </c>
      <c r="R311" s="98" t="s">
        <v>23</v>
      </c>
      <c r="S311" s="98" t="s">
        <v>23</v>
      </c>
      <c r="T311" s="98" t="s">
        <v>1118</v>
      </c>
      <c r="U311" s="98" t="s">
        <v>1119</v>
      </c>
    </row>
    <row r="312" spans="1:21" x14ac:dyDescent="0.2">
      <c r="A312" s="79" t="s">
        <v>752</v>
      </c>
      <c r="B312" s="250">
        <v>317</v>
      </c>
      <c r="C312" s="79" t="s">
        <v>4766</v>
      </c>
      <c r="D312" s="79" t="s">
        <v>167</v>
      </c>
      <c r="E312" s="79" t="s">
        <v>3994</v>
      </c>
      <c r="F312" s="222" t="s">
        <v>5071</v>
      </c>
      <c r="G312" s="245" t="s">
        <v>7758</v>
      </c>
      <c r="H312" s="175" t="s">
        <v>6953</v>
      </c>
      <c r="M312" s="98" t="s">
        <v>753</v>
      </c>
      <c r="N312" s="98" t="s">
        <v>23</v>
      </c>
      <c r="O312" s="98" t="s">
        <v>754</v>
      </c>
      <c r="P312" s="98" t="s">
        <v>755</v>
      </c>
      <c r="Q312" s="98" t="s">
        <v>756</v>
      </c>
      <c r="R312" s="98" t="s">
        <v>757</v>
      </c>
      <c r="S312" s="98" t="s">
        <v>23</v>
      </c>
      <c r="T312" s="98" t="s">
        <v>758</v>
      </c>
      <c r="U312" s="98" t="s">
        <v>759</v>
      </c>
    </row>
    <row r="313" spans="1:21" x14ac:dyDescent="0.2">
      <c r="A313" s="79" t="s">
        <v>766</v>
      </c>
      <c r="B313" s="250">
        <v>318</v>
      </c>
      <c r="C313" s="79" t="s">
        <v>4766</v>
      </c>
      <c r="D313" s="79" t="s">
        <v>167</v>
      </c>
      <c r="E313" s="79" t="s">
        <v>3994</v>
      </c>
      <c r="F313" s="222" t="s">
        <v>5071</v>
      </c>
      <c r="G313" s="245" t="s">
        <v>7758</v>
      </c>
      <c r="H313" s="175" t="s">
        <v>6954</v>
      </c>
      <c r="M313" s="97" t="s">
        <v>767</v>
      </c>
      <c r="N313" s="98" t="s">
        <v>768</v>
      </c>
      <c r="O313" s="98" t="s">
        <v>23</v>
      </c>
      <c r="P313" s="98" t="s">
        <v>23</v>
      </c>
      <c r="Q313" s="98" t="s">
        <v>23</v>
      </c>
      <c r="R313" s="98" t="s">
        <v>23</v>
      </c>
      <c r="S313" s="98" t="s">
        <v>23</v>
      </c>
      <c r="T313" s="98" t="s">
        <v>23</v>
      </c>
      <c r="U313" s="98" t="s">
        <v>769</v>
      </c>
    </row>
    <row r="314" spans="1:21" x14ac:dyDescent="0.2">
      <c r="A314" s="79" t="s">
        <v>5853</v>
      </c>
      <c r="B314" s="250">
        <v>319</v>
      </c>
      <c r="C314" s="79" t="s">
        <v>4766</v>
      </c>
      <c r="D314" s="79" t="s">
        <v>167</v>
      </c>
      <c r="E314" s="79" t="s">
        <v>3994</v>
      </c>
      <c r="F314" s="222" t="s">
        <v>5071</v>
      </c>
      <c r="G314" s="245" t="s">
        <v>7758</v>
      </c>
      <c r="H314" s="175" t="s">
        <v>7660</v>
      </c>
      <c r="M314" s="97" t="s">
        <v>771</v>
      </c>
      <c r="N314" s="98" t="s">
        <v>772</v>
      </c>
      <c r="O314" s="98" t="s">
        <v>773</v>
      </c>
      <c r="P314" s="98" t="s">
        <v>23</v>
      </c>
      <c r="Q314" s="98" t="s">
        <v>23</v>
      </c>
      <c r="R314" s="98" t="s">
        <v>23</v>
      </c>
      <c r="S314" s="98" t="s">
        <v>774</v>
      </c>
      <c r="T314" s="98" t="s">
        <v>23</v>
      </c>
      <c r="U314" s="98" t="s">
        <v>23</v>
      </c>
    </row>
    <row r="315" spans="1:21" x14ac:dyDescent="0.2">
      <c r="A315" s="79" t="s">
        <v>5854</v>
      </c>
      <c r="B315" s="250">
        <v>320</v>
      </c>
      <c r="C315" s="79" t="s">
        <v>4766</v>
      </c>
      <c r="D315" s="79" t="s">
        <v>167</v>
      </c>
      <c r="E315" s="79" t="s">
        <v>3994</v>
      </c>
      <c r="F315" s="222" t="s">
        <v>5071</v>
      </c>
      <c r="G315" s="245" t="s">
        <v>7758</v>
      </c>
      <c r="H315" s="175" t="s">
        <v>6955</v>
      </c>
      <c r="M315" s="98" t="s">
        <v>761</v>
      </c>
      <c r="N315" s="98" t="s">
        <v>23</v>
      </c>
      <c r="O315" s="98" t="s">
        <v>762</v>
      </c>
      <c r="P315" s="98" t="s">
        <v>763</v>
      </c>
      <c r="Q315" s="98" t="s">
        <v>23</v>
      </c>
      <c r="R315" s="98" t="s">
        <v>23</v>
      </c>
      <c r="S315" s="98" t="s">
        <v>23</v>
      </c>
      <c r="T315" s="98" t="s">
        <v>764</v>
      </c>
      <c r="U315" s="98" t="s">
        <v>765</v>
      </c>
    </row>
    <row r="316" spans="1:21" x14ac:dyDescent="0.2">
      <c r="A316" s="79" t="s">
        <v>995</v>
      </c>
      <c r="B316" s="250">
        <v>321</v>
      </c>
      <c r="C316" s="79" t="s">
        <v>4766</v>
      </c>
      <c r="D316" s="79" t="s">
        <v>167</v>
      </c>
      <c r="E316" s="79" t="s">
        <v>3995</v>
      </c>
      <c r="F316" s="222" t="s">
        <v>5073</v>
      </c>
      <c r="G316" s="241" t="s">
        <v>5072</v>
      </c>
      <c r="H316" s="175" t="s">
        <v>6956</v>
      </c>
      <c r="M316" s="98" t="s">
        <v>996</v>
      </c>
      <c r="N316" s="98" t="s">
        <v>997</v>
      </c>
      <c r="O316" s="98" t="s">
        <v>998</v>
      </c>
      <c r="P316" s="98" t="s">
        <v>23</v>
      </c>
      <c r="Q316" s="98" t="s">
        <v>23</v>
      </c>
      <c r="R316" s="98" t="s">
        <v>23</v>
      </c>
      <c r="S316" s="98" t="s">
        <v>23</v>
      </c>
      <c r="T316" s="98" t="s">
        <v>23</v>
      </c>
      <c r="U316" s="98" t="s">
        <v>23</v>
      </c>
    </row>
    <row r="317" spans="1:21" x14ac:dyDescent="0.2">
      <c r="A317" s="79" t="s">
        <v>985</v>
      </c>
      <c r="B317" s="250">
        <v>322</v>
      </c>
      <c r="C317" s="79" t="s">
        <v>4766</v>
      </c>
      <c r="D317" s="79" t="s">
        <v>167</v>
      </c>
      <c r="E317" s="79" t="s">
        <v>3995</v>
      </c>
      <c r="F317" s="222" t="s">
        <v>5073</v>
      </c>
      <c r="G317" s="241" t="s">
        <v>5072</v>
      </c>
      <c r="H317" s="175" t="s">
        <v>6957</v>
      </c>
      <c r="M317" s="98" t="s">
        <v>23</v>
      </c>
      <c r="N317" s="98" t="s">
        <v>4503</v>
      </c>
      <c r="O317" s="98" t="s">
        <v>986</v>
      </c>
      <c r="P317" s="98" t="s">
        <v>987</v>
      </c>
      <c r="Q317" s="98" t="s">
        <v>23</v>
      </c>
      <c r="R317" s="98" t="s">
        <v>23</v>
      </c>
      <c r="S317" s="98" t="s">
        <v>23</v>
      </c>
      <c r="T317" s="98" t="s">
        <v>988</v>
      </c>
      <c r="U317" s="98" t="s">
        <v>989</v>
      </c>
    </row>
    <row r="318" spans="1:21" x14ac:dyDescent="0.2">
      <c r="A318" s="79" t="s">
        <v>4278</v>
      </c>
      <c r="B318" s="250">
        <v>323</v>
      </c>
      <c r="C318" s="79" t="s">
        <v>4766</v>
      </c>
      <c r="D318" s="79" t="s">
        <v>167</v>
      </c>
      <c r="E318" s="210" t="s">
        <v>3991</v>
      </c>
      <c r="F318" s="222" t="s">
        <v>5074</v>
      </c>
      <c r="G318" s="245" t="s">
        <v>7759</v>
      </c>
      <c r="H318" s="175" t="s">
        <v>7661</v>
      </c>
      <c r="M318" s="98" t="s">
        <v>4354</v>
      </c>
      <c r="N318" s="98" t="s">
        <v>23</v>
      </c>
      <c r="O318" s="98" t="s">
        <v>4429</v>
      </c>
      <c r="P318" s="98" t="s">
        <v>23</v>
      </c>
      <c r="Q318" s="98" t="s">
        <v>23</v>
      </c>
      <c r="R318" s="98" t="s">
        <v>23</v>
      </c>
      <c r="S318" s="98" t="s">
        <v>23</v>
      </c>
      <c r="T318" s="98" t="s">
        <v>23</v>
      </c>
      <c r="U318" s="98" t="s">
        <v>23</v>
      </c>
    </row>
    <row r="319" spans="1:21" x14ac:dyDescent="0.2">
      <c r="A319" s="79" t="s">
        <v>391</v>
      </c>
      <c r="B319" s="250">
        <v>324</v>
      </c>
      <c r="C319" s="79" t="s">
        <v>4766</v>
      </c>
      <c r="D319" s="79" t="s">
        <v>167</v>
      </c>
      <c r="E319" s="79" t="s">
        <v>3991</v>
      </c>
      <c r="F319" s="222" t="s">
        <v>5075</v>
      </c>
      <c r="G319" s="245" t="s">
        <v>7760</v>
      </c>
      <c r="H319" s="175" t="s">
        <v>6959</v>
      </c>
      <c r="M319" s="98" t="s">
        <v>392</v>
      </c>
      <c r="N319" s="98" t="s">
        <v>23</v>
      </c>
      <c r="O319" s="98" t="s">
        <v>393</v>
      </c>
      <c r="P319" s="98" t="s">
        <v>394</v>
      </c>
      <c r="Q319" s="98" t="s">
        <v>23</v>
      </c>
      <c r="R319" s="98" t="s">
        <v>23</v>
      </c>
      <c r="S319" s="98" t="s">
        <v>23</v>
      </c>
      <c r="T319" s="98" t="s">
        <v>395</v>
      </c>
      <c r="U319" s="98" t="s">
        <v>396</v>
      </c>
    </row>
    <row r="320" spans="1:21" x14ac:dyDescent="0.2">
      <c r="A320" s="79" t="s">
        <v>4277</v>
      </c>
      <c r="B320" s="250">
        <v>325</v>
      </c>
      <c r="C320" s="79" t="s">
        <v>4766</v>
      </c>
      <c r="D320" s="79" t="s">
        <v>167</v>
      </c>
      <c r="E320" s="79" t="s">
        <v>3991</v>
      </c>
      <c r="F320" s="222" t="s">
        <v>5075</v>
      </c>
      <c r="G320" s="245" t="s">
        <v>7760</v>
      </c>
      <c r="H320" s="175" t="s">
        <v>6791</v>
      </c>
      <c r="M320" s="98" t="s">
        <v>4353</v>
      </c>
      <c r="N320" s="98" t="s">
        <v>23</v>
      </c>
      <c r="O320" s="98" t="s">
        <v>4428</v>
      </c>
      <c r="P320" s="98" t="s">
        <v>23</v>
      </c>
      <c r="Q320" s="98" t="s">
        <v>23</v>
      </c>
      <c r="R320" s="98" t="s">
        <v>4483</v>
      </c>
      <c r="S320" s="98" t="s">
        <v>23</v>
      </c>
      <c r="T320" s="98" t="s">
        <v>23</v>
      </c>
      <c r="U320" s="98" t="s">
        <v>23</v>
      </c>
    </row>
    <row r="321" spans="1:21" x14ac:dyDescent="0.2">
      <c r="A321" s="84" t="s">
        <v>6462</v>
      </c>
      <c r="B321" s="250">
        <v>967</v>
      </c>
      <c r="C321" s="79" t="s">
        <v>4766</v>
      </c>
      <c r="D321" s="79" t="s">
        <v>167</v>
      </c>
      <c r="E321" s="175" t="s">
        <v>3995</v>
      </c>
      <c r="F321" s="224" t="s">
        <v>6630</v>
      </c>
      <c r="G321" s="245" t="s">
        <v>7761</v>
      </c>
      <c r="H321" s="175" t="s">
        <v>6791</v>
      </c>
      <c r="M321" s="98" t="s">
        <v>6225</v>
      </c>
      <c r="N321" s="187" t="s">
        <v>23</v>
      </c>
      <c r="O321" s="98" t="s">
        <v>6241</v>
      </c>
      <c r="P321" s="187" t="s">
        <v>23</v>
      </c>
      <c r="Q321" s="187" t="s">
        <v>23</v>
      </c>
      <c r="R321" s="187" t="s">
        <v>23</v>
      </c>
      <c r="S321" s="187" t="s">
        <v>23</v>
      </c>
      <c r="T321" s="187" t="s">
        <v>23</v>
      </c>
      <c r="U321" s="187" t="s">
        <v>23</v>
      </c>
    </row>
    <row r="322" spans="1:21" x14ac:dyDescent="0.2">
      <c r="A322" s="79" t="s">
        <v>1336</v>
      </c>
      <c r="B322" s="250">
        <v>326</v>
      </c>
      <c r="C322" s="79" t="s">
        <v>4766</v>
      </c>
      <c r="D322" s="79" t="s">
        <v>167</v>
      </c>
      <c r="E322" s="79" t="s">
        <v>4001</v>
      </c>
      <c r="F322" s="222" t="s">
        <v>5077</v>
      </c>
      <c r="G322" s="241" t="s">
        <v>5076</v>
      </c>
      <c r="H322" s="175" t="s">
        <v>6960</v>
      </c>
      <c r="M322" s="191" t="s">
        <v>1201</v>
      </c>
      <c r="N322" s="98" t="s">
        <v>23</v>
      </c>
      <c r="O322" s="191" t="s">
        <v>1201</v>
      </c>
      <c r="P322" s="191" t="s">
        <v>1201</v>
      </c>
      <c r="Q322" s="98" t="s">
        <v>23</v>
      </c>
      <c r="R322" s="98" t="s">
        <v>23</v>
      </c>
      <c r="S322" s="98" t="s">
        <v>23</v>
      </c>
      <c r="T322" s="191" t="s">
        <v>1201</v>
      </c>
      <c r="U322" s="191" t="s">
        <v>1201</v>
      </c>
    </row>
    <row r="323" spans="1:21" x14ac:dyDescent="0.2">
      <c r="A323" s="79" t="s">
        <v>5855</v>
      </c>
      <c r="B323" s="250">
        <v>327</v>
      </c>
      <c r="C323" s="79" t="s">
        <v>4766</v>
      </c>
      <c r="D323" s="79" t="s">
        <v>167</v>
      </c>
      <c r="E323" s="79" t="s">
        <v>3994</v>
      </c>
      <c r="F323" s="222" t="s">
        <v>5078</v>
      </c>
      <c r="G323" s="245" t="s">
        <v>7762</v>
      </c>
      <c r="H323" s="175" t="s">
        <v>6961</v>
      </c>
      <c r="M323" s="98" t="s">
        <v>745</v>
      </c>
      <c r="N323" s="98" t="s">
        <v>23</v>
      </c>
      <c r="O323" s="98" t="s">
        <v>746</v>
      </c>
      <c r="P323" s="98" t="s">
        <v>747</v>
      </c>
      <c r="Q323" s="98" t="s">
        <v>748</v>
      </c>
      <c r="R323" s="98" t="s">
        <v>749</v>
      </c>
      <c r="S323" s="98" t="s">
        <v>23</v>
      </c>
      <c r="T323" s="98" t="s">
        <v>750</v>
      </c>
      <c r="U323" s="98" t="s">
        <v>751</v>
      </c>
    </row>
    <row r="324" spans="1:21" x14ac:dyDescent="0.2">
      <c r="A324" s="79" t="s">
        <v>590</v>
      </c>
      <c r="B324" s="250">
        <v>328</v>
      </c>
      <c r="C324" s="79" t="s">
        <v>4766</v>
      </c>
      <c r="D324" s="79" t="s">
        <v>167</v>
      </c>
      <c r="E324" s="79" t="s">
        <v>3991</v>
      </c>
      <c r="F324" s="222" t="s">
        <v>5080</v>
      </c>
      <c r="G324" s="241" t="s">
        <v>5079</v>
      </c>
      <c r="H324" s="175" t="s">
        <v>6962</v>
      </c>
      <c r="M324" s="98" t="s">
        <v>591</v>
      </c>
      <c r="N324" s="98" t="s">
        <v>23</v>
      </c>
      <c r="O324" s="98" t="s">
        <v>592</v>
      </c>
      <c r="P324" s="98" t="s">
        <v>593</v>
      </c>
      <c r="Q324" s="98" t="s">
        <v>23</v>
      </c>
      <c r="R324" s="98" t="s">
        <v>23</v>
      </c>
      <c r="S324" s="98" t="s">
        <v>23</v>
      </c>
      <c r="T324" s="98" t="s">
        <v>594</v>
      </c>
      <c r="U324" s="98" t="s">
        <v>595</v>
      </c>
    </row>
    <row r="325" spans="1:21" x14ac:dyDescent="0.2">
      <c r="A325" s="79" t="s">
        <v>1150</v>
      </c>
      <c r="B325" s="250">
        <v>329</v>
      </c>
      <c r="C325" s="79" t="s">
        <v>4766</v>
      </c>
      <c r="D325" s="79" t="s">
        <v>167</v>
      </c>
      <c r="E325" s="79" t="s">
        <v>3993</v>
      </c>
      <c r="F325" s="222" t="s">
        <v>5081</v>
      </c>
      <c r="G325" s="241" t="s">
        <v>7950</v>
      </c>
      <c r="H325" s="175" t="s">
        <v>6963</v>
      </c>
      <c r="M325" s="98" t="s">
        <v>1151</v>
      </c>
      <c r="N325" s="98" t="s">
        <v>23</v>
      </c>
      <c r="O325" s="98" t="s">
        <v>1152</v>
      </c>
      <c r="P325" s="98" t="s">
        <v>1153</v>
      </c>
      <c r="Q325" s="98" t="s">
        <v>23</v>
      </c>
      <c r="R325" s="98" t="s">
        <v>23</v>
      </c>
      <c r="S325" s="98" t="s">
        <v>23</v>
      </c>
      <c r="T325" s="98" t="s">
        <v>1154</v>
      </c>
      <c r="U325" s="98" t="s">
        <v>1155</v>
      </c>
    </row>
    <row r="326" spans="1:21" x14ac:dyDescent="0.2">
      <c r="A326" s="79" t="s">
        <v>4552</v>
      </c>
      <c r="B326" s="250">
        <v>330</v>
      </c>
      <c r="C326" s="79" t="s">
        <v>4766</v>
      </c>
      <c r="D326" s="79" t="s">
        <v>167</v>
      </c>
      <c r="E326" s="210" t="s">
        <v>3991</v>
      </c>
      <c r="F326" s="222" t="s">
        <v>5083</v>
      </c>
      <c r="G326" s="241" t="s">
        <v>5082</v>
      </c>
      <c r="H326" s="175" t="s">
        <v>6964</v>
      </c>
      <c r="M326" s="190" t="s">
        <v>4550</v>
      </c>
      <c r="N326" s="190" t="s">
        <v>4550</v>
      </c>
      <c r="O326" s="190" t="s">
        <v>4550</v>
      </c>
      <c r="P326" s="98" t="s">
        <v>23</v>
      </c>
      <c r="Q326" s="98" t="s">
        <v>23</v>
      </c>
      <c r="R326" s="98" t="s">
        <v>23</v>
      </c>
      <c r="S326" s="98" t="s">
        <v>23</v>
      </c>
      <c r="T326" s="190" t="s">
        <v>4550</v>
      </c>
      <c r="U326" s="190" t="s">
        <v>4550</v>
      </c>
    </row>
    <row r="327" spans="1:21" x14ac:dyDescent="0.2">
      <c r="A327" s="84" t="s">
        <v>6494</v>
      </c>
      <c r="B327" s="250">
        <v>1002</v>
      </c>
      <c r="C327" s="79" t="s">
        <v>4766</v>
      </c>
      <c r="D327" s="79" t="s">
        <v>167</v>
      </c>
      <c r="E327" s="85" t="s">
        <v>3991</v>
      </c>
      <c r="F327" s="224" t="s">
        <v>6631</v>
      </c>
      <c r="G327" s="242" t="s">
        <v>8058</v>
      </c>
      <c r="H327" s="175" t="s">
        <v>6965</v>
      </c>
      <c r="M327" s="98" t="s">
        <v>6344</v>
      </c>
      <c r="N327" s="187" t="s">
        <v>23</v>
      </c>
      <c r="O327" s="98" t="s">
        <v>6346</v>
      </c>
      <c r="P327" s="98" t="s">
        <v>6349</v>
      </c>
      <c r="Q327" s="187" t="s">
        <v>23</v>
      </c>
      <c r="R327" s="187" t="s">
        <v>23</v>
      </c>
      <c r="S327" s="187" t="s">
        <v>23</v>
      </c>
      <c r="T327" s="98" t="s">
        <v>6348</v>
      </c>
      <c r="U327" s="98" t="s">
        <v>6347</v>
      </c>
    </row>
    <row r="328" spans="1:21" x14ac:dyDescent="0.2">
      <c r="A328" s="84" t="s">
        <v>6493</v>
      </c>
      <c r="B328" s="250">
        <v>1001</v>
      </c>
      <c r="C328" s="79" t="s">
        <v>4766</v>
      </c>
      <c r="D328" s="79" t="s">
        <v>167</v>
      </c>
      <c r="E328" s="85" t="s">
        <v>3991</v>
      </c>
      <c r="F328" s="224" t="s">
        <v>6631</v>
      </c>
      <c r="G328" s="242" t="s">
        <v>8058</v>
      </c>
      <c r="H328" s="175" t="s">
        <v>6966</v>
      </c>
      <c r="M328" s="98" t="s">
        <v>6345</v>
      </c>
      <c r="N328" s="187" t="s">
        <v>23</v>
      </c>
      <c r="O328" s="98" t="s">
        <v>6340</v>
      </c>
      <c r="P328" s="98" t="s">
        <v>6343</v>
      </c>
      <c r="Q328" s="187" t="s">
        <v>23</v>
      </c>
      <c r="R328" s="187" t="s">
        <v>23</v>
      </c>
      <c r="S328" s="187" t="s">
        <v>23</v>
      </c>
      <c r="T328" s="98" t="s">
        <v>6342</v>
      </c>
      <c r="U328" s="98" t="s">
        <v>6341</v>
      </c>
    </row>
    <row r="329" spans="1:21" x14ac:dyDescent="0.2">
      <c r="A329" s="79" t="s">
        <v>1144</v>
      </c>
      <c r="B329" s="250">
        <v>331</v>
      </c>
      <c r="C329" s="79" t="s">
        <v>4766</v>
      </c>
      <c r="D329" s="79" t="s">
        <v>167</v>
      </c>
      <c r="E329" s="79" t="s">
        <v>3993</v>
      </c>
      <c r="F329" s="222" t="s">
        <v>5085</v>
      </c>
      <c r="G329" s="241" t="s">
        <v>5084</v>
      </c>
      <c r="H329" s="175" t="s">
        <v>6967</v>
      </c>
      <c r="M329" s="98" t="s">
        <v>1145</v>
      </c>
      <c r="N329" s="98" t="s">
        <v>23</v>
      </c>
      <c r="O329" s="98" t="s">
        <v>1146</v>
      </c>
      <c r="P329" s="98" t="s">
        <v>1147</v>
      </c>
      <c r="Q329" s="98" t="s">
        <v>23</v>
      </c>
      <c r="R329" s="98" t="s">
        <v>23</v>
      </c>
      <c r="S329" s="98" t="s">
        <v>23</v>
      </c>
      <c r="T329" s="98" t="s">
        <v>1148</v>
      </c>
      <c r="U329" s="98" t="s">
        <v>1149</v>
      </c>
    </row>
    <row r="330" spans="1:21" x14ac:dyDescent="0.2">
      <c r="A330" s="106" t="s">
        <v>4678</v>
      </c>
      <c r="B330" s="250">
        <v>916</v>
      </c>
      <c r="C330" s="84" t="s">
        <v>4766</v>
      </c>
      <c r="D330" s="84" t="s">
        <v>167</v>
      </c>
      <c r="E330" s="79" t="s">
        <v>3993</v>
      </c>
      <c r="F330" s="226" t="s">
        <v>5085</v>
      </c>
      <c r="G330" s="241" t="s">
        <v>5084</v>
      </c>
      <c r="H330" s="175" t="s">
        <v>7593</v>
      </c>
      <c r="M330" s="98" t="s">
        <v>23</v>
      </c>
      <c r="N330" s="98" t="s">
        <v>23</v>
      </c>
      <c r="O330" s="98" t="s">
        <v>6549</v>
      </c>
      <c r="P330" s="98" t="s">
        <v>6549</v>
      </c>
      <c r="Q330" s="98" t="s">
        <v>6549</v>
      </c>
      <c r="R330" s="98" t="s">
        <v>6549</v>
      </c>
      <c r="S330" s="98" t="s">
        <v>6549</v>
      </c>
      <c r="T330" s="98" t="s">
        <v>6549</v>
      </c>
      <c r="U330" s="98" t="s">
        <v>6549</v>
      </c>
    </row>
    <row r="331" spans="1:21" x14ac:dyDescent="0.2">
      <c r="A331" s="79" t="s">
        <v>1222</v>
      </c>
      <c r="B331" s="250">
        <v>332</v>
      </c>
      <c r="C331" s="79" t="s">
        <v>4766</v>
      </c>
      <c r="D331" s="79" t="s">
        <v>167</v>
      </c>
      <c r="E331" s="79" t="s">
        <v>3998</v>
      </c>
      <c r="F331" s="222" t="s">
        <v>5087</v>
      </c>
      <c r="G331" s="241" t="s">
        <v>5086</v>
      </c>
      <c r="H331" s="175" t="s">
        <v>6968</v>
      </c>
      <c r="M331" s="191" t="s">
        <v>1201</v>
      </c>
      <c r="N331" s="98" t="s">
        <v>23</v>
      </c>
      <c r="O331" s="191" t="s">
        <v>1201</v>
      </c>
      <c r="P331" s="191" t="s">
        <v>1201</v>
      </c>
      <c r="Q331" s="98" t="s">
        <v>23</v>
      </c>
      <c r="R331" s="98" t="s">
        <v>23</v>
      </c>
      <c r="S331" s="98" t="s">
        <v>23</v>
      </c>
      <c r="T331" s="191" t="s">
        <v>1201</v>
      </c>
      <c r="U331" s="191" t="s">
        <v>1201</v>
      </c>
    </row>
    <row r="332" spans="1:21" x14ac:dyDescent="0.2">
      <c r="A332" s="79" t="s">
        <v>1215</v>
      </c>
      <c r="B332" s="250">
        <v>333</v>
      </c>
      <c r="C332" s="79" t="s">
        <v>4766</v>
      </c>
      <c r="D332" s="79" t="s">
        <v>167</v>
      </c>
      <c r="E332" s="79" t="s">
        <v>3998</v>
      </c>
      <c r="F332" s="222" t="s">
        <v>5087</v>
      </c>
      <c r="G332" s="241" t="s">
        <v>5086</v>
      </c>
      <c r="H332" s="175" t="s">
        <v>6969</v>
      </c>
      <c r="M332" s="191" t="s">
        <v>1201</v>
      </c>
      <c r="N332" s="98" t="s">
        <v>23</v>
      </c>
      <c r="O332" s="191" t="s">
        <v>1201</v>
      </c>
      <c r="P332" s="191" t="s">
        <v>1201</v>
      </c>
      <c r="Q332" s="98" t="s">
        <v>23</v>
      </c>
      <c r="R332" s="98" t="s">
        <v>23</v>
      </c>
      <c r="S332" s="98" t="s">
        <v>23</v>
      </c>
      <c r="T332" s="191" t="s">
        <v>1201</v>
      </c>
      <c r="U332" s="191" t="s">
        <v>1201</v>
      </c>
    </row>
    <row r="333" spans="1:21" x14ac:dyDescent="0.2">
      <c r="A333" s="79" t="s">
        <v>1212</v>
      </c>
      <c r="B333" s="250">
        <v>334</v>
      </c>
      <c r="C333" s="79" t="s">
        <v>4766</v>
      </c>
      <c r="D333" s="79" t="s">
        <v>167</v>
      </c>
      <c r="E333" s="79" t="s">
        <v>3998</v>
      </c>
      <c r="F333" s="222" t="s">
        <v>5087</v>
      </c>
      <c r="G333" s="241" t="s">
        <v>5086</v>
      </c>
      <c r="H333" s="175" t="s">
        <v>6970</v>
      </c>
      <c r="M333" s="191" t="s">
        <v>1201</v>
      </c>
      <c r="N333" s="98" t="s">
        <v>23</v>
      </c>
      <c r="O333" s="191" t="s">
        <v>1201</v>
      </c>
      <c r="P333" s="191" t="s">
        <v>1201</v>
      </c>
      <c r="Q333" s="98" t="s">
        <v>23</v>
      </c>
      <c r="R333" s="98" t="s">
        <v>23</v>
      </c>
      <c r="S333" s="98" t="s">
        <v>23</v>
      </c>
      <c r="T333" s="191" t="s">
        <v>1201</v>
      </c>
      <c r="U333" s="191" t="s">
        <v>1201</v>
      </c>
    </row>
    <row r="334" spans="1:21" x14ac:dyDescent="0.2">
      <c r="A334" s="79" t="s">
        <v>1214</v>
      </c>
      <c r="B334" s="250">
        <v>335</v>
      </c>
      <c r="C334" s="79" t="s">
        <v>4766</v>
      </c>
      <c r="D334" s="79" t="s">
        <v>167</v>
      </c>
      <c r="E334" s="79" t="s">
        <v>3998</v>
      </c>
      <c r="F334" s="222" t="s">
        <v>5087</v>
      </c>
      <c r="G334" s="241" t="s">
        <v>5086</v>
      </c>
      <c r="H334" s="175" t="s">
        <v>6971</v>
      </c>
      <c r="M334" s="191" t="s">
        <v>1201</v>
      </c>
      <c r="N334" s="98" t="s">
        <v>23</v>
      </c>
      <c r="O334" s="191" t="s">
        <v>1201</v>
      </c>
      <c r="P334" s="191" t="s">
        <v>1201</v>
      </c>
      <c r="Q334" s="98" t="s">
        <v>23</v>
      </c>
      <c r="R334" s="98" t="s">
        <v>23</v>
      </c>
      <c r="S334" s="98" t="s">
        <v>23</v>
      </c>
      <c r="T334" s="191" t="s">
        <v>1201</v>
      </c>
      <c r="U334" s="191" t="s">
        <v>1201</v>
      </c>
    </row>
    <row r="335" spans="1:21" x14ac:dyDescent="0.2">
      <c r="A335" s="79" t="s">
        <v>4276</v>
      </c>
      <c r="B335" s="250">
        <v>336</v>
      </c>
      <c r="C335" s="79" t="s">
        <v>4766</v>
      </c>
      <c r="D335" s="79" t="s">
        <v>167</v>
      </c>
      <c r="E335" s="210" t="s">
        <v>3991</v>
      </c>
      <c r="F335" s="222" t="s">
        <v>5088</v>
      </c>
      <c r="G335" s="242" t="s">
        <v>8059</v>
      </c>
      <c r="H335" s="175" t="s">
        <v>6972</v>
      </c>
      <c r="M335" s="98" t="s">
        <v>4352</v>
      </c>
      <c r="N335" s="98" t="s">
        <v>23</v>
      </c>
      <c r="O335" s="98" t="s">
        <v>23</v>
      </c>
      <c r="P335" s="98" t="s">
        <v>23</v>
      </c>
      <c r="Q335" s="98" t="s">
        <v>23</v>
      </c>
      <c r="R335" s="98" t="s">
        <v>23</v>
      </c>
      <c r="S335" s="98" t="s">
        <v>23</v>
      </c>
      <c r="T335" s="98" t="s">
        <v>23</v>
      </c>
      <c r="U335" s="98" t="s">
        <v>23</v>
      </c>
    </row>
    <row r="336" spans="1:21" x14ac:dyDescent="0.2">
      <c r="A336" s="84" t="s">
        <v>6463</v>
      </c>
      <c r="B336" s="250">
        <v>968</v>
      </c>
      <c r="C336" s="79" t="s">
        <v>4766</v>
      </c>
      <c r="D336" s="79" t="s">
        <v>167</v>
      </c>
      <c r="E336" s="210" t="s">
        <v>3991</v>
      </c>
      <c r="F336" s="224" t="s">
        <v>5088</v>
      </c>
      <c r="G336" s="242" t="s">
        <v>8059</v>
      </c>
      <c r="H336" s="175" t="s">
        <v>6798</v>
      </c>
      <c r="M336" s="98" t="s">
        <v>6226</v>
      </c>
      <c r="N336" s="98" t="s">
        <v>6234</v>
      </c>
      <c r="O336" s="187" t="s">
        <v>23</v>
      </c>
      <c r="P336" s="187" t="s">
        <v>23</v>
      </c>
      <c r="Q336" s="187" t="s">
        <v>23</v>
      </c>
      <c r="R336" s="187" t="s">
        <v>23</v>
      </c>
      <c r="S336" s="187" t="s">
        <v>23</v>
      </c>
      <c r="T336" s="187" t="s">
        <v>23</v>
      </c>
      <c r="U336" s="187" t="s">
        <v>23</v>
      </c>
    </row>
    <row r="337" spans="1:21" x14ac:dyDescent="0.2">
      <c r="A337" s="79" t="s">
        <v>5856</v>
      </c>
      <c r="B337" s="250">
        <v>337</v>
      </c>
      <c r="C337" s="79" t="s">
        <v>4766</v>
      </c>
      <c r="D337" s="79" t="s">
        <v>167</v>
      </c>
      <c r="E337" s="79" t="s">
        <v>3994</v>
      </c>
      <c r="F337" s="222" t="s">
        <v>5089</v>
      </c>
      <c r="G337" s="245" t="s">
        <v>7763</v>
      </c>
      <c r="H337" s="175" t="s">
        <v>6973</v>
      </c>
      <c r="M337" s="97" t="s">
        <v>783</v>
      </c>
      <c r="N337" s="98" t="s">
        <v>23</v>
      </c>
      <c r="O337" s="98" t="s">
        <v>23</v>
      </c>
      <c r="P337" s="98" t="s">
        <v>23</v>
      </c>
      <c r="Q337" s="98" t="s">
        <v>23</v>
      </c>
      <c r="R337" s="98" t="s">
        <v>23</v>
      </c>
      <c r="S337" s="98" t="s">
        <v>784</v>
      </c>
      <c r="T337" s="98" t="s">
        <v>23</v>
      </c>
      <c r="U337" s="98" t="s">
        <v>23</v>
      </c>
    </row>
    <row r="338" spans="1:21" x14ac:dyDescent="0.2">
      <c r="A338" s="175" t="s">
        <v>6464</v>
      </c>
      <c r="B338" s="250">
        <v>969</v>
      </c>
      <c r="C338" s="79" t="s">
        <v>4766</v>
      </c>
      <c r="D338" s="79" t="s">
        <v>167</v>
      </c>
      <c r="E338" s="85" t="s">
        <v>3991</v>
      </c>
      <c r="F338" s="224" t="s">
        <v>6632</v>
      </c>
      <c r="G338" s="236" t="s">
        <v>6632</v>
      </c>
      <c r="H338" s="175" t="s">
        <v>6974</v>
      </c>
      <c r="M338" s="98" t="s">
        <v>6227</v>
      </c>
      <c r="N338" s="98" t="s">
        <v>6235</v>
      </c>
      <c r="O338" s="187" t="s">
        <v>23</v>
      </c>
      <c r="P338" s="187" t="s">
        <v>23</v>
      </c>
      <c r="Q338" s="187" t="s">
        <v>23</v>
      </c>
      <c r="R338" s="187" t="s">
        <v>23</v>
      </c>
      <c r="S338" s="187" t="s">
        <v>23</v>
      </c>
      <c r="T338" s="187" t="s">
        <v>23</v>
      </c>
      <c r="U338" s="187" t="s">
        <v>23</v>
      </c>
    </row>
    <row r="339" spans="1:21" x14ac:dyDescent="0.2">
      <c r="A339" s="79" t="s">
        <v>5869</v>
      </c>
      <c r="B339" s="250">
        <v>347</v>
      </c>
      <c r="C339" s="79" t="s">
        <v>4766</v>
      </c>
      <c r="D339" s="79" t="s">
        <v>167</v>
      </c>
      <c r="E339" s="79" t="s">
        <v>3998</v>
      </c>
      <c r="F339" s="222" t="s">
        <v>5090</v>
      </c>
      <c r="G339" s="237" t="s">
        <v>7959</v>
      </c>
      <c r="H339" s="175" t="s">
        <v>6975</v>
      </c>
      <c r="M339" s="191" t="s">
        <v>1201</v>
      </c>
      <c r="N339" s="98" t="s">
        <v>23</v>
      </c>
      <c r="O339" s="191" t="s">
        <v>1201</v>
      </c>
      <c r="P339" s="191" t="s">
        <v>1201</v>
      </c>
      <c r="Q339" s="98" t="s">
        <v>23</v>
      </c>
      <c r="R339" s="98" t="s">
        <v>23</v>
      </c>
      <c r="S339" s="98" t="s">
        <v>23</v>
      </c>
      <c r="T339" s="191" t="s">
        <v>1201</v>
      </c>
      <c r="U339" s="191" t="s">
        <v>1201</v>
      </c>
    </row>
    <row r="340" spans="1:21" x14ac:dyDescent="0.2">
      <c r="A340" s="79" t="s">
        <v>1339</v>
      </c>
      <c r="B340" s="250">
        <v>338</v>
      </c>
      <c r="C340" s="79" t="s">
        <v>4766</v>
      </c>
      <c r="D340" s="79" t="s">
        <v>167</v>
      </c>
      <c r="E340" s="79" t="s">
        <v>4001</v>
      </c>
      <c r="F340" s="222" t="s">
        <v>5090</v>
      </c>
      <c r="G340" s="237" t="s">
        <v>7959</v>
      </c>
      <c r="H340" s="175" t="s">
        <v>6976</v>
      </c>
      <c r="M340" s="191" t="s">
        <v>1201</v>
      </c>
      <c r="N340" s="98" t="s">
        <v>23</v>
      </c>
      <c r="O340" s="191" t="s">
        <v>1201</v>
      </c>
      <c r="P340" s="191" t="s">
        <v>1201</v>
      </c>
      <c r="Q340" s="98" t="s">
        <v>23</v>
      </c>
      <c r="R340" s="98" t="s">
        <v>23</v>
      </c>
      <c r="S340" s="98" t="s">
        <v>23</v>
      </c>
      <c r="T340" s="191" t="s">
        <v>1201</v>
      </c>
      <c r="U340" s="191" t="s">
        <v>1201</v>
      </c>
    </row>
    <row r="341" spans="1:21" x14ac:dyDescent="0.2">
      <c r="A341" s="79" t="s">
        <v>1231</v>
      </c>
      <c r="B341" s="250">
        <v>339</v>
      </c>
      <c r="C341" s="79" t="s">
        <v>4766</v>
      </c>
      <c r="D341" s="79" t="s">
        <v>167</v>
      </c>
      <c r="E341" s="79" t="s">
        <v>3998</v>
      </c>
      <c r="F341" s="222" t="s">
        <v>5090</v>
      </c>
      <c r="G341" s="237" t="s">
        <v>7959</v>
      </c>
      <c r="H341" s="175" t="s">
        <v>6977</v>
      </c>
      <c r="M341" s="191" t="s">
        <v>1201</v>
      </c>
      <c r="N341" s="98" t="s">
        <v>23</v>
      </c>
      <c r="O341" s="191" t="s">
        <v>1201</v>
      </c>
      <c r="P341" s="191" t="s">
        <v>1201</v>
      </c>
      <c r="Q341" s="98" t="s">
        <v>23</v>
      </c>
      <c r="R341" s="98" t="s">
        <v>23</v>
      </c>
      <c r="S341" s="98" t="s">
        <v>23</v>
      </c>
      <c r="T341" s="191" t="s">
        <v>1201</v>
      </c>
      <c r="U341" s="191" t="s">
        <v>1201</v>
      </c>
    </row>
    <row r="342" spans="1:21" x14ac:dyDescent="0.2">
      <c r="A342" s="79" t="s">
        <v>1230</v>
      </c>
      <c r="B342" s="250">
        <v>340</v>
      </c>
      <c r="C342" s="79" t="s">
        <v>4766</v>
      </c>
      <c r="D342" s="79" t="s">
        <v>167</v>
      </c>
      <c r="E342" s="79" t="s">
        <v>3998</v>
      </c>
      <c r="F342" s="222" t="s">
        <v>5090</v>
      </c>
      <c r="G342" s="237" t="s">
        <v>7959</v>
      </c>
      <c r="H342" s="175" t="s">
        <v>6978</v>
      </c>
      <c r="M342" s="191" t="s">
        <v>1201</v>
      </c>
      <c r="N342" s="98" t="s">
        <v>23</v>
      </c>
      <c r="O342" s="191" t="s">
        <v>1201</v>
      </c>
      <c r="P342" s="191" t="s">
        <v>1201</v>
      </c>
      <c r="Q342" s="98" t="s">
        <v>23</v>
      </c>
      <c r="R342" s="98" t="s">
        <v>23</v>
      </c>
      <c r="S342" s="98" t="s">
        <v>23</v>
      </c>
      <c r="T342" s="191" t="s">
        <v>1201</v>
      </c>
      <c r="U342" s="191" t="s">
        <v>1201</v>
      </c>
    </row>
    <row r="343" spans="1:21" x14ac:dyDescent="0.2">
      <c r="A343" s="79" t="s">
        <v>1232</v>
      </c>
      <c r="B343" s="250">
        <v>341</v>
      </c>
      <c r="C343" s="79" t="s">
        <v>4766</v>
      </c>
      <c r="D343" s="79" t="s">
        <v>167</v>
      </c>
      <c r="E343" s="79" t="s">
        <v>3998</v>
      </c>
      <c r="F343" s="222" t="s">
        <v>5090</v>
      </c>
      <c r="G343" s="237" t="s">
        <v>7959</v>
      </c>
      <c r="H343" s="175" t="s">
        <v>6979</v>
      </c>
      <c r="M343" s="191" t="s">
        <v>1201</v>
      </c>
      <c r="N343" s="98" t="s">
        <v>23</v>
      </c>
      <c r="O343" s="191" t="s">
        <v>1201</v>
      </c>
      <c r="P343" s="191" t="s">
        <v>1201</v>
      </c>
      <c r="Q343" s="98" t="s">
        <v>23</v>
      </c>
      <c r="R343" s="98" t="s">
        <v>23</v>
      </c>
      <c r="S343" s="98" t="s">
        <v>23</v>
      </c>
      <c r="T343" s="191" t="s">
        <v>1201</v>
      </c>
      <c r="U343" s="191" t="s">
        <v>1201</v>
      </c>
    </row>
    <row r="344" spans="1:21" x14ac:dyDescent="0.2">
      <c r="A344" s="79" t="s">
        <v>1228</v>
      </c>
      <c r="B344" s="250">
        <v>342</v>
      </c>
      <c r="C344" s="79" t="s">
        <v>4766</v>
      </c>
      <c r="D344" s="79" t="s">
        <v>167</v>
      </c>
      <c r="E344" s="79" t="s">
        <v>3998</v>
      </c>
      <c r="F344" s="222" t="s">
        <v>5090</v>
      </c>
      <c r="G344" s="237" t="s">
        <v>7959</v>
      </c>
      <c r="H344" s="175" t="s">
        <v>6980</v>
      </c>
      <c r="M344" s="191" t="s">
        <v>1201</v>
      </c>
      <c r="N344" s="98" t="s">
        <v>23</v>
      </c>
      <c r="O344" s="191" t="s">
        <v>1201</v>
      </c>
      <c r="P344" s="191" t="s">
        <v>1201</v>
      </c>
      <c r="Q344" s="98" t="s">
        <v>23</v>
      </c>
      <c r="R344" s="98" t="s">
        <v>23</v>
      </c>
      <c r="S344" s="98" t="s">
        <v>23</v>
      </c>
      <c r="T344" s="191" t="s">
        <v>1201</v>
      </c>
      <c r="U344" s="191" t="s">
        <v>1201</v>
      </c>
    </row>
    <row r="345" spans="1:21" x14ac:dyDescent="0.2">
      <c r="A345" s="79" t="s">
        <v>4222</v>
      </c>
      <c r="B345" s="250">
        <v>343</v>
      </c>
      <c r="C345" s="79" t="s">
        <v>4766</v>
      </c>
      <c r="D345" s="79" t="s">
        <v>167</v>
      </c>
      <c r="E345" s="79" t="s">
        <v>3998</v>
      </c>
      <c r="F345" s="222" t="s">
        <v>5090</v>
      </c>
      <c r="G345" s="237" t="s">
        <v>7959</v>
      </c>
      <c r="H345" s="175" t="s">
        <v>6981</v>
      </c>
      <c r="M345" s="190" t="s">
        <v>74</v>
      </c>
      <c r="N345" s="98" t="s">
        <v>23</v>
      </c>
      <c r="O345" s="190" t="s">
        <v>74</v>
      </c>
      <c r="P345" s="190" t="s">
        <v>74</v>
      </c>
      <c r="Q345" s="98" t="s">
        <v>23</v>
      </c>
      <c r="R345" s="98" t="s">
        <v>23</v>
      </c>
      <c r="S345" s="98" t="s">
        <v>23</v>
      </c>
      <c r="T345" s="190" t="s">
        <v>74</v>
      </c>
      <c r="U345" s="190" t="s">
        <v>74</v>
      </c>
    </row>
    <row r="346" spans="1:21" x14ac:dyDescent="0.2">
      <c r="A346" s="79" t="s">
        <v>1220</v>
      </c>
      <c r="B346" s="250">
        <v>344</v>
      </c>
      <c r="C346" s="79" t="s">
        <v>4766</v>
      </c>
      <c r="D346" s="79" t="s">
        <v>167</v>
      </c>
      <c r="E346" s="79" t="s">
        <v>3998</v>
      </c>
      <c r="F346" s="222" t="s">
        <v>5090</v>
      </c>
      <c r="G346" s="237" t="s">
        <v>7959</v>
      </c>
      <c r="H346" s="175" t="s">
        <v>6982</v>
      </c>
      <c r="M346" s="191" t="s">
        <v>1201</v>
      </c>
      <c r="N346" s="98" t="s">
        <v>23</v>
      </c>
      <c r="O346" s="191" t="s">
        <v>1201</v>
      </c>
      <c r="P346" s="191" t="s">
        <v>1201</v>
      </c>
      <c r="Q346" s="98" t="s">
        <v>23</v>
      </c>
      <c r="R346" s="98" t="s">
        <v>23</v>
      </c>
      <c r="S346" s="98" t="s">
        <v>23</v>
      </c>
      <c r="T346" s="191" t="s">
        <v>1201</v>
      </c>
      <c r="U346" s="191" t="s">
        <v>1201</v>
      </c>
    </row>
    <row r="347" spans="1:21" x14ac:dyDescent="0.2">
      <c r="A347" s="79" t="s">
        <v>1213</v>
      </c>
      <c r="B347" s="250">
        <v>345</v>
      </c>
      <c r="C347" s="79" t="s">
        <v>4766</v>
      </c>
      <c r="D347" s="79" t="s">
        <v>167</v>
      </c>
      <c r="E347" s="79" t="s">
        <v>3998</v>
      </c>
      <c r="F347" s="222" t="s">
        <v>5090</v>
      </c>
      <c r="G347" s="237" t="s">
        <v>7959</v>
      </c>
      <c r="H347" s="175" t="s">
        <v>6983</v>
      </c>
      <c r="M347" s="191" t="s">
        <v>1201</v>
      </c>
      <c r="N347" s="98" t="s">
        <v>23</v>
      </c>
      <c r="O347" s="191" t="s">
        <v>1201</v>
      </c>
      <c r="P347" s="191" t="s">
        <v>1201</v>
      </c>
      <c r="Q347" s="98" t="s">
        <v>23</v>
      </c>
      <c r="R347" s="98" t="s">
        <v>23</v>
      </c>
      <c r="S347" s="98" t="s">
        <v>23</v>
      </c>
      <c r="T347" s="191" t="s">
        <v>1201</v>
      </c>
      <c r="U347" s="191" t="s">
        <v>1201</v>
      </c>
    </row>
    <row r="348" spans="1:21" x14ac:dyDescent="0.2">
      <c r="A348" s="79" t="s">
        <v>5864</v>
      </c>
      <c r="B348" s="250">
        <v>225</v>
      </c>
      <c r="C348" s="79" t="s">
        <v>4766</v>
      </c>
      <c r="D348" s="79" t="s">
        <v>167</v>
      </c>
      <c r="E348" s="79" t="s">
        <v>4001</v>
      </c>
      <c r="F348" s="222" t="s">
        <v>5090</v>
      </c>
      <c r="G348" s="237" t="s">
        <v>7959</v>
      </c>
      <c r="H348" s="175" t="s">
        <v>6984</v>
      </c>
      <c r="M348" s="190" t="s">
        <v>74</v>
      </c>
      <c r="N348" s="190" t="s">
        <v>74</v>
      </c>
      <c r="O348" s="190" t="s">
        <v>74</v>
      </c>
      <c r="P348" s="190" t="s">
        <v>74</v>
      </c>
      <c r="Q348" s="98" t="s">
        <v>23</v>
      </c>
      <c r="R348" s="98" t="s">
        <v>23</v>
      </c>
      <c r="S348" s="98" t="s">
        <v>23</v>
      </c>
      <c r="T348" s="190" t="s">
        <v>74</v>
      </c>
      <c r="U348" s="190" t="s">
        <v>74</v>
      </c>
    </row>
    <row r="349" spans="1:21" x14ac:dyDescent="0.2">
      <c r="A349" s="79" t="s">
        <v>4657</v>
      </c>
      <c r="B349" s="250">
        <v>346</v>
      </c>
      <c r="C349" s="79" t="s">
        <v>4766</v>
      </c>
      <c r="D349" s="79" t="s">
        <v>167</v>
      </c>
      <c r="E349" s="79" t="s">
        <v>3992</v>
      </c>
      <c r="F349" s="222" t="s">
        <v>5090</v>
      </c>
      <c r="G349" s="237" t="s">
        <v>7959</v>
      </c>
      <c r="H349" s="175" t="s">
        <v>6985</v>
      </c>
      <c r="M349" s="191" t="s">
        <v>74</v>
      </c>
      <c r="N349" s="98" t="s">
        <v>23</v>
      </c>
      <c r="O349" s="191" t="s">
        <v>74</v>
      </c>
      <c r="P349" s="191" t="s">
        <v>74</v>
      </c>
      <c r="Q349" s="98" t="s">
        <v>23</v>
      </c>
      <c r="R349" s="98" t="s">
        <v>23</v>
      </c>
      <c r="S349" s="98" t="s">
        <v>23</v>
      </c>
      <c r="T349" s="98" t="s">
        <v>23</v>
      </c>
      <c r="U349" s="191" t="s">
        <v>74</v>
      </c>
    </row>
    <row r="350" spans="1:21" x14ac:dyDescent="0.2">
      <c r="A350" s="79" t="s">
        <v>5942</v>
      </c>
      <c r="B350" s="250">
        <v>305</v>
      </c>
      <c r="C350" s="79" t="s">
        <v>4766</v>
      </c>
      <c r="D350" s="79" t="s">
        <v>167</v>
      </c>
      <c r="E350" s="79" t="s">
        <v>3991</v>
      </c>
      <c r="F350" s="222" t="s">
        <v>5090</v>
      </c>
      <c r="G350" s="237" t="s">
        <v>7959</v>
      </c>
      <c r="H350" s="175" t="s">
        <v>6986</v>
      </c>
      <c r="M350" s="98" t="s">
        <v>606</v>
      </c>
      <c r="N350" s="98" t="s">
        <v>607</v>
      </c>
      <c r="O350" s="98" t="s">
        <v>608</v>
      </c>
      <c r="P350" s="98" t="s">
        <v>23</v>
      </c>
      <c r="Q350" s="98" t="s">
        <v>23</v>
      </c>
      <c r="R350" s="98" t="s">
        <v>23</v>
      </c>
      <c r="S350" s="98" t="s">
        <v>23</v>
      </c>
      <c r="T350" s="98" t="s">
        <v>23</v>
      </c>
      <c r="U350" s="98" t="s">
        <v>23</v>
      </c>
    </row>
    <row r="351" spans="1:21" x14ac:dyDescent="0.2">
      <c r="A351" s="79" t="s">
        <v>775</v>
      </c>
      <c r="B351" s="250">
        <v>348</v>
      </c>
      <c r="C351" s="79" t="s">
        <v>4766</v>
      </c>
      <c r="D351" s="79" t="s">
        <v>167</v>
      </c>
      <c r="E351" s="79" t="s">
        <v>3994</v>
      </c>
      <c r="F351" s="222" t="s">
        <v>5090</v>
      </c>
      <c r="G351" s="237" t="s">
        <v>7959</v>
      </c>
      <c r="H351" s="175" t="s">
        <v>6987</v>
      </c>
      <c r="M351" s="97" t="s">
        <v>776</v>
      </c>
      <c r="N351" s="98" t="s">
        <v>23</v>
      </c>
      <c r="O351" s="98" t="s">
        <v>23</v>
      </c>
      <c r="P351" s="98" t="s">
        <v>23</v>
      </c>
      <c r="Q351" s="98" t="s">
        <v>777</v>
      </c>
      <c r="R351" s="98" t="s">
        <v>23</v>
      </c>
      <c r="S351" s="98" t="s">
        <v>778</v>
      </c>
      <c r="T351" s="98" t="s">
        <v>23</v>
      </c>
      <c r="U351" s="98" t="s">
        <v>23</v>
      </c>
    </row>
    <row r="352" spans="1:21" x14ac:dyDescent="0.2">
      <c r="A352" s="79" t="s">
        <v>5830</v>
      </c>
      <c r="B352" s="250">
        <v>285</v>
      </c>
      <c r="C352" s="79" t="s">
        <v>4766</v>
      </c>
      <c r="D352" s="79" t="s">
        <v>167</v>
      </c>
      <c r="E352" s="79" t="s">
        <v>3993</v>
      </c>
      <c r="F352" s="222" t="s">
        <v>5090</v>
      </c>
      <c r="G352" s="237" t="s">
        <v>7959</v>
      </c>
      <c r="H352" s="175" t="s">
        <v>6988</v>
      </c>
      <c r="M352" s="190" t="s">
        <v>74</v>
      </c>
      <c r="N352" s="190" t="s">
        <v>74</v>
      </c>
      <c r="O352" s="190" t="s">
        <v>74</v>
      </c>
      <c r="P352" s="190" t="s">
        <v>74</v>
      </c>
      <c r="Q352" s="98" t="s">
        <v>23</v>
      </c>
      <c r="R352" s="98" t="s">
        <v>23</v>
      </c>
      <c r="S352" s="98" t="s">
        <v>23</v>
      </c>
      <c r="T352" s="190" t="s">
        <v>74</v>
      </c>
      <c r="U352" s="190" t="s">
        <v>74</v>
      </c>
    </row>
    <row r="353" spans="1:21" x14ac:dyDescent="0.2">
      <c r="A353" s="79" t="s">
        <v>730</v>
      </c>
      <c r="B353" s="250">
        <v>349</v>
      </c>
      <c r="C353" s="79" t="s">
        <v>4766</v>
      </c>
      <c r="D353" s="79" t="s">
        <v>167</v>
      </c>
      <c r="E353" s="79" t="s">
        <v>3994</v>
      </c>
      <c r="F353" s="222" t="s">
        <v>5090</v>
      </c>
      <c r="G353" s="237" t="s">
        <v>7959</v>
      </c>
      <c r="H353" s="175" t="s">
        <v>7662</v>
      </c>
      <c r="M353" s="98" t="s">
        <v>731</v>
      </c>
      <c r="N353" s="98" t="s">
        <v>23</v>
      </c>
      <c r="O353" s="98" t="s">
        <v>23</v>
      </c>
      <c r="P353" s="98" t="s">
        <v>23</v>
      </c>
      <c r="Q353" s="98" t="s">
        <v>23</v>
      </c>
      <c r="R353" s="98" t="s">
        <v>23</v>
      </c>
      <c r="S353" s="98" t="s">
        <v>23</v>
      </c>
      <c r="T353" s="98" t="s">
        <v>23</v>
      </c>
      <c r="U353" s="98" t="s">
        <v>732</v>
      </c>
    </row>
    <row r="354" spans="1:21" x14ac:dyDescent="0.2">
      <c r="A354" s="79" t="s">
        <v>678</v>
      </c>
      <c r="B354" s="250">
        <v>350</v>
      </c>
      <c r="C354" s="79" t="s">
        <v>4766</v>
      </c>
      <c r="D354" s="79" t="s">
        <v>167</v>
      </c>
      <c r="E354" s="79" t="s">
        <v>3994</v>
      </c>
      <c r="F354" s="222" t="s">
        <v>5090</v>
      </c>
      <c r="G354" s="237" t="s">
        <v>7959</v>
      </c>
      <c r="H354" s="175" t="s">
        <v>7663</v>
      </c>
      <c r="M354" s="98" t="s">
        <v>679</v>
      </c>
      <c r="N354" s="98" t="s">
        <v>680</v>
      </c>
      <c r="O354" s="98" t="s">
        <v>23</v>
      </c>
      <c r="P354" s="98" t="s">
        <v>23</v>
      </c>
      <c r="Q354" s="98" t="s">
        <v>23</v>
      </c>
      <c r="R354" s="98" t="s">
        <v>23</v>
      </c>
      <c r="S354" s="98" t="s">
        <v>23</v>
      </c>
      <c r="T354" s="98" t="s">
        <v>23</v>
      </c>
      <c r="U354" s="98" t="s">
        <v>681</v>
      </c>
    </row>
    <row r="355" spans="1:21" x14ac:dyDescent="0.2">
      <c r="A355" s="79" t="s">
        <v>726</v>
      </c>
      <c r="B355" s="250">
        <v>351</v>
      </c>
      <c r="C355" s="79" t="s">
        <v>4766</v>
      </c>
      <c r="D355" s="79" t="s">
        <v>167</v>
      </c>
      <c r="E355" s="79" t="s">
        <v>3994</v>
      </c>
      <c r="F355" s="222" t="s">
        <v>5090</v>
      </c>
      <c r="G355" s="237" t="s">
        <v>7959</v>
      </c>
      <c r="H355" s="175" t="s">
        <v>7664</v>
      </c>
      <c r="M355" s="98" t="s">
        <v>727</v>
      </c>
      <c r="N355" s="98" t="s">
        <v>728</v>
      </c>
      <c r="O355" s="98" t="s">
        <v>23</v>
      </c>
      <c r="P355" s="98" t="s">
        <v>23</v>
      </c>
      <c r="Q355" s="98" t="s">
        <v>23</v>
      </c>
      <c r="R355" s="98" t="s">
        <v>23</v>
      </c>
      <c r="S355" s="98" t="s">
        <v>23</v>
      </c>
      <c r="T355" s="98" t="s">
        <v>23</v>
      </c>
      <c r="U355" s="98" t="s">
        <v>729</v>
      </c>
    </row>
    <row r="356" spans="1:21" x14ac:dyDescent="0.2">
      <c r="A356" s="79" t="s">
        <v>162</v>
      </c>
      <c r="B356" s="250">
        <v>352</v>
      </c>
      <c r="C356" s="79" t="s">
        <v>4766</v>
      </c>
      <c r="D356" s="79" t="s">
        <v>167</v>
      </c>
      <c r="E356" s="79" t="s">
        <v>3991</v>
      </c>
      <c r="F356" s="222" t="s">
        <v>5090</v>
      </c>
      <c r="G356" s="237" t="s">
        <v>7959</v>
      </c>
      <c r="H356" s="175" t="s">
        <v>6989</v>
      </c>
      <c r="M356" s="98" t="s">
        <v>163</v>
      </c>
      <c r="N356" s="98" t="s">
        <v>23</v>
      </c>
      <c r="O356" s="98" t="s">
        <v>164</v>
      </c>
      <c r="P356" s="98" t="s">
        <v>165</v>
      </c>
      <c r="Q356" s="98" t="s">
        <v>23</v>
      </c>
      <c r="R356" s="98" t="s">
        <v>23</v>
      </c>
      <c r="S356" s="98" t="s">
        <v>23</v>
      </c>
      <c r="T356" s="98" t="s">
        <v>166</v>
      </c>
      <c r="U356" s="98" t="s">
        <v>23</v>
      </c>
    </row>
    <row r="357" spans="1:21" x14ac:dyDescent="0.2">
      <c r="A357" s="79" t="s">
        <v>224</v>
      </c>
      <c r="B357" s="250">
        <v>353</v>
      </c>
      <c r="C357" s="79" t="s">
        <v>4766</v>
      </c>
      <c r="D357" s="79" t="s">
        <v>167</v>
      </c>
      <c r="E357" s="79" t="s">
        <v>3991</v>
      </c>
      <c r="F357" s="222" t="s">
        <v>5092</v>
      </c>
      <c r="G357" s="241" t="s">
        <v>5091</v>
      </c>
      <c r="H357" s="175" t="s">
        <v>6990</v>
      </c>
      <c r="M357" s="98" t="s">
        <v>23</v>
      </c>
      <c r="N357" s="98" t="s">
        <v>23</v>
      </c>
      <c r="O357" s="98" t="s">
        <v>225</v>
      </c>
      <c r="P357" s="98" t="s">
        <v>226</v>
      </c>
      <c r="Q357" s="98" t="s">
        <v>23</v>
      </c>
      <c r="R357" s="98" t="s">
        <v>23</v>
      </c>
      <c r="S357" s="98" t="s">
        <v>23</v>
      </c>
      <c r="T357" s="98" t="s">
        <v>227</v>
      </c>
      <c r="U357" s="98" t="s">
        <v>228</v>
      </c>
    </row>
    <row r="358" spans="1:21" x14ac:dyDescent="0.2">
      <c r="A358" s="79" t="s">
        <v>647</v>
      </c>
      <c r="B358" s="250">
        <v>354</v>
      </c>
      <c r="C358" s="79" t="s">
        <v>4766</v>
      </c>
      <c r="D358" s="79" t="s">
        <v>167</v>
      </c>
      <c r="E358" s="79" t="s">
        <v>3992</v>
      </c>
      <c r="F358" s="222" t="s">
        <v>5094</v>
      </c>
      <c r="G358" s="241" t="s">
        <v>5093</v>
      </c>
      <c r="H358" s="175" t="s">
        <v>6991</v>
      </c>
      <c r="M358" s="98" t="s">
        <v>648</v>
      </c>
      <c r="N358" s="98" t="s">
        <v>23</v>
      </c>
      <c r="O358" s="98" t="s">
        <v>649</v>
      </c>
      <c r="P358" s="98" t="s">
        <v>650</v>
      </c>
      <c r="Q358" s="98" t="s">
        <v>23</v>
      </c>
      <c r="R358" s="98" t="s">
        <v>23</v>
      </c>
      <c r="S358" s="98" t="s">
        <v>23</v>
      </c>
      <c r="T358" s="98" t="s">
        <v>651</v>
      </c>
      <c r="U358" s="98" t="s">
        <v>652</v>
      </c>
    </row>
    <row r="359" spans="1:21" x14ac:dyDescent="0.2">
      <c r="A359" s="79" t="s">
        <v>641</v>
      </c>
      <c r="B359" s="250">
        <v>355</v>
      </c>
      <c r="C359" s="79" t="s">
        <v>4766</v>
      </c>
      <c r="D359" s="79" t="s">
        <v>167</v>
      </c>
      <c r="E359" s="79" t="s">
        <v>3992</v>
      </c>
      <c r="F359" s="222" t="s">
        <v>5094</v>
      </c>
      <c r="G359" s="241" t="s">
        <v>5093</v>
      </c>
      <c r="H359" s="175" t="s">
        <v>6992</v>
      </c>
      <c r="M359" s="98" t="s">
        <v>642</v>
      </c>
      <c r="N359" s="98" t="s">
        <v>23</v>
      </c>
      <c r="O359" s="98" t="s">
        <v>643</v>
      </c>
      <c r="P359" s="98" t="s">
        <v>644</v>
      </c>
      <c r="Q359" s="98" t="s">
        <v>23</v>
      </c>
      <c r="R359" s="98" t="s">
        <v>23</v>
      </c>
      <c r="S359" s="98" t="s">
        <v>23</v>
      </c>
      <c r="T359" s="98" t="s">
        <v>645</v>
      </c>
      <c r="U359" s="98" t="s">
        <v>646</v>
      </c>
    </row>
    <row r="360" spans="1:21" x14ac:dyDescent="0.2">
      <c r="A360" s="79" t="s">
        <v>243</v>
      </c>
      <c r="B360" s="250">
        <v>356</v>
      </c>
      <c r="C360" s="79" t="s">
        <v>4766</v>
      </c>
      <c r="D360" s="79" t="s">
        <v>167</v>
      </c>
      <c r="E360" s="79" t="s">
        <v>3991</v>
      </c>
      <c r="F360" s="222" t="s">
        <v>5096</v>
      </c>
      <c r="G360" s="241" t="s">
        <v>5095</v>
      </c>
      <c r="H360" s="175" t="s">
        <v>6993</v>
      </c>
      <c r="M360" s="98" t="s">
        <v>244</v>
      </c>
      <c r="N360" s="190" t="s">
        <v>231</v>
      </c>
      <c r="O360" s="98" t="s">
        <v>245</v>
      </c>
      <c r="P360" s="98" t="s">
        <v>246</v>
      </c>
      <c r="Q360" s="98" t="s">
        <v>23</v>
      </c>
      <c r="R360" s="98" t="s">
        <v>23</v>
      </c>
      <c r="S360" s="98" t="s">
        <v>23</v>
      </c>
      <c r="T360" s="98" t="s">
        <v>247</v>
      </c>
      <c r="U360" s="98" t="s">
        <v>248</v>
      </c>
    </row>
    <row r="361" spans="1:21" x14ac:dyDescent="0.2">
      <c r="A361" s="79" t="s">
        <v>1326</v>
      </c>
      <c r="B361" s="250">
        <v>357</v>
      </c>
      <c r="C361" s="79" t="s">
        <v>4766</v>
      </c>
      <c r="D361" s="79" t="s">
        <v>167</v>
      </c>
      <c r="E361" s="209" t="s">
        <v>8141</v>
      </c>
      <c r="F361" s="222" t="s">
        <v>5098</v>
      </c>
      <c r="G361" s="241" t="s">
        <v>5097</v>
      </c>
      <c r="H361" s="175" t="s">
        <v>6994</v>
      </c>
      <c r="M361" s="190" t="s">
        <v>1201</v>
      </c>
      <c r="N361" s="98" t="s">
        <v>23</v>
      </c>
      <c r="O361" s="190" t="s">
        <v>1201</v>
      </c>
      <c r="P361" s="190" t="s">
        <v>1201</v>
      </c>
      <c r="Q361" s="98" t="s">
        <v>23</v>
      </c>
      <c r="R361" s="98" t="s">
        <v>23</v>
      </c>
      <c r="S361" s="98" t="s">
        <v>23</v>
      </c>
      <c r="T361" s="190" t="s">
        <v>1201</v>
      </c>
      <c r="U361" s="190" t="s">
        <v>1201</v>
      </c>
    </row>
    <row r="362" spans="1:21" x14ac:dyDescent="0.2">
      <c r="A362" s="79" t="s">
        <v>1327</v>
      </c>
      <c r="B362" s="250">
        <v>358</v>
      </c>
      <c r="C362" s="79" t="s">
        <v>4766</v>
      </c>
      <c r="D362" s="79" t="s">
        <v>167</v>
      </c>
      <c r="E362" s="209" t="s">
        <v>8141</v>
      </c>
      <c r="F362" s="222" t="s">
        <v>5098</v>
      </c>
      <c r="G362" s="241" t="s">
        <v>5097</v>
      </c>
      <c r="H362" s="175" t="s">
        <v>6995</v>
      </c>
      <c r="M362" s="98" t="s">
        <v>1328</v>
      </c>
      <c r="N362" s="98" t="s">
        <v>23</v>
      </c>
      <c r="O362" s="98" t="s">
        <v>1329</v>
      </c>
      <c r="P362" s="98" t="s">
        <v>1330</v>
      </c>
      <c r="Q362" s="98" t="s">
        <v>23</v>
      </c>
      <c r="R362" s="190" t="s">
        <v>231</v>
      </c>
      <c r="S362" s="98" t="s">
        <v>23</v>
      </c>
      <c r="T362" s="98" t="s">
        <v>1331</v>
      </c>
      <c r="U362" s="98" t="s">
        <v>1332</v>
      </c>
    </row>
    <row r="363" spans="1:21" x14ac:dyDescent="0.2">
      <c r="A363" s="79" t="s">
        <v>1333</v>
      </c>
      <c r="B363" s="250">
        <v>359</v>
      </c>
      <c r="C363" s="79" t="s">
        <v>4766</v>
      </c>
      <c r="D363" s="79" t="s">
        <v>167</v>
      </c>
      <c r="E363" s="209" t="s">
        <v>8141</v>
      </c>
      <c r="F363" s="222" t="s">
        <v>5098</v>
      </c>
      <c r="G363" s="241" t="s">
        <v>5097</v>
      </c>
      <c r="H363" s="175" t="s">
        <v>6996</v>
      </c>
      <c r="M363" s="190" t="s">
        <v>74</v>
      </c>
      <c r="N363" s="190" t="s">
        <v>74</v>
      </c>
      <c r="O363" s="190" t="s">
        <v>74</v>
      </c>
      <c r="P363" s="190" t="s">
        <v>74</v>
      </c>
      <c r="Q363" s="98" t="s">
        <v>23</v>
      </c>
      <c r="R363" s="98" t="s">
        <v>23</v>
      </c>
      <c r="S363" s="98" t="s">
        <v>23</v>
      </c>
      <c r="T363" s="190" t="s">
        <v>74</v>
      </c>
      <c r="U363" s="190" t="s">
        <v>74</v>
      </c>
    </row>
    <row r="364" spans="1:21" x14ac:dyDescent="0.2">
      <c r="A364" s="83" t="s">
        <v>991</v>
      </c>
      <c r="B364" s="250">
        <v>360</v>
      </c>
      <c r="C364" s="79" t="s">
        <v>4766</v>
      </c>
      <c r="D364" s="79" t="s">
        <v>167</v>
      </c>
      <c r="E364" s="79" t="s">
        <v>3995</v>
      </c>
      <c r="F364" s="222" t="s">
        <v>5100</v>
      </c>
      <c r="G364" s="241" t="s">
        <v>5099</v>
      </c>
      <c r="H364" s="175" t="s">
        <v>7665</v>
      </c>
      <c r="M364" s="98" t="s">
        <v>992</v>
      </c>
      <c r="N364" s="98" t="s">
        <v>993</v>
      </c>
      <c r="O364" s="98" t="s">
        <v>23</v>
      </c>
      <c r="P364" s="98" t="s">
        <v>23</v>
      </c>
      <c r="Q364" s="98" t="s">
        <v>23</v>
      </c>
      <c r="R364" s="98" t="s">
        <v>23</v>
      </c>
      <c r="S364" s="98" t="s">
        <v>23</v>
      </c>
      <c r="T364" s="98" t="s">
        <v>23</v>
      </c>
      <c r="U364" s="98" t="s">
        <v>994</v>
      </c>
    </row>
    <row r="365" spans="1:21" x14ac:dyDescent="0.2">
      <c r="A365" s="84" t="s">
        <v>4553</v>
      </c>
      <c r="B365" s="250">
        <v>361</v>
      </c>
      <c r="C365" s="79" t="s">
        <v>4766</v>
      </c>
      <c r="D365" s="79" t="s">
        <v>167</v>
      </c>
      <c r="E365" s="79" t="s">
        <v>3995</v>
      </c>
      <c r="F365" s="224" t="s">
        <v>5100</v>
      </c>
      <c r="G365" s="241" t="s">
        <v>5099</v>
      </c>
      <c r="H365" s="175" t="s">
        <v>6997</v>
      </c>
      <c r="M365" s="190" t="s">
        <v>4550</v>
      </c>
      <c r="N365" s="190" t="s">
        <v>4550</v>
      </c>
      <c r="O365" s="190" t="s">
        <v>4550</v>
      </c>
      <c r="P365" s="98" t="s">
        <v>23</v>
      </c>
      <c r="Q365" s="98" t="s">
        <v>23</v>
      </c>
      <c r="R365" s="98" t="s">
        <v>23</v>
      </c>
      <c r="S365" s="98" t="s">
        <v>23</v>
      </c>
      <c r="T365" s="190" t="s">
        <v>4550</v>
      </c>
      <c r="U365" s="190" t="s">
        <v>4550</v>
      </c>
    </row>
    <row r="366" spans="1:21" x14ac:dyDescent="0.2">
      <c r="A366" s="81" t="s">
        <v>574</v>
      </c>
      <c r="B366" s="250">
        <v>362</v>
      </c>
      <c r="C366" s="81" t="s">
        <v>4766</v>
      </c>
      <c r="D366" s="81" t="s">
        <v>167</v>
      </c>
      <c r="E366" s="81" t="s">
        <v>3991</v>
      </c>
      <c r="F366" s="225" t="s">
        <v>5102</v>
      </c>
      <c r="G366" s="241" t="s">
        <v>5101</v>
      </c>
      <c r="H366" s="175" t="s">
        <v>6998</v>
      </c>
      <c r="M366" s="107" t="s">
        <v>575</v>
      </c>
      <c r="N366" s="98" t="s">
        <v>23</v>
      </c>
      <c r="O366" s="107" t="s">
        <v>576</v>
      </c>
      <c r="P366" s="107" t="s">
        <v>577</v>
      </c>
      <c r="Q366" s="107" t="s">
        <v>23</v>
      </c>
      <c r="R366" s="107" t="s">
        <v>23</v>
      </c>
      <c r="S366" s="98" t="s">
        <v>23</v>
      </c>
      <c r="T366" s="107" t="s">
        <v>578</v>
      </c>
      <c r="U366" s="107" t="s">
        <v>579</v>
      </c>
    </row>
    <row r="367" spans="1:21" x14ac:dyDescent="0.2">
      <c r="A367" s="79" t="s">
        <v>4275</v>
      </c>
      <c r="B367" s="250">
        <v>363</v>
      </c>
      <c r="C367" s="79" t="s">
        <v>4766</v>
      </c>
      <c r="D367" s="79" t="s">
        <v>167</v>
      </c>
      <c r="E367" s="79" t="s">
        <v>3991</v>
      </c>
      <c r="F367" s="222" t="s">
        <v>5103</v>
      </c>
      <c r="G367" s="245" t="s">
        <v>7764</v>
      </c>
      <c r="H367" s="175" t="s">
        <v>6999</v>
      </c>
      <c r="M367" s="98" t="s">
        <v>4351</v>
      </c>
      <c r="N367" s="98" t="s">
        <v>6240</v>
      </c>
      <c r="O367" s="98" t="s">
        <v>4427</v>
      </c>
      <c r="P367" s="98" t="s">
        <v>23</v>
      </c>
      <c r="Q367" s="98" t="s">
        <v>23</v>
      </c>
      <c r="R367" s="98" t="s">
        <v>4482</v>
      </c>
      <c r="S367" s="98" t="s">
        <v>23</v>
      </c>
      <c r="T367" s="98" t="s">
        <v>23</v>
      </c>
      <c r="U367" s="98" t="s">
        <v>23</v>
      </c>
    </row>
    <row r="368" spans="1:21" x14ac:dyDescent="0.2">
      <c r="A368" s="79" t="s">
        <v>424</v>
      </c>
      <c r="B368" s="250">
        <v>364</v>
      </c>
      <c r="C368" s="79" t="s">
        <v>4766</v>
      </c>
      <c r="D368" s="79" t="s">
        <v>167</v>
      </c>
      <c r="E368" s="79" t="s">
        <v>3991</v>
      </c>
      <c r="F368" s="222" t="s">
        <v>5103</v>
      </c>
      <c r="G368" s="245" t="s">
        <v>7764</v>
      </c>
      <c r="H368" s="175" t="s">
        <v>7000</v>
      </c>
      <c r="M368" s="98" t="s">
        <v>23</v>
      </c>
      <c r="N368" s="98" t="s">
        <v>23</v>
      </c>
      <c r="O368" s="98" t="s">
        <v>425</v>
      </c>
      <c r="P368" s="98" t="s">
        <v>23</v>
      </c>
      <c r="Q368" s="98" t="s">
        <v>23</v>
      </c>
      <c r="R368" s="98" t="s">
        <v>23</v>
      </c>
      <c r="S368" s="98" t="s">
        <v>426</v>
      </c>
      <c r="T368" s="98" t="s">
        <v>23</v>
      </c>
      <c r="U368" s="98" t="s">
        <v>23</v>
      </c>
    </row>
    <row r="369" spans="1:21" x14ac:dyDescent="0.2">
      <c r="A369" s="79" t="s">
        <v>4274</v>
      </c>
      <c r="B369" s="250">
        <v>365</v>
      </c>
      <c r="C369" s="79" t="s">
        <v>4766</v>
      </c>
      <c r="D369" s="79" t="s">
        <v>167</v>
      </c>
      <c r="E369" s="210" t="s">
        <v>3995</v>
      </c>
      <c r="F369" s="222" t="s">
        <v>5104</v>
      </c>
      <c r="G369" s="245" t="s">
        <v>7765</v>
      </c>
      <c r="H369" s="175" t="s">
        <v>6791</v>
      </c>
      <c r="M369" s="98" t="s">
        <v>4350</v>
      </c>
      <c r="N369" s="98" t="s">
        <v>23</v>
      </c>
      <c r="O369" s="98" t="s">
        <v>4426</v>
      </c>
      <c r="P369" s="98" t="s">
        <v>23</v>
      </c>
      <c r="Q369" s="98" t="s">
        <v>23</v>
      </c>
      <c r="R369" s="98" t="s">
        <v>23</v>
      </c>
      <c r="S369" s="98" t="s">
        <v>23</v>
      </c>
      <c r="T369" s="98" t="s">
        <v>23</v>
      </c>
      <c r="U369" s="98" t="s">
        <v>23</v>
      </c>
    </row>
    <row r="370" spans="1:21" x14ac:dyDescent="0.2">
      <c r="A370" s="84" t="s">
        <v>6465</v>
      </c>
      <c r="B370" s="250">
        <v>970</v>
      </c>
      <c r="C370" s="79" t="s">
        <v>4766</v>
      </c>
      <c r="D370" s="79" t="s">
        <v>167</v>
      </c>
      <c r="E370" s="85" t="s">
        <v>3991</v>
      </c>
      <c r="F370" s="224" t="s">
        <v>6633</v>
      </c>
      <c r="G370" s="245" t="s">
        <v>7766</v>
      </c>
      <c r="H370" s="175" t="s">
        <v>7001</v>
      </c>
      <c r="M370" s="98" t="s">
        <v>6228</v>
      </c>
      <c r="N370" s="98" t="s">
        <v>6236</v>
      </c>
      <c r="O370" s="187" t="s">
        <v>23</v>
      </c>
      <c r="P370" s="187" t="s">
        <v>23</v>
      </c>
      <c r="Q370" s="187" t="s">
        <v>23</v>
      </c>
      <c r="R370" s="187" t="s">
        <v>23</v>
      </c>
      <c r="S370" s="187" t="s">
        <v>23</v>
      </c>
      <c r="T370" s="187" t="s">
        <v>23</v>
      </c>
      <c r="U370" s="187" t="s">
        <v>23</v>
      </c>
    </row>
    <row r="371" spans="1:21" x14ac:dyDescent="0.2">
      <c r="A371" s="79" t="s">
        <v>314</v>
      </c>
      <c r="B371" s="250">
        <v>366</v>
      </c>
      <c r="C371" s="79" t="s">
        <v>4766</v>
      </c>
      <c r="D371" s="79" t="s">
        <v>167</v>
      </c>
      <c r="E371" s="79" t="s">
        <v>3991</v>
      </c>
      <c r="F371" s="222" t="s">
        <v>5106</v>
      </c>
      <c r="G371" s="241" t="s">
        <v>5105</v>
      </c>
      <c r="H371" s="175" t="s">
        <v>7002</v>
      </c>
      <c r="M371" s="98" t="s">
        <v>315</v>
      </c>
      <c r="N371" s="98" t="s">
        <v>316</v>
      </c>
      <c r="O371" s="98" t="s">
        <v>317</v>
      </c>
      <c r="P371" s="98" t="s">
        <v>318</v>
      </c>
      <c r="Q371" s="98" t="s">
        <v>23</v>
      </c>
      <c r="R371" s="98" t="s">
        <v>23</v>
      </c>
      <c r="S371" s="98" t="s">
        <v>23</v>
      </c>
      <c r="T371" s="98" t="s">
        <v>319</v>
      </c>
      <c r="U371" s="98" t="s">
        <v>320</v>
      </c>
    </row>
    <row r="372" spans="1:21" x14ac:dyDescent="0.2">
      <c r="A372" s="79" t="s">
        <v>4220</v>
      </c>
      <c r="B372" s="250">
        <v>368</v>
      </c>
      <c r="C372" s="79" t="s">
        <v>4766</v>
      </c>
      <c r="D372" s="79" t="s">
        <v>167</v>
      </c>
      <c r="E372" s="79" t="s">
        <v>3992</v>
      </c>
      <c r="F372" s="222" t="s">
        <v>5108</v>
      </c>
      <c r="G372" s="241" t="s">
        <v>5107</v>
      </c>
      <c r="H372" s="175" t="s">
        <v>7666</v>
      </c>
      <c r="M372" s="190" t="s">
        <v>74</v>
      </c>
      <c r="N372" s="98" t="s">
        <v>23</v>
      </c>
      <c r="O372" s="190" t="s">
        <v>74</v>
      </c>
      <c r="P372" s="190" t="s">
        <v>74</v>
      </c>
      <c r="Q372" s="98" t="s">
        <v>23</v>
      </c>
      <c r="R372" s="98" t="s">
        <v>23</v>
      </c>
      <c r="S372" s="98" t="s">
        <v>23</v>
      </c>
      <c r="T372" s="190" t="s">
        <v>74</v>
      </c>
      <c r="U372" s="190" t="s">
        <v>74</v>
      </c>
    </row>
    <row r="373" spans="1:21" x14ac:dyDescent="0.2">
      <c r="A373" s="79" t="s">
        <v>4554</v>
      </c>
      <c r="B373" s="250">
        <v>369</v>
      </c>
      <c r="C373" s="79" t="s">
        <v>4766</v>
      </c>
      <c r="D373" s="79" t="s">
        <v>167</v>
      </c>
      <c r="E373" s="79" t="s">
        <v>3992</v>
      </c>
      <c r="F373" s="222" t="s">
        <v>5108</v>
      </c>
      <c r="G373" s="241" t="s">
        <v>5107</v>
      </c>
      <c r="H373" s="175" t="s">
        <v>7003</v>
      </c>
      <c r="M373" s="190" t="s">
        <v>4550</v>
      </c>
      <c r="N373" s="190" t="s">
        <v>4550</v>
      </c>
      <c r="O373" s="190" t="s">
        <v>4550</v>
      </c>
      <c r="P373" s="98" t="s">
        <v>23</v>
      </c>
      <c r="Q373" s="98" t="s">
        <v>23</v>
      </c>
      <c r="R373" s="98" t="s">
        <v>23</v>
      </c>
      <c r="S373" s="98" t="s">
        <v>23</v>
      </c>
      <c r="T373" s="190" t="s">
        <v>4550</v>
      </c>
      <c r="U373" s="190" t="s">
        <v>4550</v>
      </c>
    </row>
    <row r="374" spans="1:21" x14ac:dyDescent="0.2">
      <c r="A374" s="79" t="s">
        <v>4273</v>
      </c>
      <c r="B374" s="250">
        <v>370</v>
      </c>
      <c r="C374" s="79" t="s">
        <v>4766</v>
      </c>
      <c r="D374" s="79" t="s">
        <v>167</v>
      </c>
      <c r="E374" s="79" t="s">
        <v>3998</v>
      </c>
      <c r="F374" s="222" t="s">
        <v>5110</v>
      </c>
      <c r="G374" s="241" t="s">
        <v>5109</v>
      </c>
      <c r="H374" s="175" t="s">
        <v>7004</v>
      </c>
      <c r="M374" s="98" t="s">
        <v>4349</v>
      </c>
      <c r="N374" s="98" t="s">
        <v>23</v>
      </c>
      <c r="O374" s="98" t="s">
        <v>4425</v>
      </c>
      <c r="P374" s="98" t="s">
        <v>23</v>
      </c>
      <c r="Q374" s="98" t="s">
        <v>23</v>
      </c>
      <c r="R374" s="98" t="s">
        <v>4481</v>
      </c>
      <c r="S374" s="98" t="s">
        <v>23</v>
      </c>
      <c r="T374" s="98" t="s">
        <v>23</v>
      </c>
      <c r="U374" s="98" t="s">
        <v>23</v>
      </c>
    </row>
    <row r="375" spans="1:21" x14ac:dyDescent="0.2">
      <c r="A375" s="79" t="s">
        <v>1258</v>
      </c>
      <c r="B375" s="250">
        <v>371</v>
      </c>
      <c r="C375" s="79" t="s">
        <v>4766</v>
      </c>
      <c r="D375" s="79" t="s">
        <v>167</v>
      </c>
      <c r="E375" s="79" t="s">
        <v>3998</v>
      </c>
      <c r="F375" s="222" t="s">
        <v>5110</v>
      </c>
      <c r="G375" s="241" t="s">
        <v>5109</v>
      </c>
      <c r="H375" s="175" t="s">
        <v>7005</v>
      </c>
      <c r="M375" s="98" t="s">
        <v>1259</v>
      </c>
      <c r="N375" s="98" t="s">
        <v>1260</v>
      </c>
      <c r="O375" s="98" t="s">
        <v>1261</v>
      </c>
      <c r="P375" s="98" t="s">
        <v>1262</v>
      </c>
      <c r="Q375" s="98" t="s">
        <v>23</v>
      </c>
      <c r="R375" s="98" t="s">
        <v>23</v>
      </c>
      <c r="S375" s="98" t="s">
        <v>23</v>
      </c>
      <c r="T375" s="98" t="s">
        <v>1263</v>
      </c>
      <c r="U375" s="98" t="s">
        <v>1264</v>
      </c>
    </row>
    <row r="376" spans="1:21" x14ac:dyDescent="0.2">
      <c r="A376" s="79" t="s">
        <v>4498</v>
      </c>
      <c r="B376" s="250">
        <v>373</v>
      </c>
      <c r="C376" s="79" t="s">
        <v>4766</v>
      </c>
      <c r="D376" s="79" t="s">
        <v>167</v>
      </c>
      <c r="E376" s="79" t="s">
        <v>3998</v>
      </c>
      <c r="F376" s="222" t="s">
        <v>5110</v>
      </c>
      <c r="G376" s="241" t="s">
        <v>5109</v>
      </c>
      <c r="H376" s="175" t="s">
        <v>7600</v>
      </c>
      <c r="M376" s="190" t="s">
        <v>4502</v>
      </c>
      <c r="N376" s="190" t="s">
        <v>4502</v>
      </c>
      <c r="O376" s="190" t="s">
        <v>4502</v>
      </c>
      <c r="P376" s="190" t="s">
        <v>4502</v>
      </c>
      <c r="Q376" s="98" t="s">
        <v>23</v>
      </c>
      <c r="R376" s="98" t="s">
        <v>23</v>
      </c>
      <c r="S376" s="98" t="s">
        <v>23</v>
      </c>
      <c r="T376" s="190" t="s">
        <v>4502</v>
      </c>
      <c r="U376" s="98" t="s">
        <v>23</v>
      </c>
    </row>
    <row r="377" spans="1:21" x14ac:dyDescent="0.2">
      <c r="A377" s="79" t="s">
        <v>5857</v>
      </c>
      <c r="B377" s="250">
        <v>372</v>
      </c>
      <c r="C377" s="79" t="s">
        <v>4766</v>
      </c>
      <c r="D377" s="79" t="s">
        <v>167</v>
      </c>
      <c r="E377" s="79" t="s">
        <v>3998</v>
      </c>
      <c r="F377" s="222" t="s">
        <v>5110</v>
      </c>
      <c r="G377" s="241" t="s">
        <v>5109</v>
      </c>
      <c r="H377" s="175" t="s">
        <v>6965</v>
      </c>
      <c r="M377" s="191" t="s">
        <v>1201</v>
      </c>
      <c r="N377" s="98" t="s">
        <v>23</v>
      </c>
      <c r="O377" s="191" t="s">
        <v>1201</v>
      </c>
      <c r="P377" s="191" t="s">
        <v>1201</v>
      </c>
      <c r="Q377" s="98" t="s">
        <v>23</v>
      </c>
      <c r="R377" s="98" t="s">
        <v>23</v>
      </c>
      <c r="S377" s="98" t="s">
        <v>23</v>
      </c>
      <c r="T377" s="191" t="s">
        <v>1201</v>
      </c>
      <c r="U377" s="191" t="s">
        <v>1201</v>
      </c>
    </row>
    <row r="378" spans="1:21" x14ac:dyDescent="0.2">
      <c r="A378" s="79" t="s">
        <v>1250</v>
      </c>
      <c r="B378" s="250">
        <v>374</v>
      </c>
      <c r="C378" s="79" t="s">
        <v>4766</v>
      </c>
      <c r="D378" s="79" t="s">
        <v>167</v>
      </c>
      <c r="E378" s="79" t="s">
        <v>3998</v>
      </c>
      <c r="F378" s="222" t="s">
        <v>5110</v>
      </c>
      <c r="G378" s="241" t="s">
        <v>5109</v>
      </c>
      <c r="H378" s="175" t="s">
        <v>7006</v>
      </c>
      <c r="M378" s="190" t="s">
        <v>74</v>
      </c>
      <c r="N378" s="190" t="s">
        <v>74</v>
      </c>
      <c r="O378" s="190" t="s">
        <v>74</v>
      </c>
      <c r="P378" s="190" t="s">
        <v>74</v>
      </c>
      <c r="Q378" s="98" t="s">
        <v>23</v>
      </c>
      <c r="R378" s="98" t="s">
        <v>23</v>
      </c>
      <c r="S378" s="190" t="s">
        <v>74</v>
      </c>
      <c r="T378" s="190" t="s">
        <v>74</v>
      </c>
      <c r="U378" s="190" t="s">
        <v>74</v>
      </c>
    </row>
    <row r="379" spans="1:21" x14ac:dyDescent="0.2">
      <c r="A379" s="79" t="s">
        <v>1251</v>
      </c>
      <c r="B379" s="250">
        <v>375</v>
      </c>
      <c r="C379" s="79" t="s">
        <v>4766</v>
      </c>
      <c r="D379" s="79" t="s">
        <v>167</v>
      </c>
      <c r="E379" s="79" t="s">
        <v>3998</v>
      </c>
      <c r="F379" s="222" t="s">
        <v>5110</v>
      </c>
      <c r="G379" s="241" t="s">
        <v>5109</v>
      </c>
      <c r="H379" s="175" t="s">
        <v>7007</v>
      </c>
      <c r="M379" s="98" t="s">
        <v>1252</v>
      </c>
      <c r="N379" s="98" t="s">
        <v>23</v>
      </c>
      <c r="O379" s="98" t="s">
        <v>1253</v>
      </c>
      <c r="P379" s="98" t="s">
        <v>23</v>
      </c>
      <c r="Q379" s="98" t="s">
        <v>1254</v>
      </c>
      <c r="R379" s="98" t="s">
        <v>1255</v>
      </c>
      <c r="S379" s="98" t="s">
        <v>23</v>
      </c>
      <c r="T379" s="98" t="s">
        <v>1256</v>
      </c>
      <c r="U379" s="98" t="s">
        <v>1257</v>
      </c>
    </row>
    <row r="380" spans="1:21" x14ac:dyDescent="0.2">
      <c r="A380" s="79" t="s">
        <v>433</v>
      </c>
      <c r="B380" s="250">
        <v>376</v>
      </c>
      <c r="C380" s="79" t="s">
        <v>4766</v>
      </c>
      <c r="D380" s="79" t="s">
        <v>167</v>
      </c>
      <c r="E380" s="79" t="s">
        <v>3991</v>
      </c>
      <c r="F380" s="222" t="s">
        <v>5112</v>
      </c>
      <c r="G380" s="241" t="s">
        <v>5111</v>
      </c>
      <c r="H380" s="175" t="s">
        <v>7008</v>
      </c>
      <c r="M380" s="98" t="s">
        <v>434</v>
      </c>
      <c r="N380" s="98" t="s">
        <v>435</v>
      </c>
      <c r="O380" s="98" t="s">
        <v>436</v>
      </c>
      <c r="P380" s="98" t="s">
        <v>437</v>
      </c>
      <c r="Q380" s="98" t="s">
        <v>23</v>
      </c>
      <c r="R380" s="98" t="s">
        <v>23</v>
      </c>
      <c r="S380" s="98" t="s">
        <v>23</v>
      </c>
      <c r="T380" s="98" t="s">
        <v>438</v>
      </c>
      <c r="U380" s="98" t="s">
        <v>439</v>
      </c>
    </row>
    <row r="381" spans="1:21" x14ac:dyDescent="0.2">
      <c r="A381" s="79" t="s">
        <v>5825</v>
      </c>
      <c r="B381" s="250">
        <v>258</v>
      </c>
      <c r="C381" s="79" t="s">
        <v>4766</v>
      </c>
      <c r="D381" s="79" t="s">
        <v>167</v>
      </c>
      <c r="E381" s="79" t="s">
        <v>3991</v>
      </c>
      <c r="F381" s="222" t="s">
        <v>5886</v>
      </c>
      <c r="G381" s="241" t="s">
        <v>7767</v>
      </c>
      <c r="H381" s="175" t="s">
        <v>7009</v>
      </c>
      <c r="M381" s="98" t="s">
        <v>266</v>
      </c>
      <c r="N381" s="98" t="s">
        <v>267</v>
      </c>
      <c r="O381" s="98" t="s">
        <v>268</v>
      </c>
      <c r="P381" s="98" t="s">
        <v>269</v>
      </c>
      <c r="Q381" s="98" t="s">
        <v>23</v>
      </c>
      <c r="R381" s="98" t="s">
        <v>23</v>
      </c>
      <c r="S381" s="98" t="s">
        <v>23</v>
      </c>
      <c r="T381" s="98" t="s">
        <v>270</v>
      </c>
      <c r="U381" s="98" t="s">
        <v>271</v>
      </c>
    </row>
    <row r="382" spans="1:21" x14ac:dyDescent="0.2">
      <c r="A382" s="79" t="s">
        <v>1030</v>
      </c>
      <c r="B382" s="250">
        <v>377</v>
      </c>
      <c r="C382" s="79" t="s">
        <v>4766</v>
      </c>
      <c r="D382" s="79" t="s">
        <v>167</v>
      </c>
      <c r="E382" s="79" t="s">
        <v>3996</v>
      </c>
      <c r="F382" s="222" t="s">
        <v>5114</v>
      </c>
      <c r="G382" s="241" t="s">
        <v>5113</v>
      </c>
      <c r="H382" s="175" t="s">
        <v>7010</v>
      </c>
      <c r="M382" s="190" t="s">
        <v>1201</v>
      </c>
      <c r="N382" s="98" t="s">
        <v>1031</v>
      </c>
      <c r="O382" s="98" t="s">
        <v>1032</v>
      </c>
      <c r="P382" s="98" t="s">
        <v>1033</v>
      </c>
      <c r="Q382" s="98" t="s">
        <v>23</v>
      </c>
      <c r="R382" s="98" t="s">
        <v>23</v>
      </c>
      <c r="S382" s="98" t="s">
        <v>23</v>
      </c>
      <c r="T382" s="190" t="s">
        <v>1201</v>
      </c>
      <c r="U382" s="98" t="s">
        <v>1034</v>
      </c>
    </row>
    <row r="383" spans="1:21" x14ac:dyDescent="0.2">
      <c r="A383" s="79" t="s">
        <v>1285</v>
      </c>
      <c r="B383" s="250">
        <v>378</v>
      </c>
      <c r="C383" s="79" t="s">
        <v>4766</v>
      </c>
      <c r="D383" s="79" t="s">
        <v>167</v>
      </c>
      <c r="E383" s="79" t="s">
        <v>3999</v>
      </c>
      <c r="F383" s="222" t="s">
        <v>5116</v>
      </c>
      <c r="G383" s="241" t="s">
        <v>5115</v>
      </c>
      <c r="H383" s="175" t="s">
        <v>7011</v>
      </c>
      <c r="M383" s="97" t="s">
        <v>1286</v>
      </c>
      <c r="N383" s="98" t="s">
        <v>1287</v>
      </c>
      <c r="O383" s="98" t="s">
        <v>1288</v>
      </c>
      <c r="P383" s="98" t="s">
        <v>23</v>
      </c>
      <c r="Q383" s="97" t="s">
        <v>1289</v>
      </c>
      <c r="R383" s="98" t="s">
        <v>23</v>
      </c>
      <c r="S383" s="98" t="s">
        <v>1290</v>
      </c>
      <c r="T383" s="98" t="s">
        <v>23</v>
      </c>
      <c r="U383" s="98" t="s">
        <v>23</v>
      </c>
    </row>
    <row r="384" spans="1:21" x14ac:dyDescent="0.2">
      <c r="A384" s="79" t="s">
        <v>1281</v>
      </c>
      <c r="B384" s="250">
        <v>379</v>
      </c>
      <c r="C384" s="79" t="s">
        <v>4766</v>
      </c>
      <c r="D384" s="79" t="s">
        <v>167</v>
      </c>
      <c r="E384" s="79" t="s">
        <v>3999</v>
      </c>
      <c r="F384" s="222" t="s">
        <v>5116</v>
      </c>
      <c r="G384" s="241" t="s">
        <v>5115</v>
      </c>
      <c r="H384" s="175" t="s">
        <v>7012</v>
      </c>
      <c r="M384" s="98" t="s">
        <v>1282</v>
      </c>
      <c r="N384" s="98" t="s">
        <v>1283</v>
      </c>
      <c r="O384" s="98" t="s">
        <v>1284</v>
      </c>
      <c r="P384" s="98" t="s">
        <v>23</v>
      </c>
      <c r="Q384" s="98" t="s">
        <v>23</v>
      </c>
      <c r="R384" s="98" t="s">
        <v>23</v>
      </c>
      <c r="S384" s="98" t="s">
        <v>23</v>
      </c>
      <c r="T384" s="98" t="s">
        <v>23</v>
      </c>
      <c r="U384" s="98" t="s">
        <v>23</v>
      </c>
    </row>
    <row r="385" spans="1:21" x14ac:dyDescent="0.2">
      <c r="A385" s="79" t="s">
        <v>4523</v>
      </c>
      <c r="B385" s="250">
        <v>380</v>
      </c>
      <c r="C385" s="79" t="s">
        <v>4766</v>
      </c>
      <c r="D385" s="79" t="s">
        <v>167</v>
      </c>
      <c r="E385" s="79" t="s">
        <v>3999</v>
      </c>
      <c r="F385" s="222" t="s">
        <v>5116</v>
      </c>
      <c r="G385" s="241" t="s">
        <v>5115</v>
      </c>
      <c r="H385" s="175" t="s">
        <v>7013</v>
      </c>
      <c r="M385" s="190" t="s">
        <v>74</v>
      </c>
      <c r="N385" s="190" t="s">
        <v>74</v>
      </c>
      <c r="O385" s="190" t="s">
        <v>74</v>
      </c>
      <c r="P385" s="190" t="s">
        <v>74</v>
      </c>
      <c r="Q385" s="98" t="s">
        <v>23</v>
      </c>
      <c r="R385" s="98" t="s">
        <v>23</v>
      </c>
      <c r="S385" s="98" t="s">
        <v>23</v>
      </c>
      <c r="T385" s="190" t="s">
        <v>74</v>
      </c>
      <c r="U385" s="190" t="s">
        <v>74</v>
      </c>
    </row>
    <row r="386" spans="1:21" x14ac:dyDescent="0.2">
      <c r="A386" s="79" t="s">
        <v>1242</v>
      </c>
      <c r="B386" s="250">
        <v>381</v>
      </c>
      <c r="C386" s="79" t="s">
        <v>4766</v>
      </c>
      <c r="D386" s="79" t="s">
        <v>167</v>
      </c>
      <c r="E386" s="79" t="s">
        <v>3998</v>
      </c>
      <c r="F386" s="222" t="s">
        <v>4850</v>
      </c>
      <c r="G386" s="241" t="s">
        <v>4849</v>
      </c>
      <c r="H386" s="175" t="s">
        <v>7014</v>
      </c>
      <c r="M386" s="191" t="s">
        <v>1201</v>
      </c>
      <c r="N386" s="190" t="s">
        <v>74</v>
      </c>
      <c r="O386" s="191" t="s">
        <v>1201</v>
      </c>
      <c r="P386" s="191" t="s">
        <v>1201</v>
      </c>
      <c r="Q386" s="98" t="s">
        <v>23</v>
      </c>
      <c r="R386" s="98" t="s">
        <v>23</v>
      </c>
      <c r="S386" s="98" t="s">
        <v>23</v>
      </c>
      <c r="T386" s="191" t="s">
        <v>1201</v>
      </c>
      <c r="U386" s="191" t="s">
        <v>1201</v>
      </c>
    </row>
    <row r="387" spans="1:21" x14ac:dyDescent="0.2">
      <c r="A387" s="79" t="s">
        <v>1243</v>
      </c>
      <c r="B387" s="250">
        <v>382</v>
      </c>
      <c r="C387" s="79" t="s">
        <v>4766</v>
      </c>
      <c r="D387" s="79" t="s">
        <v>167</v>
      </c>
      <c r="E387" s="79" t="s">
        <v>3998</v>
      </c>
      <c r="F387" s="222" t="s">
        <v>4850</v>
      </c>
      <c r="G387" s="241" t="s">
        <v>4849</v>
      </c>
      <c r="H387" s="175" t="s">
        <v>7015</v>
      </c>
      <c r="M387" s="98" t="s">
        <v>1244</v>
      </c>
      <c r="N387" s="98" t="s">
        <v>1245</v>
      </c>
      <c r="O387" s="98" t="s">
        <v>1246</v>
      </c>
      <c r="P387" s="98" t="s">
        <v>1247</v>
      </c>
      <c r="Q387" s="98" t="s">
        <v>23</v>
      </c>
      <c r="R387" s="98" t="s">
        <v>23</v>
      </c>
      <c r="S387" s="98" t="s">
        <v>23</v>
      </c>
      <c r="T387" s="190" t="s">
        <v>1201</v>
      </c>
      <c r="U387" s="98" t="s">
        <v>1248</v>
      </c>
    </row>
    <row r="388" spans="1:21" x14ac:dyDescent="0.2">
      <c r="A388" s="79" t="s">
        <v>249</v>
      </c>
      <c r="B388" s="250">
        <v>383</v>
      </c>
      <c r="C388" s="79" t="s">
        <v>4766</v>
      </c>
      <c r="D388" s="79" t="s">
        <v>167</v>
      </c>
      <c r="E388" s="79" t="s">
        <v>3991</v>
      </c>
      <c r="F388" s="222" t="s">
        <v>5117</v>
      </c>
      <c r="G388" s="245" t="s">
        <v>7768</v>
      </c>
      <c r="H388" s="175" t="s">
        <v>7667</v>
      </c>
      <c r="M388" s="98" t="s">
        <v>23</v>
      </c>
      <c r="N388" s="98" t="s">
        <v>23</v>
      </c>
      <c r="O388" s="98" t="s">
        <v>250</v>
      </c>
      <c r="P388" s="98" t="s">
        <v>23</v>
      </c>
      <c r="Q388" s="98" t="s">
        <v>23</v>
      </c>
      <c r="R388" s="98" t="s">
        <v>23</v>
      </c>
      <c r="S388" s="98" t="s">
        <v>251</v>
      </c>
      <c r="T388" s="98" t="s">
        <v>23</v>
      </c>
      <c r="U388" s="98" t="s">
        <v>23</v>
      </c>
    </row>
    <row r="389" spans="1:21" x14ac:dyDescent="0.2">
      <c r="A389" s="79" t="s">
        <v>6151</v>
      </c>
      <c r="B389" s="250">
        <v>136</v>
      </c>
      <c r="C389" s="79" t="s">
        <v>4766</v>
      </c>
      <c r="D389" s="79" t="s">
        <v>167</v>
      </c>
      <c r="E389" s="79" t="s">
        <v>3996</v>
      </c>
      <c r="F389" s="222" t="s">
        <v>6634</v>
      </c>
      <c r="G389" s="241" t="s">
        <v>7769</v>
      </c>
      <c r="H389" s="175" t="s">
        <v>7016</v>
      </c>
      <c r="M389" s="98" t="s">
        <v>1050</v>
      </c>
      <c r="N389" s="190" t="s">
        <v>74</v>
      </c>
      <c r="O389" s="98" t="s">
        <v>1051</v>
      </c>
      <c r="P389" s="98" t="s">
        <v>1052</v>
      </c>
      <c r="Q389" s="98" t="s">
        <v>23</v>
      </c>
      <c r="R389" s="98" t="s">
        <v>23</v>
      </c>
      <c r="S389" s="98" t="s">
        <v>23</v>
      </c>
      <c r="T389" s="98" t="s">
        <v>1053</v>
      </c>
      <c r="U389" s="98" t="s">
        <v>1054</v>
      </c>
    </row>
    <row r="390" spans="1:21" x14ac:dyDescent="0.2">
      <c r="A390" s="79" t="s">
        <v>6152</v>
      </c>
      <c r="B390" s="250">
        <v>137</v>
      </c>
      <c r="C390" s="79" t="s">
        <v>4766</v>
      </c>
      <c r="D390" s="79" t="s">
        <v>167</v>
      </c>
      <c r="E390" s="79" t="s">
        <v>3996</v>
      </c>
      <c r="F390" s="222" t="s">
        <v>6634</v>
      </c>
      <c r="G390" s="241" t="s">
        <v>7769</v>
      </c>
      <c r="H390" s="175" t="s">
        <v>7017</v>
      </c>
      <c r="M390" s="98" t="s">
        <v>1043</v>
      </c>
      <c r="N390" s="98" t="s">
        <v>1044</v>
      </c>
      <c r="O390" s="98" t="s">
        <v>1045</v>
      </c>
      <c r="P390" s="98" t="s">
        <v>1046</v>
      </c>
      <c r="Q390" s="98" t="s">
        <v>4643</v>
      </c>
      <c r="R390" s="98" t="s">
        <v>4644</v>
      </c>
      <c r="S390" s="98" t="s">
        <v>23</v>
      </c>
      <c r="T390" s="190" t="s">
        <v>1201</v>
      </c>
      <c r="U390" s="98" t="s">
        <v>1047</v>
      </c>
    </row>
    <row r="391" spans="1:21" x14ac:dyDescent="0.2">
      <c r="A391" s="79" t="s">
        <v>1211</v>
      </c>
      <c r="B391" s="250">
        <v>384</v>
      </c>
      <c r="C391" s="79" t="s">
        <v>4766</v>
      </c>
      <c r="D391" s="79" t="s">
        <v>167</v>
      </c>
      <c r="E391" s="79" t="s">
        <v>3998</v>
      </c>
      <c r="F391" s="222" t="s">
        <v>5119</v>
      </c>
      <c r="G391" s="241" t="s">
        <v>5118</v>
      </c>
      <c r="H391" s="175" t="s">
        <v>7018</v>
      </c>
      <c r="M391" s="191" t="s">
        <v>1201</v>
      </c>
      <c r="N391" s="98" t="s">
        <v>23</v>
      </c>
      <c r="O391" s="191" t="s">
        <v>1201</v>
      </c>
      <c r="P391" s="191" t="s">
        <v>1201</v>
      </c>
      <c r="Q391" s="98" t="s">
        <v>23</v>
      </c>
      <c r="R391" s="98" t="s">
        <v>23</v>
      </c>
      <c r="S391" s="98" t="s">
        <v>23</v>
      </c>
      <c r="T391" s="191" t="s">
        <v>1201</v>
      </c>
      <c r="U391" s="191" t="s">
        <v>1201</v>
      </c>
    </row>
    <row r="392" spans="1:21" x14ac:dyDescent="0.2">
      <c r="A392" s="79" t="s">
        <v>1350</v>
      </c>
      <c r="B392" s="250">
        <v>385</v>
      </c>
      <c r="C392" s="79" t="s">
        <v>4766</v>
      </c>
      <c r="D392" s="79" t="s">
        <v>167</v>
      </c>
      <c r="E392" s="79" t="s">
        <v>4001</v>
      </c>
      <c r="F392" s="222" t="s">
        <v>5120</v>
      </c>
      <c r="G392" s="241" t="s">
        <v>7770</v>
      </c>
      <c r="H392" s="175" t="s">
        <v>7019</v>
      </c>
      <c r="M392" s="98" t="s">
        <v>1351</v>
      </c>
      <c r="N392" s="98" t="s">
        <v>1352</v>
      </c>
      <c r="O392" s="98" t="s">
        <v>1353</v>
      </c>
      <c r="P392" s="98" t="s">
        <v>1354</v>
      </c>
      <c r="Q392" s="98" t="s">
        <v>23</v>
      </c>
      <c r="R392" s="98" t="s">
        <v>23</v>
      </c>
      <c r="S392" s="98" t="s">
        <v>23</v>
      </c>
      <c r="T392" s="190" t="s">
        <v>1201</v>
      </c>
      <c r="U392" s="98" t="s">
        <v>1355</v>
      </c>
    </row>
    <row r="393" spans="1:21" x14ac:dyDescent="0.2">
      <c r="A393" s="79" t="s">
        <v>5858</v>
      </c>
      <c r="B393" s="250">
        <v>386</v>
      </c>
      <c r="C393" s="79" t="s">
        <v>4766</v>
      </c>
      <c r="D393" s="79" t="s">
        <v>167</v>
      </c>
      <c r="E393" s="79" t="s">
        <v>3994</v>
      </c>
      <c r="F393" s="222" t="s">
        <v>5121</v>
      </c>
      <c r="G393" s="245" t="s">
        <v>7771</v>
      </c>
      <c r="H393" s="175" t="s">
        <v>7672</v>
      </c>
      <c r="M393" s="98" t="s">
        <v>837</v>
      </c>
      <c r="N393" s="98" t="s">
        <v>838</v>
      </c>
      <c r="O393" s="98" t="s">
        <v>23</v>
      </c>
      <c r="P393" s="98" t="s">
        <v>23</v>
      </c>
      <c r="Q393" s="98" t="s">
        <v>23</v>
      </c>
      <c r="R393" s="98" t="s">
        <v>23</v>
      </c>
      <c r="S393" s="98" t="s">
        <v>23</v>
      </c>
      <c r="T393" s="98" t="s">
        <v>23</v>
      </c>
      <c r="U393" s="98" t="s">
        <v>839</v>
      </c>
    </row>
    <row r="394" spans="1:21" x14ac:dyDescent="0.2">
      <c r="A394" s="79" t="s">
        <v>830</v>
      </c>
      <c r="B394" s="250">
        <v>387</v>
      </c>
      <c r="C394" s="79" t="s">
        <v>4766</v>
      </c>
      <c r="D394" s="79" t="s">
        <v>167</v>
      </c>
      <c r="E394" s="79" t="s">
        <v>3994</v>
      </c>
      <c r="F394" s="222" t="s">
        <v>5121</v>
      </c>
      <c r="G394" s="245" t="s">
        <v>7771</v>
      </c>
      <c r="H394" s="175" t="s">
        <v>7020</v>
      </c>
      <c r="M394" s="98" t="s">
        <v>831</v>
      </c>
      <c r="N394" s="190" t="s">
        <v>231</v>
      </c>
      <c r="O394" s="98" t="s">
        <v>832</v>
      </c>
      <c r="P394" s="98" t="s">
        <v>833</v>
      </c>
      <c r="Q394" s="98" t="s">
        <v>23</v>
      </c>
      <c r="R394" s="98" t="s">
        <v>23</v>
      </c>
      <c r="S394" s="98" t="s">
        <v>23</v>
      </c>
      <c r="T394" s="98" t="s">
        <v>834</v>
      </c>
      <c r="U394" s="98" t="s">
        <v>835</v>
      </c>
    </row>
    <row r="395" spans="1:21" x14ac:dyDescent="0.2">
      <c r="A395" s="84" t="s">
        <v>6473</v>
      </c>
      <c r="B395" s="250">
        <v>978</v>
      </c>
      <c r="C395" s="79" t="s">
        <v>4766</v>
      </c>
      <c r="D395" s="79" t="s">
        <v>167</v>
      </c>
      <c r="E395" s="85" t="s">
        <v>3991</v>
      </c>
      <c r="F395" s="224" t="s">
        <v>6635</v>
      </c>
      <c r="G395" s="242" t="s">
        <v>8060</v>
      </c>
      <c r="H395" s="175" t="s">
        <v>7021</v>
      </c>
      <c r="M395" s="98" t="s">
        <v>6253</v>
      </c>
      <c r="N395" s="187" t="s">
        <v>23</v>
      </c>
      <c r="O395" s="98" t="s">
        <v>6256</v>
      </c>
      <c r="P395" s="187" t="s">
        <v>23</v>
      </c>
      <c r="Q395" s="187" t="s">
        <v>23</v>
      </c>
      <c r="R395" s="187" t="s">
        <v>23</v>
      </c>
      <c r="S395" s="187" t="s">
        <v>23</v>
      </c>
      <c r="T395" s="187" t="s">
        <v>23</v>
      </c>
      <c r="U395" s="187" t="s">
        <v>23</v>
      </c>
    </row>
    <row r="396" spans="1:21" x14ac:dyDescent="0.2">
      <c r="A396" s="79" t="s">
        <v>790</v>
      </c>
      <c r="B396" s="250">
        <v>388</v>
      </c>
      <c r="C396" s="79" t="s">
        <v>4766</v>
      </c>
      <c r="D396" s="79" t="s">
        <v>167</v>
      </c>
      <c r="E396" s="79" t="s">
        <v>3994</v>
      </c>
      <c r="F396" s="222" t="s">
        <v>5122</v>
      </c>
      <c r="G396" s="245" t="s">
        <v>7772</v>
      </c>
      <c r="H396" s="175" t="s">
        <v>7022</v>
      </c>
      <c r="M396" s="97" t="s">
        <v>791</v>
      </c>
      <c r="N396" s="98" t="s">
        <v>792</v>
      </c>
      <c r="O396" s="98" t="s">
        <v>23</v>
      </c>
      <c r="P396" s="98" t="s">
        <v>23</v>
      </c>
      <c r="Q396" s="98" t="s">
        <v>23</v>
      </c>
      <c r="R396" s="98" t="s">
        <v>23</v>
      </c>
      <c r="S396" s="98" t="s">
        <v>23</v>
      </c>
      <c r="T396" s="98" t="s">
        <v>23</v>
      </c>
      <c r="U396" s="98" t="s">
        <v>793</v>
      </c>
    </row>
    <row r="397" spans="1:21" x14ac:dyDescent="0.2">
      <c r="A397" s="84" t="s">
        <v>6468</v>
      </c>
      <c r="B397" s="250">
        <v>973</v>
      </c>
      <c r="C397" s="79" t="s">
        <v>4766</v>
      </c>
      <c r="D397" s="79" t="s">
        <v>167</v>
      </c>
      <c r="E397" s="175" t="s">
        <v>3995</v>
      </c>
      <c r="F397" s="224" t="s">
        <v>6636</v>
      </c>
      <c r="G397" s="245" t="s">
        <v>7773</v>
      </c>
      <c r="H397" s="175" t="s">
        <v>6791</v>
      </c>
      <c r="M397" s="98" t="s">
        <v>6231</v>
      </c>
      <c r="N397" s="187" t="s">
        <v>23</v>
      </c>
      <c r="O397" s="98" t="s">
        <v>6242</v>
      </c>
      <c r="P397" s="187" t="s">
        <v>23</v>
      </c>
      <c r="Q397" s="187" t="s">
        <v>23</v>
      </c>
      <c r="R397" s="187" t="s">
        <v>23</v>
      </c>
      <c r="S397" s="187" t="s">
        <v>23</v>
      </c>
      <c r="T397" s="187" t="s">
        <v>23</v>
      </c>
      <c r="U397" s="187" t="s">
        <v>23</v>
      </c>
    </row>
    <row r="398" spans="1:21" x14ac:dyDescent="0.2">
      <c r="A398" s="79" t="s">
        <v>4272</v>
      </c>
      <c r="B398" s="250">
        <v>389</v>
      </c>
      <c r="C398" s="79" t="s">
        <v>4766</v>
      </c>
      <c r="D398" s="79" t="s">
        <v>167</v>
      </c>
      <c r="E398" s="209" t="s">
        <v>8141</v>
      </c>
      <c r="F398" s="222" t="s">
        <v>5123</v>
      </c>
      <c r="G398" s="232" t="s">
        <v>8117</v>
      </c>
      <c r="H398" s="175" t="s">
        <v>7630</v>
      </c>
      <c r="M398" s="98" t="s">
        <v>4348</v>
      </c>
      <c r="N398" s="98" t="s">
        <v>23</v>
      </c>
      <c r="O398" s="98" t="s">
        <v>4424</v>
      </c>
      <c r="P398" s="98" t="s">
        <v>23</v>
      </c>
      <c r="Q398" s="98" t="s">
        <v>23</v>
      </c>
      <c r="R398" s="98" t="s">
        <v>4480</v>
      </c>
      <c r="S398" s="98" t="s">
        <v>23</v>
      </c>
      <c r="T398" s="98" t="s">
        <v>23</v>
      </c>
      <c r="U398" s="98" t="s">
        <v>23</v>
      </c>
    </row>
    <row r="399" spans="1:21" x14ac:dyDescent="0.2">
      <c r="A399" s="106" t="s">
        <v>4756</v>
      </c>
      <c r="B399" s="250">
        <v>926</v>
      </c>
      <c r="C399" s="106" t="s">
        <v>4766</v>
      </c>
      <c r="D399" s="106" t="s">
        <v>167</v>
      </c>
      <c r="E399" s="209" t="s">
        <v>8141</v>
      </c>
      <c r="F399" s="226" t="s">
        <v>5123</v>
      </c>
      <c r="G399" s="232" t="s">
        <v>8117</v>
      </c>
      <c r="H399" s="175" t="s">
        <v>7023</v>
      </c>
      <c r="M399" s="156" t="s">
        <v>4727</v>
      </c>
      <c r="N399" s="98" t="s">
        <v>23</v>
      </c>
      <c r="O399" s="156" t="s">
        <v>4728</v>
      </c>
      <c r="P399" s="156" t="s">
        <v>4729</v>
      </c>
      <c r="Q399" s="156" t="s">
        <v>4730</v>
      </c>
      <c r="R399" s="156" t="s">
        <v>4731</v>
      </c>
      <c r="S399" s="98" t="s">
        <v>23</v>
      </c>
      <c r="T399" s="156" t="s">
        <v>4732</v>
      </c>
      <c r="U399" s="156" t="s">
        <v>4733</v>
      </c>
    </row>
    <row r="400" spans="1:21" x14ac:dyDescent="0.2">
      <c r="A400" s="81" t="s">
        <v>499</v>
      </c>
      <c r="B400" s="250">
        <v>390</v>
      </c>
      <c r="C400" s="79" t="s">
        <v>4766</v>
      </c>
      <c r="D400" s="79" t="s">
        <v>167</v>
      </c>
      <c r="E400" s="79" t="s">
        <v>3991</v>
      </c>
      <c r="F400" s="225" t="s">
        <v>5125</v>
      </c>
      <c r="G400" s="241" t="s">
        <v>5124</v>
      </c>
      <c r="H400" s="175" t="s">
        <v>7024</v>
      </c>
      <c r="M400" s="107" t="s">
        <v>500</v>
      </c>
      <c r="N400" s="190" t="s">
        <v>231</v>
      </c>
      <c r="O400" s="98" t="s">
        <v>501</v>
      </c>
      <c r="P400" s="98" t="s">
        <v>502</v>
      </c>
      <c r="Q400" s="107" t="s">
        <v>23</v>
      </c>
      <c r="R400" s="98" t="s">
        <v>23</v>
      </c>
      <c r="S400" s="98" t="s">
        <v>23</v>
      </c>
      <c r="T400" s="98" t="s">
        <v>503</v>
      </c>
      <c r="U400" s="107" t="s">
        <v>504</v>
      </c>
    </row>
    <row r="401" spans="1:21" x14ac:dyDescent="0.2">
      <c r="A401" s="79" t="s">
        <v>507</v>
      </c>
      <c r="B401" s="250">
        <v>391</v>
      </c>
      <c r="C401" s="79" t="s">
        <v>4766</v>
      </c>
      <c r="D401" s="79" t="s">
        <v>167</v>
      </c>
      <c r="E401" s="79" t="s">
        <v>3991</v>
      </c>
      <c r="F401" s="222" t="s">
        <v>5125</v>
      </c>
      <c r="G401" s="241" t="s">
        <v>5124</v>
      </c>
      <c r="H401" s="175" t="s">
        <v>7025</v>
      </c>
      <c r="M401" s="98" t="s">
        <v>508</v>
      </c>
      <c r="N401" s="98" t="s">
        <v>509</v>
      </c>
      <c r="O401" s="98" t="s">
        <v>510</v>
      </c>
      <c r="P401" s="98" t="s">
        <v>511</v>
      </c>
      <c r="Q401" s="98" t="s">
        <v>23</v>
      </c>
      <c r="R401" s="98" t="s">
        <v>23</v>
      </c>
      <c r="S401" s="98" t="s">
        <v>23</v>
      </c>
      <c r="T401" s="190" t="s">
        <v>1201</v>
      </c>
      <c r="U401" s="98" t="s">
        <v>512</v>
      </c>
    </row>
    <row r="402" spans="1:21" x14ac:dyDescent="0.2">
      <c r="A402" s="79" t="s">
        <v>710</v>
      </c>
      <c r="B402" s="250">
        <v>392</v>
      </c>
      <c r="C402" s="79" t="s">
        <v>4766</v>
      </c>
      <c r="D402" s="79" t="s">
        <v>167</v>
      </c>
      <c r="E402" s="79" t="s">
        <v>3994</v>
      </c>
      <c r="F402" s="222" t="s">
        <v>5126</v>
      </c>
      <c r="G402" s="245" t="s">
        <v>7774</v>
      </c>
      <c r="H402" s="175" t="s">
        <v>7026</v>
      </c>
      <c r="M402" s="98" t="s">
        <v>711</v>
      </c>
      <c r="N402" s="98" t="s">
        <v>23</v>
      </c>
      <c r="O402" s="98" t="s">
        <v>712</v>
      </c>
      <c r="P402" s="98" t="s">
        <v>713</v>
      </c>
      <c r="Q402" s="98" t="s">
        <v>23</v>
      </c>
      <c r="R402" s="98" t="s">
        <v>23</v>
      </c>
      <c r="S402" s="98" t="s">
        <v>23</v>
      </c>
      <c r="T402" s="98" t="s">
        <v>714</v>
      </c>
      <c r="U402" s="98" t="s">
        <v>715</v>
      </c>
    </row>
    <row r="403" spans="1:21" x14ac:dyDescent="0.2">
      <c r="A403" s="79" t="s">
        <v>290</v>
      </c>
      <c r="B403" s="250">
        <v>393</v>
      </c>
      <c r="C403" s="79" t="s">
        <v>4766</v>
      </c>
      <c r="D403" s="79" t="s">
        <v>167</v>
      </c>
      <c r="E403" s="79" t="s">
        <v>3991</v>
      </c>
      <c r="F403" s="222" t="s">
        <v>5128</v>
      </c>
      <c r="G403" s="241" t="s">
        <v>5127</v>
      </c>
      <c r="H403" s="175" t="s">
        <v>7027</v>
      </c>
      <c r="M403" s="98" t="s">
        <v>291</v>
      </c>
      <c r="N403" s="98" t="s">
        <v>23</v>
      </c>
      <c r="O403" s="98" t="s">
        <v>292</v>
      </c>
      <c r="P403" s="98" t="s">
        <v>293</v>
      </c>
      <c r="Q403" s="98" t="s">
        <v>23</v>
      </c>
      <c r="R403" s="98" t="s">
        <v>23</v>
      </c>
      <c r="S403" s="98" t="s">
        <v>23</v>
      </c>
      <c r="T403" s="98" t="s">
        <v>294</v>
      </c>
      <c r="U403" s="98" t="s">
        <v>295</v>
      </c>
    </row>
    <row r="404" spans="1:21" x14ac:dyDescent="0.2">
      <c r="A404" s="79" t="s">
        <v>1291</v>
      </c>
      <c r="B404" s="250">
        <v>394</v>
      </c>
      <c r="C404" s="79" t="s">
        <v>4766</v>
      </c>
      <c r="D404" s="79" t="s">
        <v>167</v>
      </c>
      <c r="E404" s="79" t="s">
        <v>3999</v>
      </c>
      <c r="F404" s="222" t="s">
        <v>5130</v>
      </c>
      <c r="G404" s="241" t="s">
        <v>5129</v>
      </c>
      <c r="H404" s="175" t="s">
        <v>7028</v>
      </c>
      <c r="M404" s="98" t="s">
        <v>23</v>
      </c>
      <c r="N404" s="98" t="s">
        <v>23</v>
      </c>
      <c r="O404" s="97" t="s">
        <v>1292</v>
      </c>
      <c r="P404" s="98" t="s">
        <v>23</v>
      </c>
      <c r="Q404" s="98" t="s">
        <v>23</v>
      </c>
      <c r="R404" s="98" t="s">
        <v>23</v>
      </c>
      <c r="S404" s="97" t="s">
        <v>1293</v>
      </c>
      <c r="T404" s="98" t="s">
        <v>23</v>
      </c>
      <c r="U404" s="98" t="s">
        <v>23</v>
      </c>
    </row>
    <row r="405" spans="1:21" x14ac:dyDescent="0.2">
      <c r="A405" s="79" t="s">
        <v>4271</v>
      </c>
      <c r="B405" s="250">
        <v>395</v>
      </c>
      <c r="C405" s="79" t="s">
        <v>4766</v>
      </c>
      <c r="D405" s="79" t="s">
        <v>167</v>
      </c>
      <c r="E405" s="79" t="s">
        <v>3999</v>
      </c>
      <c r="F405" s="222" t="s">
        <v>5130</v>
      </c>
      <c r="G405" s="241" t="s">
        <v>5129</v>
      </c>
      <c r="H405" s="175" t="s">
        <v>7631</v>
      </c>
      <c r="M405" s="98" t="s">
        <v>4347</v>
      </c>
      <c r="N405" s="98" t="s">
        <v>23</v>
      </c>
      <c r="O405" s="98" t="s">
        <v>4423</v>
      </c>
      <c r="P405" s="98" t="s">
        <v>23</v>
      </c>
      <c r="Q405" s="98" t="s">
        <v>23</v>
      </c>
      <c r="R405" s="98" t="s">
        <v>4479</v>
      </c>
      <c r="S405" s="98" t="s">
        <v>23</v>
      </c>
      <c r="T405" s="98" t="s">
        <v>23</v>
      </c>
      <c r="U405" s="98" t="s">
        <v>23</v>
      </c>
    </row>
    <row r="406" spans="1:21" x14ac:dyDescent="0.2">
      <c r="A406" s="79" t="s">
        <v>4633</v>
      </c>
      <c r="B406" s="250">
        <v>396</v>
      </c>
      <c r="C406" s="79" t="s">
        <v>4766</v>
      </c>
      <c r="D406" s="79" t="s">
        <v>167</v>
      </c>
      <c r="E406" s="79" t="s">
        <v>3999</v>
      </c>
      <c r="F406" s="222" t="s">
        <v>5130</v>
      </c>
      <c r="G406" s="241" t="s">
        <v>5129</v>
      </c>
      <c r="H406" s="175" t="s">
        <v>7592</v>
      </c>
      <c r="M406" s="98" t="s">
        <v>23</v>
      </c>
      <c r="N406" s="98" t="s">
        <v>23</v>
      </c>
      <c r="O406" s="98" t="s">
        <v>6550</v>
      </c>
      <c r="P406" s="98" t="s">
        <v>6550</v>
      </c>
      <c r="Q406" s="98" t="s">
        <v>6550</v>
      </c>
      <c r="R406" s="98" t="s">
        <v>6550</v>
      </c>
      <c r="S406" s="98" t="s">
        <v>6550</v>
      </c>
      <c r="T406" s="98" t="s">
        <v>6550</v>
      </c>
      <c r="U406" s="98" t="s">
        <v>6550</v>
      </c>
    </row>
    <row r="407" spans="1:21" x14ac:dyDescent="0.2">
      <c r="A407" s="79" t="s">
        <v>4670</v>
      </c>
      <c r="B407" s="250">
        <v>907</v>
      </c>
      <c r="C407" s="84" t="s">
        <v>4766</v>
      </c>
      <c r="D407" s="84" t="s">
        <v>167</v>
      </c>
      <c r="E407" s="79" t="s">
        <v>3999</v>
      </c>
      <c r="F407" s="222" t="s">
        <v>5130</v>
      </c>
      <c r="G407" s="241" t="s">
        <v>5129</v>
      </c>
      <c r="H407" s="175" t="s">
        <v>7029</v>
      </c>
      <c r="M407" s="190" t="s">
        <v>231</v>
      </c>
      <c r="N407" s="190" t="s">
        <v>231</v>
      </c>
      <c r="O407" s="98" t="s">
        <v>23</v>
      </c>
      <c r="P407" s="98" t="s">
        <v>23</v>
      </c>
      <c r="Q407" s="98" t="s">
        <v>23</v>
      </c>
      <c r="R407" s="98" t="s">
        <v>23</v>
      </c>
      <c r="S407" s="98" t="s">
        <v>23</v>
      </c>
      <c r="T407" s="98" t="s">
        <v>23</v>
      </c>
      <c r="U407" s="190" t="s">
        <v>231</v>
      </c>
    </row>
    <row r="408" spans="1:21" x14ac:dyDescent="0.2">
      <c r="A408" s="79" t="s">
        <v>1294</v>
      </c>
      <c r="B408" s="250">
        <v>397</v>
      </c>
      <c r="C408" s="79" t="s">
        <v>4766</v>
      </c>
      <c r="D408" s="79" t="s">
        <v>167</v>
      </c>
      <c r="E408" s="79" t="s">
        <v>3999</v>
      </c>
      <c r="F408" s="222" t="s">
        <v>5130</v>
      </c>
      <c r="G408" s="241" t="s">
        <v>5129</v>
      </c>
      <c r="H408" s="175" t="s">
        <v>7030</v>
      </c>
      <c r="M408" s="98" t="s">
        <v>1295</v>
      </c>
      <c r="N408" s="98" t="s">
        <v>1296</v>
      </c>
      <c r="O408" s="98" t="s">
        <v>1297</v>
      </c>
      <c r="P408" s="97" t="s">
        <v>1298</v>
      </c>
      <c r="Q408" s="98" t="s">
        <v>1299</v>
      </c>
      <c r="R408" s="98" t="s">
        <v>1300</v>
      </c>
      <c r="S408" s="98" t="s">
        <v>1301</v>
      </c>
      <c r="T408" s="97" t="s">
        <v>1302</v>
      </c>
      <c r="U408" s="97" t="s">
        <v>1303</v>
      </c>
    </row>
    <row r="409" spans="1:21" x14ac:dyDescent="0.2">
      <c r="A409" s="79" t="s">
        <v>4270</v>
      </c>
      <c r="B409" s="250">
        <v>398</v>
      </c>
      <c r="C409" s="79" t="s">
        <v>4766</v>
      </c>
      <c r="D409" s="79" t="s">
        <v>167</v>
      </c>
      <c r="E409" s="79" t="s">
        <v>3995</v>
      </c>
      <c r="F409" s="222" t="s">
        <v>5131</v>
      </c>
      <c r="G409" s="245" t="s">
        <v>7775</v>
      </c>
      <c r="H409" s="175" t="s">
        <v>6958</v>
      </c>
      <c r="M409" s="98" t="s">
        <v>4346</v>
      </c>
      <c r="N409" s="98" t="s">
        <v>23</v>
      </c>
      <c r="O409" s="98" t="s">
        <v>4422</v>
      </c>
      <c r="P409" s="98" t="s">
        <v>23</v>
      </c>
      <c r="Q409" s="98" t="s">
        <v>23</v>
      </c>
      <c r="R409" s="98" t="s">
        <v>23</v>
      </c>
      <c r="S409" s="98" t="s">
        <v>23</v>
      </c>
      <c r="T409" s="98" t="s">
        <v>23</v>
      </c>
      <c r="U409" s="98" t="s">
        <v>23</v>
      </c>
    </row>
    <row r="410" spans="1:21" x14ac:dyDescent="0.2">
      <c r="A410" s="81" t="s">
        <v>1036</v>
      </c>
      <c r="B410" s="250">
        <v>399</v>
      </c>
      <c r="C410" s="79" t="s">
        <v>4766</v>
      </c>
      <c r="D410" s="79" t="s">
        <v>167</v>
      </c>
      <c r="E410" s="79" t="s">
        <v>3996</v>
      </c>
      <c r="F410" s="225" t="s">
        <v>5133</v>
      </c>
      <c r="G410" s="241" t="s">
        <v>5132</v>
      </c>
      <c r="H410" s="175" t="s">
        <v>7031</v>
      </c>
      <c r="M410" s="98" t="s">
        <v>1037</v>
      </c>
      <c r="N410" s="98" t="s">
        <v>23</v>
      </c>
      <c r="O410" s="98" t="s">
        <v>1038</v>
      </c>
      <c r="P410" s="98" t="s">
        <v>1039</v>
      </c>
      <c r="Q410" s="98" t="s">
        <v>23</v>
      </c>
      <c r="R410" s="98" t="s">
        <v>23</v>
      </c>
      <c r="S410" s="98" t="s">
        <v>23</v>
      </c>
      <c r="T410" s="98" t="s">
        <v>1040</v>
      </c>
      <c r="U410" s="98" t="s">
        <v>1041</v>
      </c>
    </row>
    <row r="411" spans="1:21" x14ac:dyDescent="0.2">
      <c r="A411" s="79" t="s">
        <v>801</v>
      </c>
      <c r="B411" s="250">
        <v>400</v>
      </c>
      <c r="C411" s="79" t="s">
        <v>4766</v>
      </c>
      <c r="D411" s="79" t="s">
        <v>167</v>
      </c>
      <c r="E411" s="79" t="s">
        <v>3994</v>
      </c>
      <c r="F411" s="222" t="s">
        <v>5134</v>
      </c>
      <c r="G411" s="242" t="s">
        <v>8061</v>
      </c>
      <c r="H411" s="175" t="s">
        <v>7032</v>
      </c>
      <c r="M411" s="98" t="s">
        <v>802</v>
      </c>
      <c r="N411" s="98" t="s">
        <v>23</v>
      </c>
      <c r="O411" s="98" t="s">
        <v>803</v>
      </c>
      <c r="P411" s="98" t="s">
        <v>804</v>
      </c>
      <c r="Q411" s="98" t="s">
        <v>23</v>
      </c>
      <c r="R411" s="98" t="s">
        <v>23</v>
      </c>
      <c r="S411" s="98" t="s">
        <v>23</v>
      </c>
      <c r="T411" s="98" t="s">
        <v>805</v>
      </c>
      <c r="U411" s="98" t="s">
        <v>806</v>
      </c>
    </row>
    <row r="412" spans="1:21" x14ac:dyDescent="0.2">
      <c r="A412" s="79" t="s">
        <v>674</v>
      </c>
      <c r="B412" s="250">
        <v>401</v>
      </c>
      <c r="C412" s="79" t="s">
        <v>4766</v>
      </c>
      <c r="D412" s="79" t="s">
        <v>167</v>
      </c>
      <c r="E412" s="79" t="s">
        <v>3994</v>
      </c>
      <c r="F412" s="222" t="s">
        <v>5135</v>
      </c>
      <c r="G412" s="245" t="s">
        <v>7776</v>
      </c>
      <c r="H412" s="175" t="s">
        <v>7033</v>
      </c>
      <c r="M412" s="97" t="s">
        <v>675</v>
      </c>
      <c r="N412" s="98" t="s">
        <v>676</v>
      </c>
      <c r="O412" s="98" t="s">
        <v>23</v>
      </c>
      <c r="P412" s="98" t="s">
        <v>23</v>
      </c>
      <c r="Q412" s="98" t="s">
        <v>23</v>
      </c>
      <c r="R412" s="98" t="s">
        <v>23</v>
      </c>
      <c r="S412" s="98" t="s">
        <v>23</v>
      </c>
      <c r="T412" s="98" t="s">
        <v>23</v>
      </c>
      <c r="U412" s="98" t="s">
        <v>677</v>
      </c>
    </row>
    <row r="413" spans="1:21" x14ac:dyDescent="0.2">
      <c r="A413" s="79" t="s">
        <v>461</v>
      </c>
      <c r="B413" s="250">
        <v>402</v>
      </c>
      <c r="C413" s="79" t="s">
        <v>4766</v>
      </c>
      <c r="D413" s="79" t="s">
        <v>167</v>
      </c>
      <c r="E413" s="79" t="s">
        <v>3991</v>
      </c>
      <c r="F413" s="222" t="s">
        <v>5137</v>
      </c>
      <c r="G413" s="241" t="s">
        <v>5136</v>
      </c>
      <c r="H413" s="175" t="s">
        <v>7673</v>
      </c>
      <c r="M413" s="98" t="s">
        <v>462</v>
      </c>
      <c r="N413" s="190" t="s">
        <v>231</v>
      </c>
      <c r="O413" s="98" t="s">
        <v>463</v>
      </c>
      <c r="P413" s="98" t="s">
        <v>464</v>
      </c>
      <c r="Q413" s="98" t="s">
        <v>23</v>
      </c>
      <c r="R413" s="98" t="s">
        <v>23</v>
      </c>
      <c r="S413" s="98" t="s">
        <v>23</v>
      </c>
      <c r="T413" s="98" t="s">
        <v>465</v>
      </c>
      <c r="U413" s="98" t="s">
        <v>466</v>
      </c>
    </row>
    <row r="414" spans="1:21" x14ac:dyDescent="0.2">
      <c r="A414" s="81" t="s">
        <v>4524</v>
      </c>
      <c r="B414" s="250">
        <v>403</v>
      </c>
      <c r="C414" s="79" t="s">
        <v>4766</v>
      </c>
      <c r="D414" s="79" t="s">
        <v>167</v>
      </c>
      <c r="E414" s="79" t="s">
        <v>3991</v>
      </c>
      <c r="F414" s="225" t="s">
        <v>5139</v>
      </c>
      <c r="G414" s="241" t="s">
        <v>5138</v>
      </c>
      <c r="H414" s="175" t="s">
        <v>7034</v>
      </c>
      <c r="M414" s="192" t="s">
        <v>74</v>
      </c>
      <c r="N414" s="190" t="s">
        <v>74</v>
      </c>
      <c r="O414" s="192" t="s">
        <v>74</v>
      </c>
      <c r="P414" s="190" t="s">
        <v>74</v>
      </c>
      <c r="Q414" s="98" t="s">
        <v>23</v>
      </c>
      <c r="R414" s="98" t="s">
        <v>23</v>
      </c>
      <c r="S414" s="98" t="s">
        <v>23</v>
      </c>
      <c r="T414" s="190" t="s">
        <v>74</v>
      </c>
      <c r="U414" s="190" t="s">
        <v>74</v>
      </c>
    </row>
    <row r="415" spans="1:21" x14ac:dyDescent="0.2">
      <c r="A415" s="79" t="s">
        <v>1266</v>
      </c>
      <c r="B415" s="250">
        <v>404</v>
      </c>
      <c r="C415" s="79" t="s">
        <v>4766</v>
      </c>
      <c r="D415" s="79" t="s">
        <v>167</v>
      </c>
      <c r="E415" s="79" t="s">
        <v>3998</v>
      </c>
      <c r="F415" s="222" t="s">
        <v>5140</v>
      </c>
      <c r="G415" s="245" t="s">
        <v>7777</v>
      </c>
      <c r="H415" s="175" t="s">
        <v>7035</v>
      </c>
      <c r="M415" s="193" t="s">
        <v>506</v>
      </c>
      <c r="N415" s="98" t="s">
        <v>23</v>
      </c>
      <c r="O415" s="193" t="s">
        <v>506</v>
      </c>
      <c r="P415" s="98" t="s">
        <v>23</v>
      </c>
      <c r="Q415" s="98" t="s">
        <v>23</v>
      </c>
      <c r="R415" s="98" t="s">
        <v>23</v>
      </c>
      <c r="S415" s="98" t="s">
        <v>23</v>
      </c>
      <c r="T415" s="193" t="s">
        <v>506</v>
      </c>
      <c r="U415" s="98" t="s">
        <v>23</v>
      </c>
    </row>
    <row r="416" spans="1:21" x14ac:dyDescent="0.2">
      <c r="A416" s="151" t="s">
        <v>6469</v>
      </c>
      <c r="B416" s="250">
        <v>974</v>
      </c>
      <c r="C416" s="79" t="s">
        <v>4766</v>
      </c>
      <c r="D416" s="79" t="s">
        <v>167</v>
      </c>
      <c r="E416" s="85" t="s">
        <v>3991</v>
      </c>
      <c r="F416" s="228" t="s">
        <v>6637</v>
      </c>
      <c r="G416" s="245" t="s">
        <v>7778</v>
      </c>
      <c r="H416" s="175" t="s">
        <v>6791</v>
      </c>
      <c r="M416" s="107" t="s">
        <v>6232</v>
      </c>
      <c r="N416" s="187" t="s">
        <v>23</v>
      </c>
      <c r="O416" s="107" t="s">
        <v>6243</v>
      </c>
      <c r="P416" s="187" t="s">
        <v>23</v>
      </c>
      <c r="Q416" s="187" t="s">
        <v>23</v>
      </c>
      <c r="R416" s="98" t="s">
        <v>6246</v>
      </c>
      <c r="S416" s="187" t="s">
        <v>23</v>
      </c>
      <c r="T416" s="187" t="s">
        <v>23</v>
      </c>
      <c r="U416" s="187" t="s">
        <v>23</v>
      </c>
    </row>
    <row r="417" spans="1:21" x14ac:dyDescent="0.2">
      <c r="A417" s="84" t="s">
        <v>6470</v>
      </c>
      <c r="B417" s="250">
        <v>975</v>
      </c>
      <c r="C417" s="79" t="s">
        <v>4766</v>
      </c>
      <c r="D417" s="79" t="s">
        <v>167</v>
      </c>
      <c r="E417" s="85" t="s">
        <v>3991</v>
      </c>
      <c r="F417" s="224" t="s">
        <v>6638</v>
      </c>
      <c r="G417" s="242" t="s">
        <v>8062</v>
      </c>
      <c r="H417" s="175" t="s">
        <v>7036</v>
      </c>
      <c r="M417" s="98" t="s">
        <v>6233</v>
      </c>
      <c r="N417" s="187" t="s">
        <v>23</v>
      </c>
      <c r="O417" s="98" t="s">
        <v>6244</v>
      </c>
      <c r="P417" s="187" t="s">
        <v>23</v>
      </c>
      <c r="Q417" s="187" t="s">
        <v>23</v>
      </c>
      <c r="R417" s="98" t="s">
        <v>6247</v>
      </c>
      <c r="S417" s="187" t="s">
        <v>23</v>
      </c>
      <c r="T417" s="187" t="s">
        <v>23</v>
      </c>
      <c r="U417" s="187" t="s">
        <v>23</v>
      </c>
    </row>
    <row r="418" spans="1:21" x14ac:dyDescent="0.2">
      <c r="A418" s="79" t="s">
        <v>4269</v>
      </c>
      <c r="B418" s="250">
        <v>405</v>
      </c>
      <c r="C418" s="79" t="s">
        <v>4766</v>
      </c>
      <c r="D418" s="79" t="s">
        <v>167</v>
      </c>
      <c r="E418" s="210" t="s">
        <v>3991</v>
      </c>
      <c r="F418" s="222" t="s">
        <v>5141</v>
      </c>
      <c r="G418" s="245" t="s">
        <v>7779</v>
      </c>
      <c r="H418" s="175" t="s">
        <v>7632</v>
      </c>
      <c r="M418" s="98" t="s">
        <v>4345</v>
      </c>
      <c r="N418" s="98" t="s">
        <v>23</v>
      </c>
      <c r="O418" s="98" t="s">
        <v>4421</v>
      </c>
      <c r="P418" s="98" t="s">
        <v>23</v>
      </c>
      <c r="Q418" s="98" t="s">
        <v>23</v>
      </c>
      <c r="R418" s="98" t="s">
        <v>23</v>
      </c>
      <c r="S418" s="98" t="s">
        <v>23</v>
      </c>
      <c r="T418" s="98" t="s">
        <v>23</v>
      </c>
      <c r="U418" s="98" t="s">
        <v>23</v>
      </c>
    </row>
    <row r="419" spans="1:21" x14ac:dyDescent="0.2">
      <c r="A419" s="79" t="s">
        <v>622</v>
      </c>
      <c r="B419" s="250">
        <v>406</v>
      </c>
      <c r="C419" s="79" t="s">
        <v>4766</v>
      </c>
      <c r="D419" s="79" t="s">
        <v>167</v>
      </c>
      <c r="E419" s="79" t="s">
        <v>3992</v>
      </c>
      <c r="F419" s="222" t="s">
        <v>5143</v>
      </c>
      <c r="G419" s="241" t="s">
        <v>5142</v>
      </c>
      <c r="H419" s="175" t="s">
        <v>7674</v>
      </c>
      <c r="M419" s="98" t="s">
        <v>623</v>
      </c>
      <c r="N419" s="98" t="s">
        <v>23</v>
      </c>
      <c r="O419" s="98" t="s">
        <v>624</v>
      </c>
      <c r="P419" s="98" t="s">
        <v>23</v>
      </c>
      <c r="Q419" s="98" t="s">
        <v>23</v>
      </c>
      <c r="R419" s="98" t="s">
        <v>23</v>
      </c>
      <c r="S419" s="98" t="s">
        <v>625</v>
      </c>
      <c r="T419" s="98" t="s">
        <v>23</v>
      </c>
      <c r="U419" s="98" t="s">
        <v>23</v>
      </c>
    </row>
    <row r="420" spans="1:21" x14ac:dyDescent="0.2">
      <c r="A420" s="79" t="s">
        <v>627</v>
      </c>
      <c r="B420" s="250">
        <v>407</v>
      </c>
      <c r="C420" s="79" t="s">
        <v>4766</v>
      </c>
      <c r="D420" s="79" t="s">
        <v>167</v>
      </c>
      <c r="E420" s="79" t="s">
        <v>3992</v>
      </c>
      <c r="F420" s="222" t="s">
        <v>5143</v>
      </c>
      <c r="G420" s="241" t="s">
        <v>5142</v>
      </c>
      <c r="H420" s="175" t="s">
        <v>7037</v>
      </c>
      <c r="M420" s="98" t="s">
        <v>628</v>
      </c>
      <c r="N420" s="98" t="s">
        <v>629</v>
      </c>
      <c r="O420" s="98" t="s">
        <v>630</v>
      </c>
      <c r="P420" s="98" t="s">
        <v>631</v>
      </c>
      <c r="Q420" s="98" t="s">
        <v>23</v>
      </c>
      <c r="R420" s="98" t="s">
        <v>23</v>
      </c>
      <c r="S420" s="98" t="s">
        <v>23</v>
      </c>
      <c r="T420" s="98" t="s">
        <v>632</v>
      </c>
      <c r="U420" s="98" t="s">
        <v>633</v>
      </c>
    </row>
    <row r="421" spans="1:21" x14ac:dyDescent="0.2">
      <c r="A421" s="79" t="s">
        <v>4268</v>
      </c>
      <c r="B421" s="250">
        <v>408</v>
      </c>
      <c r="C421" s="79" t="s">
        <v>4766</v>
      </c>
      <c r="D421" s="79" t="s">
        <v>167</v>
      </c>
      <c r="E421" s="210" t="s">
        <v>3991</v>
      </c>
      <c r="F421" s="222" t="s">
        <v>5144</v>
      </c>
      <c r="G421" s="245" t="s">
        <v>7780</v>
      </c>
      <c r="H421" s="175" t="s">
        <v>7038</v>
      </c>
      <c r="M421" s="98" t="s">
        <v>4344</v>
      </c>
      <c r="N421" s="98" t="s">
        <v>6239</v>
      </c>
      <c r="O421" s="98" t="s">
        <v>4420</v>
      </c>
      <c r="P421" s="98" t="s">
        <v>23</v>
      </c>
      <c r="Q421" s="98" t="s">
        <v>23</v>
      </c>
      <c r="R421" s="98" t="s">
        <v>4478</v>
      </c>
      <c r="S421" s="98" t="s">
        <v>23</v>
      </c>
      <c r="T421" s="98" t="s">
        <v>23</v>
      </c>
      <c r="U421" s="98" t="s">
        <v>23</v>
      </c>
    </row>
    <row r="422" spans="1:21" x14ac:dyDescent="0.2">
      <c r="A422" s="79" t="s">
        <v>720</v>
      </c>
      <c r="B422" s="250">
        <v>409</v>
      </c>
      <c r="C422" s="79" t="s">
        <v>4766</v>
      </c>
      <c r="D422" s="79" t="s">
        <v>167</v>
      </c>
      <c r="E422" s="79" t="s">
        <v>3994</v>
      </c>
      <c r="F422" s="222" t="s">
        <v>5145</v>
      </c>
      <c r="G422" s="245" t="s">
        <v>7781</v>
      </c>
      <c r="H422" s="175" t="s">
        <v>7039</v>
      </c>
      <c r="M422" s="98" t="s">
        <v>721</v>
      </c>
      <c r="N422" s="98" t="s">
        <v>23</v>
      </c>
      <c r="O422" s="98" t="s">
        <v>722</v>
      </c>
      <c r="P422" s="98" t="s">
        <v>723</v>
      </c>
      <c r="Q422" s="98" t="s">
        <v>23</v>
      </c>
      <c r="R422" s="98" t="s">
        <v>23</v>
      </c>
      <c r="S422" s="98" t="s">
        <v>23</v>
      </c>
      <c r="T422" s="98" t="s">
        <v>724</v>
      </c>
      <c r="U422" s="98" t="s">
        <v>725</v>
      </c>
    </row>
    <row r="423" spans="1:21" x14ac:dyDescent="0.2">
      <c r="A423" s="79" t="s">
        <v>716</v>
      </c>
      <c r="B423" s="250">
        <v>410</v>
      </c>
      <c r="C423" s="79" t="s">
        <v>4766</v>
      </c>
      <c r="D423" s="79" t="s">
        <v>167</v>
      </c>
      <c r="E423" s="79" t="s">
        <v>3994</v>
      </c>
      <c r="F423" s="222" t="s">
        <v>5145</v>
      </c>
      <c r="G423" s="245" t="s">
        <v>7781</v>
      </c>
      <c r="H423" s="175" t="s">
        <v>7040</v>
      </c>
      <c r="M423" s="97" t="s">
        <v>717</v>
      </c>
      <c r="N423" s="98" t="s">
        <v>718</v>
      </c>
      <c r="O423" s="98" t="s">
        <v>23</v>
      </c>
      <c r="P423" s="98" t="s">
        <v>23</v>
      </c>
      <c r="Q423" s="98" t="s">
        <v>23</v>
      </c>
      <c r="R423" s="98" t="s">
        <v>23</v>
      </c>
      <c r="S423" s="98" t="s">
        <v>23</v>
      </c>
      <c r="T423" s="98" t="s">
        <v>23</v>
      </c>
      <c r="U423" s="98" t="s">
        <v>719</v>
      </c>
    </row>
    <row r="424" spans="1:21" x14ac:dyDescent="0.2">
      <c r="A424" s="79" t="s">
        <v>785</v>
      </c>
      <c r="B424" s="250">
        <v>411</v>
      </c>
      <c r="C424" s="79" t="s">
        <v>4766</v>
      </c>
      <c r="D424" s="79" t="s">
        <v>167</v>
      </c>
      <c r="E424" s="79" t="s">
        <v>3994</v>
      </c>
      <c r="F424" s="222" t="s">
        <v>5146</v>
      </c>
      <c r="G424" s="242" t="s">
        <v>8063</v>
      </c>
      <c r="H424" s="175" t="s">
        <v>7041</v>
      </c>
      <c r="M424" s="98" t="s">
        <v>786</v>
      </c>
      <c r="N424" s="98" t="s">
        <v>787</v>
      </c>
      <c r="O424" s="97" t="s">
        <v>788</v>
      </c>
      <c r="P424" s="98" t="s">
        <v>23</v>
      </c>
      <c r="Q424" s="98" t="s">
        <v>23</v>
      </c>
      <c r="R424" s="98" t="s">
        <v>23</v>
      </c>
      <c r="S424" s="98" t="s">
        <v>789</v>
      </c>
      <c r="T424" s="98" t="s">
        <v>23</v>
      </c>
      <c r="U424" s="98" t="s">
        <v>23</v>
      </c>
    </row>
    <row r="425" spans="1:21" x14ac:dyDescent="0.2">
      <c r="A425" s="79" t="s">
        <v>686</v>
      </c>
      <c r="B425" s="250">
        <v>412</v>
      </c>
      <c r="C425" s="79" t="s">
        <v>4766</v>
      </c>
      <c r="D425" s="79" t="s">
        <v>167</v>
      </c>
      <c r="E425" s="79" t="s">
        <v>3994</v>
      </c>
      <c r="F425" s="222" t="s">
        <v>5147</v>
      </c>
      <c r="G425" s="235" t="s">
        <v>5147</v>
      </c>
      <c r="H425" s="175" t="s">
        <v>7042</v>
      </c>
      <c r="M425" s="98" t="s">
        <v>687</v>
      </c>
      <c r="N425" s="98" t="s">
        <v>23</v>
      </c>
      <c r="O425" s="98" t="s">
        <v>688</v>
      </c>
      <c r="P425" s="98" t="s">
        <v>689</v>
      </c>
      <c r="Q425" s="98" t="s">
        <v>23</v>
      </c>
      <c r="R425" s="98" t="s">
        <v>23</v>
      </c>
      <c r="S425" s="98" t="s">
        <v>690</v>
      </c>
      <c r="T425" s="98" t="s">
        <v>691</v>
      </c>
      <c r="U425" s="98" t="s">
        <v>692</v>
      </c>
    </row>
    <row r="426" spans="1:21" x14ac:dyDescent="0.2">
      <c r="A426" s="79" t="s">
        <v>693</v>
      </c>
      <c r="B426" s="250">
        <v>413</v>
      </c>
      <c r="C426" s="79" t="s">
        <v>4766</v>
      </c>
      <c r="D426" s="79" t="s">
        <v>167</v>
      </c>
      <c r="E426" s="79" t="s">
        <v>3994</v>
      </c>
      <c r="F426" s="222" t="s">
        <v>5147</v>
      </c>
      <c r="G426" s="235" t="s">
        <v>5147</v>
      </c>
      <c r="H426" s="175" t="s">
        <v>7043</v>
      </c>
      <c r="M426" s="97" t="s">
        <v>694</v>
      </c>
      <c r="N426" s="98" t="s">
        <v>695</v>
      </c>
      <c r="O426" s="98" t="s">
        <v>23</v>
      </c>
      <c r="P426" s="98" t="s">
        <v>23</v>
      </c>
      <c r="Q426" s="98" t="s">
        <v>23</v>
      </c>
      <c r="R426" s="98" t="s">
        <v>23</v>
      </c>
      <c r="S426" s="98" t="s">
        <v>23</v>
      </c>
      <c r="T426" s="98" t="s">
        <v>23</v>
      </c>
      <c r="U426" s="98" t="s">
        <v>696</v>
      </c>
    </row>
    <row r="427" spans="1:21" x14ac:dyDescent="0.2">
      <c r="A427" s="79" t="s">
        <v>1024</v>
      </c>
      <c r="B427" s="250">
        <v>414</v>
      </c>
      <c r="C427" s="79" t="s">
        <v>4766</v>
      </c>
      <c r="D427" s="79" t="s">
        <v>167</v>
      </c>
      <c r="E427" s="79" t="s">
        <v>3996</v>
      </c>
      <c r="F427" s="222" t="s">
        <v>5149</v>
      </c>
      <c r="G427" s="241" t="s">
        <v>5148</v>
      </c>
      <c r="H427" s="175" t="s">
        <v>7044</v>
      </c>
      <c r="M427" s="98" t="s">
        <v>1025</v>
      </c>
      <c r="N427" s="98" t="s">
        <v>23</v>
      </c>
      <c r="O427" s="98" t="s">
        <v>1026</v>
      </c>
      <c r="P427" s="98" t="s">
        <v>1027</v>
      </c>
      <c r="Q427" s="98" t="s">
        <v>23</v>
      </c>
      <c r="R427" s="98" t="s">
        <v>23</v>
      </c>
      <c r="S427" s="98" t="s">
        <v>23</v>
      </c>
      <c r="T427" s="98" t="s">
        <v>1028</v>
      </c>
      <c r="U427" s="98" t="s">
        <v>1029</v>
      </c>
    </row>
    <row r="428" spans="1:21" x14ac:dyDescent="0.2">
      <c r="A428" s="79" t="s">
        <v>697</v>
      </c>
      <c r="B428" s="250">
        <v>415</v>
      </c>
      <c r="C428" s="79" t="s">
        <v>4766</v>
      </c>
      <c r="D428" s="79" t="s">
        <v>167</v>
      </c>
      <c r="E428" s="79" t="s">
        <v>3994</v>
      </c>
      <c r="F428" s="222" t="s">
        <v>5150</v>
      </c>
      <c r="G428" s="245" t="s">
        <v>7782</v>
      </c>
      <c r="H428" s="175" t="s">
        <v>7045</v>
      </c>
      <c r="M428" s="98" t="s">
        <v>698</v>
      </c>
      <c r="N428" s="98" t="s">
        <v>23</v>
      </c>
      <c r="O428" s="98" t="s">
        <v>699</v>
      </c>
      <c r="P428" s="98" t="s">
        <v>700</v>
      </c>
      <c r="Q428" s="98" t="s">
        <v>23</v>
      </c>
      <c r="R428" s="98" t="s">
        <v>23</v>
      </c>
      <c r="S428" s="97" t="s">
        <v>701</v>
      </c>
      <c r="T428" s="98" t="s">
        <v>702</v>
      </c>
      <c r="U428" s="98" t="s">
        <v>703</v>
      </c>
    </row>
    <row r="429" spans="1:21" x14ac:dyDescent="0.2">
      <c r="A429" s="79" t="s">
        <v>1428</v>
      </c>
      <c r="B429" s="250">
        <v>416</v>
      </c>
      <c r="C429" s="79" t="s">
        <v>4766</v>
      </c>
      <c r="D429" s="79" t="s">
        <v>167</v>
      </c>
      <c r="E429" s="79" t="s">
        <v>3994</v>
      </c>
      <c r="F429" s="222" t="s">
        <v>5150</v>
      </c>
      <c r="G429" s="245" t="s">
        <v>7782</v>
      </c>
      <c r="H429" s="175" t="s">
        <v>7675</v>
      </c>
      <c r="M429" s="98" t="s">
        <v>1429</v>
      </c>
      <c r="N429" s="98" t="s">
        <v>23</v>
      </c>
      <c r="O429" s="98" t="s">
        <v>23</v>
      </c>
      <c r="P429" s="98" t="s">
        <v>23</v>
      </c>
      <c r="Q429" s="98" t="s">
        <v>23</v>
      </c>
      <c r="R429" s="98" t="s">
        <v>23</v>
      </c>
      <c r="S429" s="98" t="s">
        <v>23</v>
      </c>
      <c r="T429" s="98" t="s">
        <v>23</v>
      </c>
      <c r="U429" s="97" t="s">
        <v>1430</v>
      </c>
    </row>
    <row r="430" spans="1:21" x14ac:dyDescent="0.2">
      <c r="A430" s="79" t="s">
        <v>4681</v>
      </c>
      <c r="B430" s="250">
        <v>3</v>
      </c>
      <c r="C430" s="79" t="s">
        <v>4766</v>
      </c>
      <c r="D430" s="79" t="s">
        <v>4007</v>
      </c>
      <c r="E430" s="79" t="s">
        <v>4008</v>
      </c>
      <c r="F430" s="222" t="s">
        <v>4787</v>
      </c>
      <c r="G430" s="241" t="s">
        <v>4786</v>
      </c>
      <c r="H430" s="175" t="s">
        <v>7591</v>
      </c>
      <c r="M430" s="98" t="s">
        <v>23</v>
      </c>
      <c r="N430" s="98" t="s">
        <v>23</v>
      </c>
      <c r="O430" s="98" t="s">
        <v>6551</v>
      </c>
      <c r="P430" s="98" t="s">
        <v>6551</v>
      </c>
      <c r="Q430" s="98" t="s">
        <v>6551</v>
      </c>
      <c r="R430" s="98" t="s">
        <v>6551</v>
      </c>
      <c r="S430" s="98" t="s">
        <v>6551</v>
      </c>
      <c r="T430" s="98" t="s">
        <v>6551</v>
      </c>
      <c r="U430" s="98" t="s">
        <v>6551</v>
      </c>
    </row>
    <row r="431" spans="1:21" x14ac:dyDescent="0.2">
      <c r="A431" s="79" t="s">
        <v>3836</v>
      </c>
      <c r="B431" s="250">
        <v>417</v>
      </c>
      <c r="C431" s="79" t="s">
        <v>4766</v>
      </c>
      <c r="D431" s="79" t="s">
        <v>4007</v>
      </c>
      <c r="E431" s="79" t="s">
        <v>4011</v>
      </c>
      <c r="F431" s="222" t="s">
        <v>4787</v>
      </c>
      <c r="G431" s="241" t="s">
        <v>4786</v>
      </c>
      <c r="H431" s="175" t="s">
        <v>7046</v>
      </c>
      <c r="M431" s="98" t="s">
        <v>3837</v>
      </c>
      <c r="N431" s="98" t="s">
        <v>3838</v>
      </c>
      <c r="O431" s="98" t="s">
        <v>3839</v>
      </c>
      <c r="P431" s="98" t="s">
        <v>3840</v>
      </c>
      <c r="Q431" s="195" t="s">
        <v>506</v>
      </c>
      <c r="R431" s="98" t="s">
        <v>3841</v>
      </c>
      <c r="S431" s="98" t="s">
        <v>3842</v>
      </c>
      <c r="T431" s="190" t="s">
        <v>1201</v>
      </c>
      <c r="U431" s="98" t="s">
        <v>3843</v>
      </c>
    </row>
    <row r="432" spans="1:21" x14ac:dyDescent="0.2">
      <c r="A432" s="79" t="s">
        <v>146</v>
      </c>
      <c r="B432" s="250">
        <v>418</v>
      </c>
      <c r="C432" s="79" t="s">
        <v>4766</v>
      </c>
      <c r="D432" s="79" t="s">
        <v>65</v>
      </c>
      <c r="E432" s="79" t="s">
        <v>4767</v>
      </c>
      <c r="F432" s="222" t="s">
        <v>5151</v>
      </c>
      <c r="G432" s="245" t="s">
        <v>7783</v>
      </c>
      <c r="H432" s="175" t="s">
        <v>7047</v>
      </c>
      <c r="M432" s="98" t="s">
        <v>147</v>
      </c>
      <c r="N432" s="98" t="s">
        <v>23</v>
      </c>
      <c r="O432" s="98" t="s">
        <v>148</v>
      </c>
      <c r="P432" s="98" t="s">
        <v>149</v>
      </c>
      <c r="Q432" s="98" t="s">
        <v>150</v>
      </c>
      <c r="R432" s="98" t="s">
        <v>151</v>
      </c>
      <c r="S432" s="98" t="s">
        <v>23</v>
      </c>
      <c r="T432" s="98" t="s">
        <v>152</v>
      </c>
      <c r="U432" s="98" t="s">
        <v>153</v>
      </c>
    </row>
    <row r="433" spans="1:21" x14ac:dyDescent="0.2">
      <c r="A433" s="79" t="s">
        <v>145</v>
      </c>
      <c r="B433" s="250">
        <v>419</v>
      </c>
      <c r="C433" s="79" t="s">
        <v>4766</v>
      </c>
      <c r="D433" s="79" t="s">
        <v>65</v>
      </c>
      <c r="E433" s="79" t="s">
        <v>4767</v>
      </c>
      <c r="F433" s="222" t="s">
        <v>5152</v>
      </c>
      <c r="G433" s="245" t="s">
        <v>7784</v>
      </c>
      <c r="H433" s="175" t="s">
        <v>7048</v>
      </c>
      <c r="M433" s="190" t="s">
        <v>22</v>
      </c>
      <c r="N433" s="190" t="s">
        <v>22</v>
      </c>
      <c r="O433" s="190" t="s">
        <v>22</v>
      </c>
      <c r="P433" s="98" t="s">
        <v>23</v>
      </c>
      <c r="Q433" s="190" t="s">
        <v>22</v>
      </c>
      <c r="R433" s="98" t="s">
        <v>23</v>
      </c>
      <c r="S433" s="98" t="s">
        <v>23</v>
      </c>
      <c r="T433" s="98" t="s">
        <v>23</v>
      </c>
      <c r="U433" s="98" t="s">
        <v>23</v>
      </c>
    </row>
    <row r="434" spans="1:21" x14ac:dyDescent="0.2">
      <c r="A434" s="79" t="s">
        <v>143</v>
      </c>
      <c r="B434" s="250">
        <v>420</v>
      </c>
      <c r="C434" s="79" t="s">
        <v>4766</v>
      </c>
      <c r="D434" s="79" t="s">
        <v>65</v>
      </c>
      <c r="E434" s="79" t="s">
        <v>4767</v>
      </c>
      <c r="F434" s="222" t="s">
        <v>5153</v>
      </c>
      <c r="G434" s="245" t="s">
        <v>7785</v>
      </c>
      <c r="H434" s="175" t="s">
        <v>7049</v>
      </c>
      <c r="M434" s="190" t="s">
        <v>22</v>
      </c>
      <c r="N434" s="190" t="s">
        <v>22</v>
      </c>
      <c r="O434" s="190" t="s">
        <v>22</v>
      </c>
      <c r="P434" s="98" t="s">
        <v>23</v>
      </c>
      <c r="Q434" s="190" t="s">
        <v>22</v>
      </c>
      <c r="R434" s="98" t="s">
        <v>23</v>
      </c>
      <c r="S434" s="98" t="s">
        <v>23</v>
      </c>
      <c r="T434" s="98" t="s">
        <v>23</v>
      </c>
      <c r="U434" s="98" t="s">
        <v>23</v>
      </c>
    </row>
    <row r="435" spans="1:21" x14ac:dyDescent="0.2">
      <c r="A435" s="106" t="s">
        <v>6391</v>
      </c>
      <c r="B435" s="250">
        <v>933</v>
      </c>
      <c r="C435" s="79" t="s">
        <v>4725</v>
      </c>
      <c r="D435" s="79" t="s">
        <v>3312</v>
      </c>
      <c r="E435" s="79" t="s">
        <v>4079</v>
      </c>
      <c r="F435" s="226" t="s">
        <v>5684</v>
      </c>
      <c r="G435" s="245" t="s">
        <v>7786</v>
      </c>
      <c r="H435" s="175" t="s">
        <v>7050</v>
      </c>
      <c r="M435" s="156" t="s">
        <v>4775</v>
      </c>
      <c r="N435" s="98" t="s">
        <v>23</v>
      </c>
      <c r="O435" s="98" t="s">
        <v>23</v>
      </c>
      <c r="P435" s="98" t="s">
        <v>23</v>
      </c>
      <c r="Q435" s="156" t="s">
        <v>4759</v>
      </c>
      <c r="R435" s="98" t="s">
        <v>23</v>
      </c>
      <c r="S435" s="98" t="s">
        <v>4758</v>
      </c>
      <c r="T435" s="98" t="s">
        <v>23</v>
      </c>
      <c r="U435" s="156" t="s">
        <v>4760</v>
      </c>
    </row>
    <row r="436" spans="1:21" x14ac:dyDescent="0.2">
      <c r="A436" s="79" t="s">
        <v>82</v>
      </c>
      <c r="B436" s="250">
        <v>423</v>
      </c>
      <c r="C436" s="79" t="s">
        <v>4766</v>
      </c>
      <c r="D436" s="79" t="s">
        <v>65</v>
      </c>
      <c r="E436" s="79" t="s">
        <v>4767</v>
      </c>
      <c r="F436" s="222" t="s">
        <v>5155</v>
      </c>
      <c r="G436" s="240" t="s">
        <v>8137</v>
      </c>
      <c r="H436" s="175" t="s">
        <v>7051</v>
      </c>
      <c r="M436" s="98" t="s">
        <v>83</v>
      </c>
      <c r="N436" s="98" t="s">
        <v>23</v>
      </c>
      <c r="O436" s="98" t="s">
        <v>84</v>
      </c>
      <c r="P436" s="98" t="s">
        <v>23</v>
      </c>
      <c r="Q436" s="98" t="s">
        <v>85</v>
      </c>
      <c r="R436" s="98" t="s">
        <v>23</v>
      </c>
      <c r="S436" s="98" t="s">
        <v>23</v>
      </c>
      <c r="T436" s="98" t="s">
        <v>86</v>
      </c>
      <c r="U436" s="98" t="s">
        <v>87</v>
      </c>
    </row>
    <row r="437" spans="1:21" x14ac:dyDescent="0.2">
      <c r="A437" s="84" t="s">
        <v>6513</v>
      </c>
      <c r="B437" s="250">
        <v>1025</v>
      </c>
      <c r="C437" s="84" t="s">
        <v>6418</v>
      </c>
      <c r="D437" s="79" t="s">
        <v>3312</v>
      </c>
      <c r="E437" s="164" t="s">
        <v>4079</v>
      </c>
      <c r="F437" s="224" t="s">
        <v>6639</v>
      </c>
      <c r="G437" s="240" t="s">
        <v>8138</v>
      </c>
      <c r="H437" s="175" t="s">
        <v>7052</v>
      </c>
      <c r="M437" s="98" t="s">
        <v>6389</v>
      </c>
      <c r="N437" s="98" t="s">
        <v>6390</v>
      </c>
      <c r="O437" s="98" t="s">
        <v>6388</v>
      </c>
      <c r="P437" s="98" t="s">
        <v>23</v>
      </c>
      <c r="Q437" s="98" t="s">
        <v>23</v>
      </c>
      <c r="R437" s="98" t="s">
        <v>23</v>
      </c>
      <c r="S437" s="98" t="s">
        <v>6387</v>
      </c>
      <c r="T437" s="98" t="s">
        <v>23</v>
      </c>
      <c r="U437" s="98" t="s">
        <v>23</v>
      </c>
    </row>
    <row r="438" spans="1:21" x14ac:dyDescent="0.2">
      <c r="A438" s="79" t="s">
        <v>3900</v>
      </c>
      <c r="B438" s="250">
        <v>424</v>
      </c>
      <c r="C438" s="79" t="s">
        <v>4766</v>
      </c>
      <c r="D438" s="79" t="s">
        <v>4007</v>
      </c>
      <c r="E438" s="79" t="s">
        <v>4014</v>
      </c>
      <c r="F438" s="222" t="s">
        <v>5156</v>
      </c>
      <c r="G438" s="245" t="s">
        <v>7787</v>
      </c>
      <c r="H438" s="175" t="s">
        <v>7676</v>
      </c>
      <c r="M438" s="98" t="s">
        <v>3901</v>
      </c>
      <c r="N438" s="98" t="s">
        <v>3902</v>
      </c>
      <c r="O438" s="98" t="s">
        <v>3903</v>
      </c>
      <c r="P438" s="98" t="s">
        <v>23</v>
      </c>
      <c r="Q438" s="98" t="s">
        <v>3904</v>
      </c>
      <c r="R438" s="98" t="s">
        <v>23</v>
      </c>
      <c r="S438" s="98" t="s">
        <v>3905</v>
      </c>
      <c r="T438" s="98" t="s">
        <v>23</v>
      </c>
      <c r="U438" s="98" t="s">
        <v>23</v>
      </c>
    </row>
    <row r="439" spans="1:21" x14ac:dyDescent="0.2">
      <c r="A439" s="106" t="s">
        <v>6182</v>
      </c>
      <c r="B439" s="250">
        <v>935</v>
      </c>
      <c r="C439" s="79" t="s">
        <v>4766</v>
      </c>
      <c r="D439" s="79" t="s">
        <v>3914</v>
      </c>
      <c r="E439" s="79" t="s">
        <v>4004</v>
      </c>
      <c r="F439" s="226" t="s">
        <v>6640</v>
      </c>
      <c r="G439" s="245" t="s">
        <v>7788</v>
      </c>
      <c r="H439" s="175" t="s">
        <v>7053</v>
      </c>
      <c r="M439" s="156" t="s">
        <v>6180</v>
      </c>
      <c r="N439" s="98" t="s">
        <v>23</v>
      </c>
      <c r="O439" s="187" t="s">
        <v>6378</v>
      </c>
      <c r="P439" s="187" t="s">
        <v>6378</v>
      </c>
      <c r="Q439" s="187" t="s">
        <v>6378</v>
      </c>
      <c r="R439" s="187" t="s">
        <v>6378</v>
      </c>
      <c r="S439" s="187" t="s">
        <v>6378</v>
      </c>
      <c r="T439" s="98" t="s">
        <v>23</v>
      </c>
      <c r="U439" s="187" t="s">
        <v>6378</v>
      </c>
    </row>
    <row r="440" spans="1:21" x14ac:dyDescent="0.2">
      <c r="A440" s="106" t="s">
        <v>6176</v>
      </c>
      <c r="B440" s="250">
        <v>936</v>
      </c>
      <c r="C440" s="79" t="s">
        <v>4766</v>
      </c>
      <c r="D440" s="79" t="s">
        <v>3914</v>
      </c>
      <c r="E440" s="79" t="s">
        <v>4004</v>
      </c>
      <c r="F440" s="226" t="s">
        <v>5157</v>
      </c>
      <c r="G440" s="240" t="s">
        <v>8139</v>
      </c>
      <c r="H440" s="175" t="s">
        <v>7054</v>
      </c>
      <c r="M440" s="156" t="s">
        <v>6181</v>
      </c>
      <c r="N440" s="98" t="s">
        <v>23</v>
      </c>
      <c r="O440" s="187" t="s">
        <v>6378</v>
      </c>
      <c r="P440" s="187" t="s">
        <v>6378</v>
      </c>
      <c r="Q440" s="187" t="s">
        <v>6378</v>
      </c>
      <c r="R440" s="187" t="s">
        <v>6378</v>
      </c>
      <c r="S440" s="187" t="s">
        <v>6378</v>
      </c>
      <c r="T440" s="187" t="s">
        <v>6378</v>
      </c>
      <c r="U440" s="187" t="s">
        <v>6378</v>
      </c>
    </row>
    <row r="441" spans="1:21" x14ac:dyDescent="0.2">
      <c r="A441" s="79" t="s">
        <v>3926</v>
      </c>
      <c r="B441" s="250">
        <v>425</v>
      </c>
      <c r="C441" s="79" t="s">
        <v>4766</v>
      </c>
      <c r="D441" s="79" t="s">
        <v>3914</v>
      </c>
      <c r="E441" s="79" t="s">
        <v>4004</v>
      </c>
      <c r="F441" s="222" t="s">
        <v>5157</v>
      </c>
      <c r="G441" s="240" t="s">
        <v>8139</v>
      </c>
      <c r="H441" s="175" t="s">
        <v>7055</v>
      </c>
      <c r="M441" s="98" t="s">
        <v>3927</v>
      </c>
      <c r="N441" s="98" t="s">
        <v>23</v>
      </c>
      <c r="O441" s="98" t="s">
        <v>3928</v>
      </c>
      <c r="P441" s="98" t="s">
        <v>23</v>
      </c>
      <c r="Q441" s="98" t="s">
        <v>23</v>
      </c>
      <c r="R441" s="98" t="s">
        <v>23</v>
      </c>
      <c r="S441" s="98" t="s">
        <v>23</v>
      </c>
      <c r="T441" s="98" t="s">
        <v>3929</v>
      </c>
      <c r="U441" s="98" t="s">
        <v>23</v>
      </c>
    </row>
    <row r="442" spans="1:21" x14ac:dyDescent="0.2">
      <c r="A442" s="84" t="s">
        <v>6512</v>
      </c>
      <c r="B442" s="250">
        <v>1024</v>
      </c>
      <c r="C442" s="79" t="s">
        <v>4766</v>
      </c>
      <c r="D442" s="79" t="s">
        <v>3914</v>
      </c>
      <c r="E442" s="79" t="s">
        <v>4004</v>
      </c>
      <c r="F442" s="224" t="s">
        <v>5157</v>
      </c>
      <c r="G442" s="240" t="s">
        <v>8139</v>
      </c>
      <c r="H442" s="175" t="s">
        <v>7056</v>
      </c>
      <c r="M442" s="98" t="s">
        <v>6385</v>
      </c>
      <c r="N442" s="98" t="s">
        <v>6386</v>
      </c>
      <c r="O442" s="98" t="s">
        <v>6384</v>
      </c>
      <c r="P442" s="98" t="s">
        <v>23</v>
      </c>
      <c r="Q442" s="98" t="s">
        <v>23</v>
      </c>
      <c r="R442" s="98" t="s">
        <v>23</v>
      </c>
      <c r="S442" s="98" t="s">
        <v>23</v>
      </c>
      <c r="T442" s="98" t="s">
        <v>23</v>
      </c>
      <c r="U442" s="98" t="s">
        <v>23</v>
      </c>
    </row>
    <row r="443" spans="1:21" x14ac:dyDescent="0.2">
      <c r="A443" s="79" t="s">
        <v>3329</v>
      </c>
      <c r="B443" s="250">
        <v>426</v>
      </c>
      <c r="C443" s="79" t="s">
        <v>4017</v>
      </c>
      <c r="D443" s="79" t="s">
        <v>3312</v>
      </c>
      <c r="E443" s="84" t="s">
        <v>4079</v>
      </c>
      <c r="F443" s="222" t="s">
        <v>5159</v>
      </c>
      <c r="G443" s="241" t="s">
        <v>5158</v>
      </c>
      <c r="H443" s="175" t="s">
        <v>7057</v>
      </c>
      <c r="M443" s="98" t="s">
        <v>3330</v>
      </c>
      <c r="N443" s="98" t="s">
        <v>3331</v>
      </c>
      <c r="O443" s="98" t="s">
        <v>23</v>
      </c>
      <c r="P443" s="98" t="s">
        <v>23</v>
      </c>
      <c r="Q443" s="98" t="s">
        <v>3332</v>
      </c>
      <c r="R443" s="98" t="s">
        <v>23</v>
      </c>
      <c r="S443" s="98" t="s">
        <v>3333</v>
      </c>
      <c r="T443" s="98" t="s">
        <v>3334</v>
      </c>
      <c r="U443" s="190" t="s">
        <v>74</v>
      </c>
    </row>
    <row r="444" spans="1:21" x14ac:dyDescent="0.2">
      <c r="A444" s="85" t="s">
        <v>3921</v>
      </c>
      <c r="B444" s="250">
        <v>427</v>
      </c>
      <c r="C444" s="85" t="s">
        <v>4766</v>
      </c>
      <c r="D444" s="85" t="s">
        <v>3914</v>
      </c>
      <c r="E444" s="79" t="s">
        <v>4003</v>
      </c>
      <c r="F444" s="222" t="s">
        <v>5160</v>
      </c>
      <c r="G444" s="245" t="s">
        <v>7789</v>
      </c>
      <c r="H444" s="175" t="s">
        <v>7058</v>
      </c>
      <c r="M444" s="127" t="s">
        <v>3922</v>
      </c>
      <c r="N444" s="127" t="s">
        <v>3923</v>
      </c>
      <c r="O444" s="127" t="s">
        <v>3924</v>
      </c>
      <c r="P444" s="127" t="s">
        <v>23</v>
      </c>
      <c r="Q444" s="195" t="s">
        <v>332</v>
      </c>
      <c r="R444" s="127" t="s">
        <v>23</v>
      </c>
      <c r="S444" s="127" t="s">
        <v>3925</v>
      </c>
      <c r="T444" s="127" t="s">
        <v>23</v>
      </c>
      <c r="U444" s="127" t="s">
        <v>23</v>
      </c>
    </row>
    <row r="445" spans="1:21" x14ac:dyDescent="0.2">
      <c r="A445" s="220" t="s">
        <v>6175</v>
      </c>
      <c r="B445" s="250">
        <v>937</v>
      </c>
      <c r="C445" s="85" t="s">
        <v>4766</v>
      </c>
      <c r="D445" s="85" t="s">
        <v>3914</v>
      </c>
      <c r="E445" s="79" t="s">
        <v>4003</v>
      </c>
      <c r="F445" s="226" t="s">
        <v>5160</v>
      </c>
      <c r="G445" s="245" t="s">
        <v>7789</v>
      </c>
      <c r="H445" s="175" t="s">
        <v>7059</v>
      </c>
      <c r="M445" s="179" t="s">
        <v>6179</v>
      </c>
      <c r="N445" s="127" t="s">
        <v>23</v>
      </c>
      <c r="O445" s="188" t="s">
        <v>6378</v>
      </c>
      <c r="P445" s="188" t="s">
        <v>6378</v>
      </c>
      <c r="Q445" s="188" t="s">
        <v>6378</v>
      </c>
      <c r="R445" s="188" t="s">
        <v>6378</v>
      </c>
      <c r="S445" s="188" t="s">
        <v>6378</v>
      </c>
      <c r="T445" s="188" t="s">
        <v>6378</v>
      </c>
      <c r="U445" s="188" t="s">
        <v>6378</v>
      </c>
    </row>
    <row r="446" spans="1:21" x14ac:dyDescent="0.2">
      <c r="A446" s="85" t="s">
        <v>3907</v>
      </c>
      <c r="B446" s="250">
        <v>428</v>
      </c>
      <c r="C446" s="85" t="s">
        <v>4766</v>
      </c>
      <c r="D446" s="85" t="s">
        <v>3914</v>
      </c>
      <c r="E446" s="79" t="s">
        <v>4003</v>
      </c>
      <c r="F446" s="222" t="s">
        <v>5161</v>
      </c>
      <c r="G446" s="245" t="s">
        <v>7790</v>
      </c>
      <c r="H446" s="175" t="s">
        <v>7060</v>
      </c>
      <c r="M446" s="127" t="s">
        <v>3908</v>
      </c>
      <c r="N446" s="127" t="s">
        <v>3909</v>
      </c>
      <c r="O446" s="127" t="s">
        <v>3910</v>
      </c>
      <c r="P446" s="127" t="s">
        <v>23</v>
      </c>
      <c r="Q446" s="127" t="s">
        <v>3911</v>
      </c>
      <c r="R446" s="127" t="s">
        <v>23</v>
      </c>
      <c r="S446" s="127" t="s">
        <v>3912</v>
      </c>
      <c r="T446" s="127" t="s">
        <v>3913</v>
      </c>
      <c r="U446" s="127" t="s">
        <v>3912</v>
      </c>
    </row>
    <row r="447" spans="1:21" x14ac:dyDescent="0.2">
      <c r="A447" s="79" t="s">
        <v>6441</v>
      </c>
      <c r="B447" s="250">
        <v>770</v>
      </c>
      <c r="C447" s="79" t="s">
        <v>4766</v>
      </c>
      <c r="D447" s="79" t="s">
        <v>3914</v>
      </c>
      <c r="E447" s="79" t="s">
        <v>4772</v>
      </c>
      <c r="F447" s="222" t="s">
        <v>5161</v>
      </c>
      <c r="G447" s="245" t="s">
        <v>7790</v>
      </c>
      <c r="H447" s="175" t="s">
        <v>7061</v>
      </c>
      <c r="M447" s="98" t="s">
        <v>3916</v>
      </c>
      <c r="N447" s="98" t="s">
        <v>3917</v>
      </c>
      <c r="O447" s="98" t="s">
        <v>3918</v>
      </c>
      <c r="P447" s="98" t="s">
        <v>23</v>
      </c>
      <c r="Q447" s="98" t="s">
        <v>23</v>
      </c>
      <c r="R447" s="98" t="s">
        <v>23</v>
      </c>
      <c r="S447" s="98" t="s">
        <v>3919</v>
      </c>
      <c r="T447" s="98" t="s">
        <v>23</v>
      </c>
      <c r="U447" s="98" t="s">
        <v>3920</v>
      </c>
    </row>
    <row r="448" spans="1:21" x14ac:dyDescent="0.2">
      <c r="A448" s="181" t="s">
        <v>6174</v>
      </c>
      <c r="B448" s="250">
        <v>938</v>
      </c>
      <c r="C448" s="79" t="s">
        <v>4766</v>
      </c>
      <c r="D448" s="79" t="s">
        <v>3914</v>
      </c>
      <c r="E448" s="79" t="s">
        <v>4003</v>
      </c>
      <c r="F448" s="229" t="s">
        <v>5161</v>
      </c>
      <c r="G448" s="245" t="s">
        <v>7790</v>
      </c>
      <c r="H448" s="175" t="s">
        <v>7062</v>
      </c>
      <c r="M448" s="187" t="s">
        <v>6178</v>
      </c>
      <c r="N448" s="98" t="s">
        <v>23</v>
      </c>
      <c r="O448" s="187" t="s">
        <v>6378</v>
      </c>
      <c r="P448" s="187" t="s">
        <v>6378</v>
      </c>
      <c r="Q448" s="187" t="s">
        <v>6378</v>
      </c>
      <c r="R448" s="187" t="s">
        <v>6378</v>
      </c>
      <c r="S448" s="187" t="s">
        <v>6378</v>
      </c>
      <c r="T448" s="187" t="s">
        <v>6378</v>
      </c>
      <c r="U448" s="187" t="s">
        <v>6378</v>
      </c>
    </row>
    <row r="449" spans="1:21" x14ac:dyDescent="0.2">
      <c r="A449" s="79" t="s">
        <v>1765</v>
      </c>
      <c r="B449" s="250">
        <v>429</v>
      </c>
      <c r="C449" s="79" t="s">
        <v>4766</v>
      </c>
      <c r="D449" s="79" t="s">
        <v>1451</v>
      </c>
      <c r="E449" s="79" t="s">
        <v>3989</v>
      </c>
      <c r="F449" s="222" t="s">
        <v>5162</v>
      </c>
      <c r="G449" s="245" t="s">
        <v>7791</v>
      </c>
      <c r="H449" s="175" t="s">
        <v>7063</v>
      </c>
      <c r="M449" s="98" t="s">
        <v>1766</v>
      </c>
      <c r="N449" s="98" t="s">
        <v>1767</v>
      </c>
      <c r="O449" s="98" t="s">
        <v>1768</v>
      </c>
      <c r="P449" s="98" t="s">
        <v>1769</v>
      </c>
      <c r="Q449" s="98" t="s">
        <v>4555</v>
      </c>
      <c r="R449" s="98" t="s">
        <v>4556</v>
      </c>
      <c r="S449" s="98" t="s">
        <v>1770</v>
      </c>
      <c r="T449" s="98" t="s">
        <v>1771</v>
      </c>
      <c r="U449" s="98" t="s">
        <v>1772</v>
      </c>
    </row>
    <row r="450" spans="1:21" x14ac:dyDescent="0.2">
      <c r="A450" s="79" t="s">
        <v>4529</v>
      </c>
      <c r="B450" s="250">
        <v>430</v>
      </c>
      <c r="C450" s="79" t="s">
        <v>4766</v>
      </c>
      <c r="D450" s="79" t="s">
        <v>1451</v>
      </c>
      <c r="E450" s="79" t="s">
        <v>3989</v>
      </c>
      <c r="F450" s="222" t="s">
        <v>5163</v>
      </c>
      <c r="G450" s="245" t="s">
        <v>7792</v>
      </c>
      <c r="H450" s="175" t="s">
        <v>7064</v>
      </c>
      <c r="M450" s="98" t="s">
        <v>4531</v>
      </c>
      <c r="N450" s="98" t="s">
        <v>4530</v>
      </c>
      <c r="O450" s="98" t="s">
        <v>23</v>
      </c>
      <c r="P450" s="98" t="s">
        <v>4535</v>
      </c>
      <c r="Q450" s="98" t="s">
        <v>23</v>
      </c>
      <c r="R450" s="98" t="s">
        <v>23</v>
      </c>
      <c r="S450" s="98" t="s">
        <v>4533</v>
      </c>
      <c r="T450" s="98" t="s">
        <v>4534</v>
      </c>
      <c r="U450" s="98" t="s">
        <v>4532</v>
      </c>
    </row>
    <row r="451" spans="1:21" x14ac:dyDescent="0.2">
      <c r="A451" s="79" t="s">
        <v>1774</v>
      </c>
      <c r="B451" s="250">
        <v>431</v>
      </c>
      <c r="C451" s="79" t="s">
        <v>4766</v>
      </c>
      <c r="D451" s="79" t="s">
        <v>1451</v>
      </c>
      <c r="E451" s="79" t="s">
        <v>3989</v>
      </c>
      <c r="F451" s="222" t="s">
        <v>5163</v>
      </c>
      <c r="G451" s="245" t="s">
        <v>7792</v>
      </c>
      <c r="H451" s="175" t="s">
        <v>7677</v>
      </c>
      <c r="M451" s="98" t="s">
        <v>1775</v>
      </c>
      <c r="N451" s="98" t="s">
        <v>1776</v>
      </c>
      <c r="O451" s="98" t="s">
        <v>1777</v>
      </c>
      <c r="P451" s="98" t="s">
        <v>23</v>
      </c>
      <c r="Q451" s="190" t="s">
        <v>22</v>
      </c>
      <c r="R451" s="98" t="s">
        <v>23</v>
      </c>
      <c r="S451" s="98" t="s">
        <v>23</v>
      </c>
      <c r="T451" s="98" t="s">
        <v>23</v>
      </c>
      <c r="U451" s="98" t="s">
        <v>23</v>
      </c>
    </row>
    <row r="452" spans="1:21" x14ac:dyDescent="0.2">
      <c r="A452" s="106" t="s">
        <v>4723</v>
      </c>
      <c r="B452" s="250">
        <v>925</v>
      </c>
      <c r="C452" s="79" t="s">
        <v>4018</v>
      </c>
      <c r="D452" s="79" t="s">
        <v>3312</v>
      </c>
      <c r="E452" s="164" t="s">
        <v>4079</v>
      </c>
      <c r="F452" s="226" t="s">
        <v>5678</v>
      </c>
      <c r="G452" s="241" t="s">
        <v>5677</v>
      </c>
      <c r="H452" s="175" t="s">
        <v>7578</v>
      </c>
      <c r="M452" s="98" t="s">
        <v>23</v>
      </c>
      <c r="N452" s="98" t="s">
        <v>23</v>
      </c>
      <c r="O452" s="98" t="s">
        <v>6552</v>
      </c>
      <c r="P452" s="98" t="s">
        <v>6552</v>
      </c>
      <c r="Q452" s="98" t="s">
        <v>6552</v>
      </c>
      <c r="R452" s="98" t="s">
        <v>6552</v>
      </c>
      <c r="S452" s="98" t="s">
        <v>6552</v>
      </c>
      <c r="T452" s="98" t="s">
        <v>6552</v>
      </c>
      <c r="U452" s="98" t="s">
        <v>6552</v>
      </c>
    </row>
    <row r="453" spans="1:21" x14ac:dyDescent="0.2">
      <c r="A453" s="79" t="s">
        <v>3340</v>
      </c>
      <c r="B453" s="250">
        <v>433</v>
      </c>
      <c r="C453" s="79" t="s">
        <v>4018</v>
      </c>
      <c r="D453" s="79" t="s">
        <v>3312</v>
      </c>
      <c r="E453" s="164" t="s">
        <v>4079</v>
      </c>
      <c r="F453" s="222" t="s">
        <v>5165</v>
      </c>
      <c r="G453" s="240" t="s">
        <v>8064</v>
      </c>
      <c r="H453" s="175" t="s">
        <v>7065</v>
      </c>
      <c r="M453" s="98" t="s">
        <v>3341</v>
      </c>
      <c r="N453" s="98" t="s">
        <v>3342</v>
      </c>
      <c r="O453" s="98" t="s">
        <v>3343</v>
      </c>
      <c r="P453" s="190" t="s">
        <v>74</v>
      </c>
      <c r="Q453" s="98" t="s">
        <v>23</v>
      </c>
      <c r="R453" s="98" t="s">
        <v>23</v>
      </c>
      <c r="S453" s="98" t="s">
        <v>23</v>
      </c>
      <c r="T453" s="190" t="s">
        <v>74</v>
      </c>
      <c r="U453" s="190" t="s">
        <v>74</v>
      </c>
    </row>
    <row r="454" spans="1:21" x14ac:dyDescent="0.2">
      <c r="A454" s="79" t="s">
        <v>3335</v>
      </c>
      <c r="B454" s="250">
        <v>434</v>
      </c>
      <c r="C454" s="79" t="s">
        <v>4018</v>
      </c>
      <c r="D454" s="79" t="s">
        <v>3312</v>
      </c>
      <c r="E454" s="164" t="s">
        <v>4079</v>
      </c>
      <c r="F454" s="222" t="s">
        <v>5167</v>
      </c>
      <c r="G454" s="241" t="s">
        <v>5166</v>
      </c>
      <c r="H454" s="175" t="s">
        <v>7678</v>
      </c>
      <c r="M454" s="98" t="s">
        <v>3336</v>
      </c>
      <c r="N454" s="98" t="s">
        <v>23</v>
      </c>
      <c r="O454" s="98" t="s">
        <v>3337</v>
      </c>
      <c r="P454" s="98" t="s">
        <v>23</v>
      </c>
      <c r="Q454" s="98" t="s">
        <v>3338</v>
      </c>
      <c r="R454" s="98" t="s">
        <v>23</v>
      </c>
      <c r="S454" s="98" t="s">
        <v>23</v>
      </c>
      <c r="T454" s="98" t="s">
        <v>23</v>
      </c>
      <c r="U454" s="98" t="s">
        <v>23</v>
      </c>
    </row>
    <row r="455" spans="1:21" x14ac:dyDescent="0.2">
      <c r="A455" s="79" t="s">
        <v>3344</v>
      </c>
      <c r="B455" s="250">
        <v>435</v>
      </c>
      <c r="C455" s="79" t="s">
        <v>4019</v>
      </c>
      <c r="D455" s="79" t="s">
        <v>3312</v>
      </c>
      <c r="E455" s="164" t="s">
        <v>4079</v>
      </c>
      <c r="F455" s="222" t="s">
        <v>5168</v>
      </c>
      <c r="G455" s="245" t="s">
        <v>7793</v>
      </c>
      <c r="H455" s="175" t="s">
        <v>7066</v>
      </c>
      <c r="M455" s="98" t="s">
        <v>3345</v>
      </c>
      <c r="N455" s="98" t="s">
        <v>3346</v>
      </c>
      <c r="O455" s="98" t="s">
        <v>3347</v>
      </c>
      <c r="P455" s="190" t="s">
        <v>74</v>
      </c>
      <c r="Q455" s="98" t="s">
        <v>23</v>
      </c>
      <c r="R455" s="98" t="s">
        <v>23</v>
      </c>
      <c r="S455" s="98" t="s">
        <v>3348</v>
      </c>
      <c r="T455" s="190" t="s">
        <v>74</v>
      </c>
      <c r="U455" s="190" t="s">
        <v>74</v>
      </c>
    </row>
    <row r="456" spans="1:21" x14ac:dyDescent="0.2">
      <c r="A456" s="106" t="s">
        <v>4743</v>
      </c>
      <c r="B456" s="250">
        <v>931</v>
      </c>
      <c r="C456" s="79" t="s">
        <v>4019</v>
      </c>
      <c r="D456" s="79" t="s">
        <v>3312</v>
      </c>
      <c r="E456" s="164" t="s">
        <v>4079</v>
      </c>
      <c r="F456" s="226" t="s">
        <v>5683</v>
      </c>
      <c r="G456" s="245" t="s">
        <v>7794</v>
      </c>
      <c r="H456" s="175" t="s">
        <v>7067</v>
      </c>
      <c r="M456" s="156" t="s">
        <v>4744</v>
      </c>
      <c r="N456" s="98" t="s">
        <v>23</v>
      </c>
      <c r="O456" s="156" t="s">
        <v>4745</v>
      </c>
      <c r="P456" s="98" t="s">
        <v>23</v>
      </c>
      <c r="Q456" s="98" t="s">
        <v>23</v>
      </c>
      <c r="R456" s="98" t="s">
        <v>4746</v>
      </c>
      <c r="S456" s="98" t="s">
        <v>23</v>
      </c>
      <c r="T456" s="98" t="s">
        <v>23</v>
      </c>
      <c r="U456" s="98" t="s">
        <v>23</v>
      </c>
    </row>
    <row r="457" spans="1:21" x14ac:dyDescent="0.2">
      <c r="A457" s="79" t="s">
        <v>5940</v>
      </c>
      <c r="B457" s="250">
        <v>436</v>
      </c>
      <c r="C457" s="79" t="s">
        <v>4019</v>
      </c>
      <c r="D457" s="79" t="s">
        <v>3312</v>
      </c>
      <c r="E457" s="164" t="s">
        <v>4079</v>
      </c>
      <c r="F457" s="222" t="s">
        <v>5169</v>
      </c>
      <c r="G457" s="242" t="s">
        <v>8065</v>
      </c>
      <c r="H457" s="175" t="s">
        <v>7679</v>
      </c>
      <c r="M457" s="98" t="s">
        <v>3350</v>
      </c>
      <c r="N457" s="98" t="s">
        <v>3351</v>
      </c>
      <c r="O457" s="98" t="s">
        <v>3352</v>
      </c>
      <c r="P457" s="98" t="s">
        <v>23</v>
      </c>
      <c r="Q457" s="98" t="s">
        <v>23</v>
      </c>
      <c r="R457" s="98" t="s">
        <v>23</v>
      </c>
      <c r="S457" s="98" t="s">
        <v>3353</v>
      </c>
      <c r="T457" s="98" t="s">
        <v>23</v>
      </c>
      <c r="U457" s="98" t="s">
        <v>23</v>
      </c>
    </row>
    <row r="458" spans="1:21" x14ac:dyDescent="0.2">
      <c r="A458" s="106" t="s">
        <v>4742</v>
      </c>
      <c r="B458" s="250">
        <v>930</v>
      </c>
      <c r="C458" s="79" t="s">
        <v>4019</v>
      </c>
      <c r="D458" s="79" t="s">
        <v>3312</v>
      </c>
      <c r="E458" s="164" t="s">
        <v>4079</v>
      </c>
      <c r="F458" s="226" t="s">
        <v>5682</v>
      </c>
      <c r="G458" s="245" t="s">
        <v>7795</v>
      </c>
      <c r="H458" s="175" t="s">
        <v>7068</v>
      </c>
      <c r="M458" s="156" t="s">
        <v>4747</v>
      </c>
      <c r="N458" s="98" t="s">
        <v>23</v>
      </c>
      <c r="O458" s="156" t="s">
        <v>4748</v>
      </c>
      <c r="P458" s="98" t="s">
        <v>23</v>
      </c>
      <c r="Q458" s="98" t="s">
        <v>23</v>
      </c>
      <c r="R458" s="98" t="s">
        <v>23</v>
      </c>
      <c r="S458" s="98" t="s">
        <v>23</v>
      </c>
      <c r="T458" s="98" t="s">
        <v>23</v>
      </c>
      <c r="U458" s="98" t="s">
        <v>23</v>
      </c>
    </row>
    <row r="459" spans="1:21" x14ac:dyDescent="0.2">
      <c r="A459" s="84" t="s">
        <v>6522</v>
      </c>
      <c r="B459" s="250">
        <v>1034</v>
      </c>
      <c r="C459" s="84" t="s">
        <v>6412</v>
      </c>
      <c r="D459" s="79" t="s">
        <v>3312</v>
      </c>
      <c r="E459" s="164" t="s">
        <v>4079</v>
      </c>
      <c r="F459" s="224" t="s">
        <v>6641</v>
      </c>
      <c r="G459" s="240" t="s">
        <v>8140</v>
      </c>
      <c r="H459" s="175" t="s">
        <v>7069</v>
      </c>
      <c r="M459" s="98" t="s">
        <v>6430</v>
      </c>
      <c r="N459" s="98" t="s">
        <v>6431</v>
      </c>
      <c r="O459" s="98" t="s">
        <v>6429</v>
      </c>
      <c r="P459" s="98" t="s">
        <v>23</v>
      </c>
      <c r="Q459" s="98" t="s">
        <v>23</v>
      </c>
      <c r="R459" s="98" t="s">
        <v>23</v>
      </c>
      <c r="S459" s="98" t="s">
        <v>6432</v>
      </c>
      <c r="T459" s="98" t="s">
        <v>23</v>
      </c>
      <c r="U459" s="98" t="s">
        <v>23</v>
      </c>
    </row>
    <row r="460" spans="1:21" x14ac:dyDescent="0.2">
      <c r="A460" s="84" t="s">
        <v>6476</v>
      </c>
      <c r="B460" s="250">
        <v>981</v>
      </c>
      <c r="C460" s="79" t="s">
        <v>4766</v>
      </c>
      <c r="D460" s="79" t="s">
        <v>4007</v>
      </c>
      <c r="E460" s="79" t="s">
        <v>4009</v>
      </c>
      <c r="F460" s="224" t="s">
        <v>6642</v>
      </c>
      <c r="G460" s="245" t="s">
        <v>7796</v>
      </c>
      <c r="H460" s="175" t="s">
        <v>7070</v>
      </c>
      <c r="M460" s="98" t="s">
        <v>6264</v>
      </c>
      <c r="N460" s="187" t="s">
        <v>23</v>
      </c>
      <c r="O460" s="98" t="s">
        <v>6269</v>
      </c>
      <c r="P460" s="187" t="s">
        <v>23</v>
      </c>
      <c r="Q460" s="187" t="s">
        <v>23</v>
      </c>
      <c r="R460" s="187" t="s">
        <v>23</v>
      </c>
      <c r="S460" s="187" t="s">
        <v>23</v>
      </c>
      <c r="T460" s="187" t="s">
        <v>23</v>
      </c>
      <c r="U460" s="187" t="s">
        <v>23</v>
      </c>
    </row>
    <row r="461" spans="1:21" x14ac:dyDescent="0.2">
      <c r="A461" s="79" t="s">
        <v>5941</v>
      </c>
      <c r="B461" s="250">
        <v>440</v>
      </c>
      <c r="C461" s="79" t="s">
        <v>4766</v>
      </c>
      <c r="D461" s="79" t="s">
        <v>4007</v>
      </c>
      <c r="E461" s="79" t="s">
        <v>4009</v>
      </c>
      <c r="F461" s="222" t="s">
        <v>5170</v>
      </c>
      <c r="G461" s="245" t="s">
        <v>7797</v>
      </c>
      <c r="H461" s="175" t="s">
        <v>7071</v>
      </c>
      <c r="M461" s="190" t="s">
        <v>332</v>
      </c>
      <c r="N461" s="190" t="s">
        <v>22</v>
      </c>
      <c r="O461" s="98" t="s">
        <v>23</v>
      </c>
      <c r="P461" s="98" t="s">
        <v>23</v>
      </c>
      <c r="Q461" s="98" t="s">
        <v>23</v>
      </c>
      <c r="R461" s="98" t="s">
        <v>23</v>
      </c>
      <c r="S461" s="98" t="s">
        <v>23</v>
      </c>
      <c r="T461" s="98" t="s">
        <v>23</v>
      </c>
      <c r="U461" s="98" t="s">
        <v>23</v>
      </c>
    </row>
    <row r="462" spans="1:21" x14ac:dyDescent="0.2">
      <c r="A462" s="79" t="s">
        <v>4265</v>
      </c>
      <c r="B462" s="250">
        <v>441</v>
      </c>
      <c r="C462" s="79" t="s">
        <v>4766</v>
      </c>
      <c r="D462" s="79" t="s">
        <v>4007</v>
      </c>
      <c r="E462" s="79" t="s">
        <v>4009</v>
      </c>
      <c r="F462" s="222" t="s">
        <v>5171</v>
      </c>
      <c r="G462" s="245" t="s">
        <v>7798</v>
      </c>
      <c r="H462" s="175" t="s">
        <v>7072</v>
      </c>
      <c r="M462" s="98" t="s">
        <v>4341</v>
      </c>
      <c r="N462" s="98" t="s">
        <v>23</v>
      </c>
      <c r="O462" s="98" t="s">
        <v>4417</v>
      </c>
      <c r="P462" s="98" t="s">
        <v>23</v>
      </c>
      <c r="Q462" s="98" t="s">
        <v>23</v>
      </c>
      <c r="R462" s="98" t="s">
        <v>23</v>
      </c>
      <c r="S462" s="98" t="s">
        <v>23</v>
      </c>
      <c r="T462" s="98" t="s">
        <v>23</v>
      </c>
      <c r="U462" s="98" t="s">
        <v>23</v>
      </c>
    </row>
    <row r="463" spans="1:21" x14ac:dyDescent="0.2">
      <c r="A463" s="79" t="s">
        <v>4682</v>
      </c>
      <c r="B463" s="250">
        <v>442</v>
      </c>
      <c r="C463" s="79" t="s">
        <v>4766</v>
      </c>
      <c r="D463" s="79" t="s">
        <v>4007</v>
      </c>
      <c r="E463" s="79" t="s">
        <v>4009</v>
      </c>
      <c r="F463" s="222" t="s">
        <v>5171</v>
      </c>
      <c r="G463" s="245" t="s">
        <v>7798</v>
      </c>
      <c r="H463" s="175" t="s">
        <v>7073</v>
      </c>
      <c r="M463" s="190" t="s">
        <v>332</v>
      </c>
      <c r="N463" s="190" t="s">
        <v>22</v>
      </c>
      <c r="O463" s="98" t="s">
        <v>23</v>
      </c>
      <c r="P463" s="98" t="s">
        <v>23</v>
      </c>
      <c r="Q463" s="98" t="s">
        <v>23</v>
      </c>
      <c r="R463" s="98" t="s">
        <v>23</v>
      </c>
      <c r="S463" s="98" t="s">
        <v>23</v>
      </c>
      <c r="T463" s="98" t="s">
        <v>23</v>
      </c>
      <c r="U463" s="98" t="s">
        <v>23</v>
      </c>
    </row>
    <row r="464" spans="1:21" x14ac:dyDescent="0.2">
      <c r="A464" s="79" t="s">
        <v>3727</v>
      </c>
      <c r="B464" s="250">
        <v>443</v>
      </c>
      <c r="C464" s="79" t="s">
        <v>4766</v>
      </c>
      <c r="D464" s="79" t="s">
        <v>4007</v>
      </c>
      <c r="E464" s="79" t="s">
        <v>4009</v>
      </c>
      <c r="F464" s="222" t="s">
        <v>5172</v>
      </c>
      <c r="G464" s="245" t="s">
        <v>7799</v>
      </c>
      <c r="H464" s="175" t="s">
        <v>7074</v>
      </c>
      <c r="M464" s="190" t="s">
        <v>332</v>
      </c>
      <c r="N464" s="98" t="s">
        <v>23</v>
      </c>
      <c r="O464" s="98" t="s">
        <v>23</v>
      </c>
      <c r="P464" s="98" t="s">
        <v>23</v>
      </c>
      <c r="Q464" s="98" t="s">
        <v>23</v>
      </c>
      <c r="R464" s="98" t="s">
        <v>23</v>
      </c>
      <c r="S464" s="98" t="s">
        <v>23</v>
      </c>
      <c r="T464" s="98" t="s">
        <v>23</v>
      </c>
      <c r="U464" s="98" t="s">
        <v>23</v>
      </c>
    </row>
    <row r="465" spans="1:21" x14ac:dyDescent="0.2">
      <c r="A465" s="79" t="s">
        <v>4264</v>
      </c>
      <c r="B465" s="250">
        <v>444</v>
      </c>
      <c r="C465" s="79" t="s">
        <v>4766</v>
      </c>
      <c r="D465" s="79" t="s">
        <v>4007</v>
      </c>
      <c r="E465" s="79" t="s">
        <v>4009</v>
      </c>
      <c r="F465" s="222" t="s">
        <v>5887</v>
      </c>
      <c r="G465" s="242" t="s">
        <v>8066</v>
      </c>
      <c r="H465" s="175" t="s">
        <v>6958</v>
      </c>
      <c r="M465" s="98" t="s">
        <v>4340</v>
      </c>
      <c r="N465" s="98" t="s">
        <v>23</v>
      </c>
      <c r="O465" s="98" t="s">
        <v>4416</v>
      </c>
      <c r="P465" s="98" t="s">
        <v>23</v>
      </c>
      <c r="Q465" s="98" t="s">
        <v>23</v>
      </c>
      <c r="R465" s="98" t="s">
        <v>23</v>
      </c>
      <c r="S465" s="98" t="s">
        <v>23</v>
      </c>
      <c r="T465" s="98" t="s">
        <v>23</v>
      </c>
      <c r="U465" s="98" t="s">
        <v>23</v>
      </c>
    </row>
    <row r="466" spans="1:21" x14ac:dyDescent="0.2">
      <c r="A466" s="79" t="s">
        <v>3742</v>
      </c>
      <c r="B466" s="250">
        <v>445</v>
      </c>
      <c r="C466" s="79" t="s">
        <v>4766</v>
      </c>
      <c r="D466" s="79" t="s">
        <v>4007</v>
      </c>
      <c r="E466" s="79" t="s">
        <v>4009</v>
      </c>
      <c r="F466" s="222" t="s">
        <v>5173</v>
      </c>
      <c r="G466" s="245" t="s">
        <v>7800</v>
      </c>
      <c r="H466" s="175" t="s">
        <v>7075</v>
      </c>
      <c r="M466" s="190" t="s">
        <v>332</v>
      </c>
      <c r="N466" s="190" t="s">
        <v>22</v>
      </c>
      <c r="O466" s="98" t="s">
        <v>23</v>
      </c>
      <c r="P466" s="98" t="s">
        <v>23</v>
      </c>
      <c r="Q466" s="98" t="s">
        <v>23</v>
      </c>
      <c r="R466" s="98" t="s">
        <v>23</v>
      </c>
      <c r="S466" s="98" t="s">
        <v>23</v>
      </c>
      <c r="T466" s="98" t="s">
        <v>23</v>
      </c>
      <c r="U466" s="98" t="s">
        <v>23</v>
      </c>
    </row>
    <row r="467" spans="1:21" x14ac:dyDescent="0.2">
      <c r="A467" s="79" t="s">
        <v>4263</v>
      </c>
      <c r="B467" s="250">
        <v>446</v>
      </c>
      <c r="C467" s="79" t="s">
        <v>4766</v>
      </c>
      <c r="D467" s="79" t="s">
        <v>4007</v>
      </c>
      <c r="E467" s="79" t="s">
        <v>4009</v>
      </c>
      <c r="F467" s="222" t="s">
        <v>5174</v>
      </c>
      <c r="G467" s="245" t="s">
        <v>7801</v>
      </c>
      <c r="H467" s="175" t="s">
        <v>7681</v>
      </c>
      <c r="M467" s="98" t="s">
        <v>4339</v>
      </c>
      <c r="N467" s="98" t="s">
        <v>23</v>
      </c>
      <c r="O467" s="98" t="s">
        <v>4415</v>
      </c>
      <c r="P467" s="98" t="s">
        <v>23</v>
      </c>
      <c r="Q467" s="98" t="s">
        <v>23</v>
      </c>
      <c r="R467" s="98" t="s">
        <v>23</v>
      </c>
      <c r="S467" s="98" t="s">
        <v>23</v>
      </c>
      <c r="T467" s="98" t="s">
        <v>23</v>
      </c>
      <c r="U467" s="98" t="s">
        <v>23</v>
      </c>
    </row>
    <row r="468" spans="1:21" x14ac:dyDescent="0.2">
      <c r="A468" s="79" t="s">
        <v>4262</v>
      </c>
      <c r="B468" s="250">
        <v>447</v>
      </c>
      <c r="C468" s="79" t="s">
        <v>4766</v>
      </c>
      <c r="D468" s="79" t="s">
        <v>4007</v>
      </c>
      <c r="E468" s="79" t="s">
        <v>4009</v>
      </c>
      <c r="F468" s="222" t="s">
        <v>5175</v>
      </c>
      <c r="G468" s="245" t="s">
        <v>7802</v>
      </c>
      <c r="H468" s="175" t="s">
        <v>7633</v>
      </c>
      <c r="M468" s="98" t="s">
        <v>4338</v>
      </c>
      <c r="N468" s="98" t="s">
        <v>23</v>
      </c>
      <c r="O468" s="98" t="s">
        <v>4414</v>
      </c>
      <c r="P468" s="98" t="s">
        <v>23</v>
      </c>
      <c r="Q468" s="98" t="s">
        <v>23</v>
      </c>
      <c r="R468" s="98" t="s">
        <v>4475</v>
      </c>
      <c r="S468" s="98" t="s">
        <v>23</v>
      </c>
      <c r="T468" s="98" t="s">
        <v>23</v>
      </c>
      <c r="U468" s="98" t="s">
        <v>23</v>
      </c>
    </row>
    <row r="469" spans="1:21" x14ac:dyDescent="0.2">
      <c r="A469" s="79" t="s">
        <v>3730</v>
      </c>
      <c r="B469" s="250">
        <v>448</v>
      </c>
      <c r="C469" s="79" t="s">
        <v>4766</v>
      </c>
      <c r="D469" s="79" t="s">
        <v>4007</v>
      </c>
      <c r="E469" s="79" t="s">
        <v>4009</v>
      </c>
      <c r="F469" s="222" t="s">
        <v>5175</v>
      </c>
      <c r="G469" s="245" t="s">
        <v>7802</v>
      </c>
      <c r="H469" s="175" t="s">
        <v>7076</v>
      </c>
      <c r="M469" s="98" t="s">
        <v>3731</v>
      </c>
      <c r="N469" s="190" t="s">
        <v>332</v>
      </c>
      <c r="O469" s="98" t="s">
        <v>3732</v>
      </c>
      <c r="P469" s="98" t="s">
        <v>23</v>
      </c>
      <c r="Q469" s="98" t="s">
        <v>3733</v>
      </c>
      <c r="R469" s="98" t="s">
        <v>3734</v>
      </c>
      <c r="S469" s="98" t="s">
        <v>23</v>
      </c>
      <c r="T469" s="98" t="s">
        <v>3735</v>
      </c>
      <c r="U469" s="98" t="s">
        <v>3736</v>
      </c>
    </row>
    <row r="470" spans="1:21" x14ac:dyDescent="0.2">
      <c r="A470" s="84" t="s">
        <v>6477</v>
      </c>
      <c r="B470" s="250">
        <v>982</v>
      </c>
      <c r="C470" s="79" t="s">
        <v>4766</v>
      </c>
      <c r="D470" s="79" t="s">
        <v>4007</v>
      </c>
      <c r="E470" s="79" t="s">
        <v>4009</v>
      </c>
      <c r="F470" s="224" t="s">
        <v>6643</v>
      </c>
      <c r="G470" s="245" t="s">
        <v>7803</v>
      </c>
      <c r="H470" s="175" t="s">
        <v>6791</v>
      </c>
      <c r="M470" s="98" t="s">
        <v>6265</v>
      </c>
      <c r="N470" s="187" t="s">
        <v>23</v>
      </c>
      <c r="O470" s="98" t="s">
        <v>6270</v>
      </c>
      <c r="P470" s="187" t="s">
        <v>23</v>
      </c>
      <c r="Q470" s="187" t="s">
        <v>23</v>
      </c>
      <c r="R470" s="187" t="s">
        <v>23</v>
      </c>
      <c r="S470" s="187" t="s">
        <v>23</v>
      </c>
      <c r="T470" s="187" t="s">
        <v>23</v>
      </c>
      <c r="U470" s="187" t="s">
        <v>23</v>
      </c>
    </row>
    <row r="471" spans="1:21" x14ac:dyDescent="0.2">
      <c r="A471" s="79" t="s">
        <v>4261</v>
      </c>
      <c r="B471" s="250">
        <v>449</v>
      </c>
      <c r="C471" s="79" t="s">
        <v>4766</v>
      </c>
      <c r="D471" s="79" t="s">
        <v>4007</v>
      </c>
      <c r="E471" s="79" t="s">
        <v>4009</v>
      </c>
      <c r="F471" s="222" t="s">
        <v>5176</v>
      </c>
      <c r="G471" s="245" t="s">
        <v>7804</v>
      </c>
      <c r="H471" s="175" t="s">
        <v>7077</v>
      </c>
      <c r="M471" s="98" t="s">
        <v>4337</v>
      </c>
      <c r="N471" s="98" t="s">
        <v>23</v>
      </c>
      <c r="O471" s="98" t="s">
        <v>4413</v>
      </c>
      <c r="P471" s="98" t="s">
        <v>23</v>
      </c>
      <c r="Q471" s="98" t="s">
        <v>23</v>
      </c>
      <c r="R471" s="98" t="s">
        <v>23</v>
      </c>
      <c r="S471" s="98" t="s">
        <v>23</v>
      </c>
      <c r="T471" s="98" t="s">
        <v>23</v>
      </c>
      <c r="U471" s="98" t="s">
        <v>23</v>
      </c>
    </row>
    <row r="472" spans="1:21" x14ac:dyDescent="0.2">
      <c r="A472" s="84" t="s">
        <v>6478</v>
      </c>
      <c r="B472" s="250">
        <v>983</v>
      </c>
      <c r="C472" s="79" t="s">
        <v>4766</v>
      </c>
      <c r="D472" s="79" t="s">
        <v>4007</v>
      </c>
      <c r="E472" s="79" t="s">
        <v>4009</v>
      </c>
      <c r="F472" s="224" t="s">
        <v>6644</v>
      </c>
      <c r="G472" s="245" t="s">
        <v>7805</v>
      </c>
      <c r="H472" s="175" t="s">
        <v>7078</v>
      </c>
      <c r="M472" s="98" t="s">
        <v>6266</v>
      </c>
      <c r="N472" s="187" t="s">
        <v>23</v>
      </c>
      <c r="O472" s="98" t="s">
        <v>6271</v>
      </c>
      <c r="P472" s="187" t="s">
        <v>23</v>
      </c>
      <c r="Q472" s="187" t="s">
        <v>23</v>
      </c>
      <c r="R472" s="187" t="s">
        <v>23</v>
      </c>
      <c r="S472" s="187" t="s">
        <v>23</v>
      </c>
      <c r="T472" s="187" t="s">
        <v>23</v>
      </c>
      <c r="U472" s="187" t="s">
        <v>23</v>
      </c>
    </row>
    <row r="473" spans="1:21" x14ac:dyDescent="0.2">
      <c r="A473" s="79" t="s">
        <v>3740</v>
      </c>
      <c r="B473" s="250">
        <v>450</v>
      </c>
      <c r="C473" s="79" t="s">
        <v>4766</v>
      </c>
      <c r="D473" s="79" t="s">
        <v>4007</v>
      </c>
      <c r="E473" s="79" t="s">
        <v>4009</v>
      </c>
      <c r="F473" s="222" t="s">
        <v>5177</v>
      </c>
      <c r="G473" s="245" t="s">
        <v>7806</v>
      </c>
      <c r="H473" s="175" t="s">
        <v>7079</v>
      </c>
      <c r="M473" s="190" t="s">
        <v>332</v>
      </c>
      <c r="N473" s="190" t="s">
        <v>22</v>
      </c>
      <c r="O473" s="98" t="s">
        <v>23</v>
      </c>
      <c r="P473" s="98" t="s">
        <v>23</v>
      </c>
      <c r="Q473" s="98" t="s">
        <v>23</v>
      </c>
      <c r="R473" s="98" t="s">
        <v>23</v>
      </c>
      <c r="S473" s="98" t="s">
        <v>23</v>
      </c>
      <c r="T473" s="98" t="s">
        <v>23</v>
      </c>
      <c r="U473" s="98" t="s">
        <v>23</v>
      </c>
    </row>
    <row r="474" spans="1:21" x14ac:dyDescent="0.2">
      <c r="A474" s="84" t="s">
        <v>6479</v>
      </c>
      <c r="B474" s="250">
        <v>984</v>
      </c>
      <c r="C474" s="79" t="s">
        <v>4766</v>
      </c>
      <c r="D474" s="79" t="s">
        <v>4007</v>
      </c>
      <c r="E474" s="79" t="s">
        <v>4009</v>
      </c>
      <c r="F474" s="224" t="s">
        <v>6645</v>
      </c>
      <c r="G474" s="245" t="s">
        <v>7807</v>
      </c>
      <c r="H474" s="175" t="s">
        <v>7080</v>
      </c>
      <c r="M474" s="98" t="s">
        <v>6267</v>
      </c>
      <c r="N474" s="187" t="s">
        <v>23</v>
      </c>
      <c r="O474" s="98" t="s">
        <v>6272</v>
      </c>
      <c r="P474" s="187" t="s">
        <v>23</v>
      </c>
      <c r="Q474" s="187" t="s">
        <v>23</v>
      </c>
      <c r="R474" s="187" t="s">
        <v>23</v>
      </c>
      <c r="S474" s="187" t="s">
        <v>23</v>
      </c>
      <c r="T474" s="187" t="s">
        <v>23</v>
      </c>
      <c r="U474" s="187" t="s">
        <v>23</v>
      </c>
    </row>
    <row r="475" spans="1:21" x14ac:dyDescent="0.2">
      <c r="A475" s="79" t="s">
        <v>1494</v>
      </c>
      <c r="B475" s="250">
        <v>451</v>
      </c>
      <c r="C475" s="79" t="s">
        <v>4766</v>
      </c>
      <c r="D475" s="79" t="s">
        <v>1451</v>
      </c>
      <c r="E475" s="79" t="s">
        <v>3988</v>
      </c>
      <c r="F475" s="222" t="s">
        <v>5888</v>
      </c>
      <c r="G475" s="235" t="s">
        <v>5888</v>
      </c>
      <c r="H475" s="175" t="s">
        <v>7081</v>
      </c>
      <c r="M475" s="98" t="s">
        <v>1495</v>
      </c>
      <c r="N475" s="98" t="s">
        <v>1496</v>
      </c>
      <c r="O475" s="98" t="s">
        <v>23</v>
      </c>
      <c r="P475" s="98" t="s">
        <v>1497</v>
      </c>
      <c r="Q475" s="98" t="s">
        <v>23</v>
      </c>
      <c r="R475" s="98" t="s">
        <v>23</v>
      </c>
      <c r="S475" s="98" t="s">
        <v>1498</v>
      </c>
      <c r="T475" s="98" t="s">
        <v>1499</v>
      </c>
      <c r="U475" s="98" t="s">
        <v>1500</v>
      </c>
    </row>
    <row r="476" spans="1:21" x14ac:dyDescent="0.2">
      <c r="A476" s="79" t="s">
        <v>1487</v>
      </c>
      <c r="B476" s="250">
        <v>452</v>
      </c>
      <c r="C476" s="79" t="s">
        <v>4766</v>
      </c>
      <c r="D476" s="79" t="s">
        <v>1451</v>
      </c>
      <c r="E476" s="79" t="s">
        <v>3988</v>
      </c>
      <c r="F476" s="222" t="s">
        <v>5889</v>
      </c>
      <c r="G476" s="235" t="s">
        <v>5889</v>
      </c>
      <c r="H476" s="175" t="s">
        <v>7082</v>
      </c>
      <c r="M476" s="98" t="s">
        <v>1488</v>
      </c>
      <c r="N476" s="98" t="s">
        <v>1489</v>
      </c>
      <c r="O476" s="98" t="s">
        <v>23</v>
      </c>
      <c r="P476" s="98" t="s">
        <v>1490</v>
      </c>
      <c r="Q476" s="98" t="s">
        <v>23</v>
      </c>
      <c r="R476" s="98" t="s">
        <v>23</v>
      </c>
      <c r="S476" s="98" t="s">
        <v>1491</v>
      </c>
      <c r="T476" s="98" t="s">
        <v>1492</v>
      </c>
      <c r="U476" s="98" t="s">
        <v>1493</v>
      </c>
    </row>
    <row r="477" spans="1:21" x14ac:dyDescent="0.2">
      <c r="A477" s="79" t="s">
        <v>1570</v>
      </c>
      <c r="B477" s="250">
        <v>453</v>
      </c>
      <c r="C477" s="79" t="s">
        <v>4766</v>
      </c>
      <c r="D477" s="79" t="s">
        <v>1451</v>
      </c>
      <c r="E477" s="79" t="s">
        <v>3988</v>
      </c>
      <c r="F477" s="222" t="s">
        <v>5179</v>
      </c>
      <c r="G477" s="241" t="s">
        <v>5178</v>
      </c>
      <c r="H477" s="175" t="s">
        <v>7083</v>
      </c>
      <c r="M477" s="98" t="s">
        <v>1571</v>
      </c>
      <c r="N477" s="98" t="s">
        <v>1572</v>
      </c>
      <c r="O477" s="98" t="s">
        <v>1573</v>
      </c>
      <c r="P477" s="98" t="s">
        <v>1574</v>
      </c>
      <c r="Q477" s="98" t="s">
        <v>1575</v>
      </c>
      <c r="R477" s="98" t="s">
        <v>1576</v>
      </c>
      <c r="S477" s="98" t="s">
        <v>1577</v>
      </c>
      <c r="T477" s="98" t="s">
        <v>1578</v>
      </c>
      <c r="U477" s="98" t="s">
        <v>1579</v>
      </c>
    </row>
    <row r="478" spans="1:21" x14ac:dyDescent="0.2">
      <c r="A478" s="79" t="s">
        <v>1587</v>
      </c>
      <c r="B478" s="250">
        <v>454</v>
      </c>
      <c r="C478" s="79" t="s">
        <v>4766</v>
      </c>
      <c r="D478" s="79" t="s">
        <v>1451</v>
      </c>
      <c r="E478" s="79" t="s">
        <v>3988</v>
      </c>
      <c r="F478" s="222" t="s">
        <v>5181</v>
      </c>
      <c r="G478" s="241" t="s">
        <v>5180</v>
      </c>
      <c r="H478" s="175" t="s">
        <v>7084</v>
      </c>
      <c r="M478" s="98" t="s">
        <v>1588</v>
      </c>
      <c r="N478" s="98" t="s">
        <v>23</v>
      </c>
      <c r="O478" s="98" t="s">
        <v>1589</v>
      </c>
      <c r="P478" s="98" t="s">
        <v>1590</v>
      </c>
      <c r="Q478" s="98" t="s">
        <v>1591</v>
      </c>
      <c r="R478" s="98" t="s">
        <v>1592</v>
      </c>
      <c r="S478" s="98" t="s">
        <v>23</v>
      </c>
      <c r="T478" s="98" t="s">
        <v>1593</v>
      </c>
      <c r="U478" s="98" t="s">
        <v>1594</v>
      </c>
    </row>
    <row r="479" spans="1:21" x14ac:dyDescent="0.2">
      <c r="A479" s="79" t="s">
        <v>1473</v>
      </c>
      <c r="B479" s="250">
        <v>455</v>
      </c>
      <c r="C479" s="79" t="s">
        <v>4766</v>
      </c>
      <c r="D479" s="79" t="s">
        <v>1451</v>
      </c>
      <c r="E479" s="79" t="s">
        <v>3988</v>
      </c>
      <c r="F479" s="222" t="s">
        <v>5183</v>
      </c>
      <c r="G479" s="241" t="s">
        <v>5182</v>
      </c>
      <c r="H479" s="175" t="s">
        <v>7085</v>
      </c>
      <c r="M479" s="98" t="s">
        <v>1474</v>
      </c>
      <c r="N479" s="98" t="s">
        <v>1475</v>
      </c>
      <c r="O479" s="98" t="s">
        <v>23</v>
      </c>
      <c r="P479" s="98" t="s">
        <v>1476</v>
      </c>
      <c r="Q479" s="98" t="s">
        <v>23</v>
      </c>
      <c r="R479" s="98" t="s">
        <v>23</v>
      </c>
      <c r="S479" s="98" t="s">
        <v>1477</v>
      </c>
      <c r="T479" s="98" t="s">
        <v>1478</v>
      </c>
      <c r="U479" s="98" t="s">
        <v>1479</v>
      </c>
    </row>
    <row r="480" spans="1:21" x14ac:dyDescent="0.2">
      <c r="A480" s="79" t="s">
        <v>1637</v>
      </c>
      <c r="B480" s="250">
        <v>456</v>
      </c>
      <c r="C480" s="79" t="s">
        <v>4766</v>
      </c>
      <c r="D480" s="79" t="s">
        <v>1451</v>
      </c>
      <c r="E480" s="79" t="s">
        <v>3988</v>
      </c>
      <c r="F480" s="222" t="s">
        <v>5185</v>
      </c>
      <c r="G480" s="241" t="s">
        <v>5184</v>
      </c>
      <c r="H480" s="175" t="s">
        <v>7086</v>
      </c>
      <c r="M480" s="98" t="s">
        <v>1638</v>
      </c>
      <c r="N480" s="98" t="s">
        <v>1639</v>
      </c>
      <c r="O480" s="98" t="s">
        <v>23</v>
      </c>
      <c r="P480" s="98" t="s">
        <v>1640</v>
      </c>
      <c r="Q480" s="98" t="s">
        <v>23</v>
      </c>
      <c r="R480" s="98" t="s">
        <v>23</v>
      </c>
      <c r="S480" s="98" t="s">
        <v>1641</v>
      </c>
      <c r="T480" s="98" t="s">
        <v>1642</v>
      </c>
      <c r="U480" s="98" t="s">
        <v>1643</v>
      </c>
    </row>
    <row r="481" spans="1:21" x14ac:dyDescent="0.2">
      <c r="A481" s="79" t="s">
        <v>1657</v>
      </c>
      <c r="B481" s="250">
        <v>457</v>
      </c>
      <c r="C481" s="79" t="s">
        <v>4766</v>
      </c>
      <c r="D481" s="79" t="s">
        <v>1451</v>
      </c>
      <c r="E481" s="79" t="s">
        <v>3988</v>
      </c>
      <c r="F481" s="222" t="s">
        <v>5186</v>
      </c>
      <c r="G481" s="245" t="s">
        <v>7808</v>
      </c>
      <c r="H481" s="175" t="s">
        <v>7087</v>
      </c>
      <c r="M481" s="98" t="s">
        <v>1658</v>
      </c>
      <c r="N481" s="98" t="s">
        <v>1659</v>
      </c>
      <c r="O481" s="98" t="s">
        <v>23</v>
      </c>
      <c r="P481" s="98" t="s">
        <v>1660</v>
      </c>
      <c r="Q481" s="98" t="s">
        <v>23</v>
      </c>
      <c r="R481" s="98" t="s">
        <v>23</v>
      </c>
      <c r="S481" s="98" t="s">
        <v>1661</v>
      </c>
      <c r="T481" s="98" t="s">
        <v>1662</v>
      </c>
      <c r="U481" s="98" t="s">
        <v>1663</v>
      </c>
    </row>
    <row r="482" spans="1:21" x14ac:dyDescent="0.2">
      <c r="A482" s="79" t="s">
        <v>1644</v>
      </c>
      <c r="B482" s="250">
        <v>458</v>
      </c>
      <c r="C482" s="79" t="s">
        <v>4766</v>
      </c>
      <c r="D482" s="79" t="s">
        <v>1451</v>
      </c>
      <c r="E482" s="79" t="s">
        <v>3988</v>
      </c>
      <c r="F482" s="222" t="s">
        <v>5187</v>
      </c>
      <c r="G482" s="245" t="s">
        <v>7809</v>
      </c>
      <c r="H482" s="175" t="s">
        <v>7088</v>
      </c>
      <c r="M482" s="98" t="s">
        <v>1645</v>
      </c>
      <c r="N482" s="98" t="s">
        <v>1646</v>
      </c>
      <c r="O482" s="98" t="s">
        <v>23</v>
      </c>
      <c r="P482" s="98" t="s">
        <v>1647</v>
      </c>
      <c r="Q482" s="98" t="s">
        <v>23</v>
      </c>
      <c r="R482" s="98" t="s">
        <v>23</v>
      </c>
      <c r="S482" s="98" t="s">
        <v>1648</v>
      </c>
      <c r="T482" s="98" t="s">
        <v>1649</v>
      </c>
      <c r="U482" s="98" t="s">
        <v>1650</v>
      </c>
    </row>
    <row r="483" spans="1:21" x14ac:dyDescent="0.2">
      <c r="A483" s="79" t="s">
        <v>1737</v>
      </c>
      <c r="B483" s="250">
        <v>459</v>
      </c>
      <c r="C483" s="79" t="s">
        <v>4766</v>
      </c>
      <c r="D483" s="79" t="s">
        <v>1451</v>
      </c>
      <c r="E483" s="79" t="s">
        <v>3988</v>
      </c>
      <c r="F483" s="222" t="s">
        <v>5188</v>
      </c>
      <c r="G483" s="245" t="s">
        <v>7810</v>
      </c>
      <c r="H483" s="175" t="s">
        <v>7089</v>
      </c>
      <c r="M483" s="98" t="s">
        <v>1738</v>
      </c>
      <c r="N483" s="98" t="s">
        <v>1739</v>
      </c>
      <c r="O483" s="98" t="s">
        <v>23</v>
      </c>
      <c r="P483" s="98" t="s">
        <v>1740</v>
      </c>
      <c r="Q483" s="98" t="s">
        <v>23</v>
      </c>
      <c r="R483" s="98" t="s">
        <v>23</v>
      </c>
      <c r="S483" s="98" t="s">
        <v>1741</v>
      </c>
      <c r="T483" s="98" t="s">
        <v>1742</v>
      </c>
      <c r="U483" s="98" t="s">
        <v>1743</v>
      </c>
    </row>
    <row r="484" spans="1:21" x14ac:dyDescent="0.2">
      <c r="A484" s="79" t="s">
        <v>1521</v>
      </c>
      <c r="B484" s="250">
        <v>460</v>
      </c>
      <c r="C484" s="79" t="s">
        <v>4766</v>
      </c>
      <c r="D484" s="79" t="s">
        <v>1451</v>
      </c>
      <c r="E484" s="79" t="s">
        <v>3988</v>
      </c>
      <c r="F484" s="222" t="s">
        <v>5190</v>
      </c>
      <c r="G484" s="241" t="s">
        <v>5189</v>
      </c>
      <c r="H484" s="175" t="s">
        <v>7090</v>
      </c>
      <c r="M484" s="98" t="s">
        <v>1522</v>
      </c>
      <c r="N484" s="98" t="s">
        <v>1523</v>
      </c>
      <c r="O484" s="98" t="s">
        <v>23</v>
      </c>
      <c r="P484" s="98" t="s">
        <v>1524</v>
      </c>
      <c r="Q484" s="98" t="s">
        <v>23</v>
      </c>
      <c r="R484" s="98" t="s">
        <v>23</v>
      </c>
      <c r="S484" s="98" t="s">
        <v>1525</v>
      </c>
      <c r="T484" s="98" t="s">
        <v>1526</v>
      </c>
      <c r="U484" s="98" t="s">
        <v>1527</v>
      </c>
    </row>
    <row r="485" spans="1:21" x14ac:dyDescent="0.2">
      <c r="A485" s="79" t="s">
        <v>6021</v>
      </c>
      <c r="B485" s="250">
        <v>461</v>
      </c>
      <c r="C485" s="79" t="s">
        <v>4766</v>
      </c>
      <c r="D485" s="79" t="s">
        <v>1451</v>
      </c>
      <c r="E485" s="79" t="s">
        <v>3988</v>
      </c>
      <c r="F485" s="222" t="s">
        <v>5192</v>
      </c>
      <c r="G485" s="241" t="s">
        <v>5191</v>
      </c>
      <c r="H485" s="175" t="s">
        <v>7680</v>
      </c>
      <c r="M485" s="98" t="s">
        <v>1481</v>
      </c>
      <c r="N485" s="98" t="s">
        <v>1482</v>
      </c>
      <c r="O485" s="98" t="s">
        <v>23</v>
      </c>
      <c r="P485" s="98" t="s">
        <v>1483</v>
      </c>
      <c r="Q485" s="98" t="s">
        <v>23</v>
      </c>
      <c r="R485" s="98" t="s">
        <v>23</v>
      </c>
      <c r="S485" s="98" t="s">
        <v>1484</v>
      </c>
      <c r="T485" s="98" t="s">
        <v>1485</v>
      </c>
      <c r="U485" s="98" t="s">
        <v>1486</v>
      </c>
    </row>
    <row r="486" spans="1:21" x14ac:dyDescent="0.2">
      <c r="A486" s="79" t="s">
        <v>6016</v>
      </c>
      <c r="B486" s="250">
        <v>462</v>
      </c>
      <c r="C486" s="79" t="s">
        <v>4766</v>
      </c>
      <c r="D486" s="79" t="s">
        <v>1451</v>
      </c>
      <c r="E486" s="79" t="s">
        <v>3988</v>
      </c>
      <c r="F486" s="222" t="s">
        <v>5193</v>
      </c>
      <c r="G486" s="245" t="s">
        <v>7811</v>
      </c>
      <c r="H486" s="175" t="s">
        <v>7091</v>
      </c>
      <c r="M486" s="98" t="s">
        <v>1731</v>
      </c>
      <c r="N486" s="98" t="s">
        <v>1732</v>
      </c>
      <c r="O486" s="98" t="s">
        <v>23</v>
      </c>
      <c r="P486" s="98" t="s">
        <v>1733</v>
      </c>
      <c r="Q486" s="98" t="s">
        <v>23</v>
      </c>
      <c r="R486" s="98" t="s">
        <v>23</v>
      </c>
      <c r="S486" s="98" t="s">
        <v>1734</v>
      </c>
      <c r="T486" s="98" t="s">
        <v>1735</v>
      </c>
      <c r="U486" s="98" t="s">
        <v>1736</v>
      </c>
    </row>
    <row r="487" spans="1:21" x14ac:dyDescent="0.2">
      <c r="A487" s="79" t="s">
        <v>1542</v>
      </c>
      <c r="B487" s="250">
        <v>463</v>
      </c>
      <c r="C487" s="79" t="s">
        <v>4766</v>
      </c>
      <c r="D487" s="79" t="s">
        <v>1451</v>
      </c>
      <c r="E487" s="79" t="s">
        <v>3988</v>
      </c>
      <c r="F487" s="222" t="s">
        <v>5195</v>
      </c>
      <c r="G487" s="241" t="s">
        <v>5194</v>
      </c>
      <c r="H487" s="175" t="s">
        <v>7092</v>
      </c>
      <c r="M487" s="98" t="s">
        <v>1543</v>
      </c>
      <c r="N487" s="98" t="s">
        <v>1544</v>
      </c>
      <c r="O487" s="98" t="s">
        <v>23</v>
      </c>
      <c r="P487" s="98" t="s">
        <v>1545</v>
      </c>
      <c r="Q487" s="98" t="s">
        <v>23</v>
      </c>
      <c r="R487" s="98" t="s">
        <v>23</v>
      </c>
      <c r="S487" s="98" t="s">
        <v>1546</v>
      </c>
      <c r="T487" s="98" t="s">
        <v>1547</v>
      </c>
      <c r="U487" s="98" t="s">
        <v>1548</v>
      </c>
    </row>
    <row r="488" spans="1:21" x14ac:dyDescent="0.2">
      <c r="A488" s="79" t="s">
        <v>1623</v>
      </c>
      <c r="B488" s="250">
        <v>464</v>
      </c>
      <c r="C488" s="79" t="s">
        <v>4766</v>
      </c>
      <c r="D488" s="79" t="s">
        <v>1451</v>
      </c>
      <c r="E488" s="79" t="s">
        <v>3988</v>
      </c>
      <c r="F488" s="222" t="s">
        <v>5197</v>
      </c>
      <c r="G488" s="241" t="s">
        <v>5196</v>
      </c>
      <c r="H488" s="175" t="s">
        <v>7093</v>
      </c>
      <c r="M488" s="98" t="s">
        <v>1624</v>
      </c>
      <c r="N488" s="98" t="s">
        <v>1625</v>
      </c>
      <c r="O488" s="98" t="s">
        <v>23</v>
      </c>
      <c r="P488" s="98" t="s">
        <v>1626</v>
      </c>
      <c r="Q488" s="98" t="s">
        <v>23</v>
      </c>
      <c r="R488" s="98" t="s">
        <v>23</v>
      </c>
      <c r="S488" s="98" t="s">
        <v>1627</v>
      </c>
      <c r="T488" s="98" t="s">
        <v>1628</v>
      </c>
      <c r="U488" s="98" t="s">
        <v>1629</v>
      </c>
    </row>
    <row r="489" spans="1:21" x14ac:dyDescent="0.2">
      <c r="A489" s="79" t="s">
        <v>1556</v>
      </c>
      <c r="B489" s="250">
        <v>465</v>
      </c>
      <c r="C489" s="79" t="s">
        <v>4766</v>
      </c>
      <c r="D489" s="79" t="s">
        <v>1451</v>
      </c>
      <c r="E489" s="79" t="s">
        <v>3988</v>
      </c>
      <c r="F489" s="222" t="s">
        <v>5199</v>
      </c>
      <c r="G489" s="241" t="s">
        <v>5198</v>
      </c>
      <c r="H489" s="175" t="s">
        <v>7094</v>
      </c>
      <c r="M489" s="98" t="s">
        <v>1557</v>
      </c>
      <c r="N489" s="98" t="s">
        <v>1558</v>
      </c>
      <c r="O489" s="98" t="s">
        <v>23</v>
      </c>
      <c r="P489" s="107" t="s">
        <v>1559</v>
      </c>
      <c r="Q489" s="107" t="s">
        <v>23</v>
      </c>
      <c r="R489" s="98" t="s">
        <v>23</v>
      </c>
      <c r="S489" s="98" t="s">
        <v>1560</v>
      </c>
      <c r="T489" s="98" t="s">
        <v>1561</v>
      </c>
      <c r="U489" s="98" t="s">
        <v>1562</v>
      </c>
    </row>
    <row r="490" spans="1:21" x14ac:dyDescent="0.2">
      <c r="A490" s="79" t="s">
        <v>5719</v>
      </c>
      <c r="B490" s="250">
        <v>496</v>
      </c>
      <c r="C490" s="79" t="s">
        <v>4766</v>
      </c>
      <c r="D490" s="79" t="s">
        <v>1451</v>
      </c>
      <c r="E490" s="79" t="s">
        <v>3988</v>
      </c>
      <c r="F490" s="222" t="s">
        <v>5230</v>
      </c>
      <c r="G490" s="241" t="s">
        <v>5229</v>
      </c>
      <c r="H490" s="175" t="s">
        <v>7095</v>
      </c>
      <c r="M490" s="98" t="s">
        <v>1502</v>
      </c>
      <c r="N490" s="98" t="s">
        <v>1503</v>
      </c>
      <c r="O490" s="98" t="s">
        <v>23</v>
      </c>
      <c r="P490" s="98" t="s">
        <v>1504</v>
      </c>
      <c r="Q490" s="98" t="s">
        <v>23</v>
      </c>
      <c r="R490" s="98" t="s">
        <v>23</v>
      </c>
      <c r="S490" s="98" t="s">
        <v>1505</v>
      </c>
      <c r="T490" s="98" t="s">
        <v>1506</v>
      </c>
      <c r="U490" s="98" t="s">
        <v>1507</v>
      </c>
    </row>
    <row r="491" spans="1:21" x14ac:dyDescent="0.2">
      <c r="A491" s="79" t="s">
        <v>1580</v>
      </c>
      <c r="B491" s="250">
        <v>466</v>
      </c>
      <c r="C491" s="79" t="s">
        <v>4766</v>
      </c>
      <c r="D491" s="79" t="s">
        <v>1451</v>
      </c>
      <c r="E491" s="79" t="s">
        <v>3988</v>
      </c>
      <c r="F491" s="222" t="s">
        <v>5201</v>
      </c>
      <c r="G491" s="241" t="s">
        <v>5200</v>
      </c>
      <c r="H491" s="175" t="s">
        <v>7096</v>
      </c>
      <c r="M491" s="98" t="s">
        <v>1581</v>
      </c>
      <c r="N491" s="98" t="s">
        <v>1582</v>
      </c>
      <c r="O491" s="98" t="s">
        <v>23</v>
      </c>
      <c r="P491" s="98" t="s">
        <v>1583</v>
      </c>
      <c r="Q491" s="98" t="s">
        <v>23</v>
      </c>
      <c r="R491" s="98" t="s">
        <v>23</v>
      </c>
      <c r="S491" s="98" t="s">
        <v>1584</v>
      </c>
      <c r="T491" s="98" t="s">
        <v>1585</v>
      </c>
      <c r="U491" s="98" t="s">
        <v>1586</v>
      </c>
    </row>
    <row r="492" spans="1:21" x14ac:dyDescent="0.2">
      <c r="A492" s="79" t="s">
        <v>1723</v>
      </c>
      <c r="B492" s="250">
        <v>467</v>
      </c>
      <c r="C492" s="79" t="s">
        <v>4766</v>
      </c>
      <c r="D492" s="79" t="s">
        <v>1451</v>
      </c>
      <c r="E492" s="79" t="s">
        <v>3988</v>
      </c>
      <c r="F492" s="222" t="s">
        <v>5202</v>
      </c>
      <c r="G492" s="245" t="s">
        <v>7812</v>
      </c>
      <c r="H492" s="175" t="s">
        <v>7097</v>
      </c>
      <c r="M492" s="98" t="s">
        <v>1724</v>
      </c>
      <c r="N492" s="98" t="s">
        <v>1725</v>
      </c>
      <c r="O492" s="98" t="s">
        <v>23</v>
      </c>
      <c r="P492" s="98" t="s">
        <v>1726</v>
      </c>
      <c r="Q492" s="98" t="s">
        <v>23</v>
      </c>
      <c r="R492" s="98" t="s">
        <v>23</v>
      </c>
      <c r="S492" s="98" t="s">
        <v>1727</v>
      </c>
      <c r="T492" s="98" t="s">
        <v>1728</v>
      </c>
      <c r="U492" s="98" t="s">
        <v>1729</v>
      </c>
    </row>
    <row r="493" spans="1:21" x14ac:dyDescent="0.2">
      <c r="A493" s="79" t="s">
        <v>6017</v>
      </c>
      <c r="B493" s="250">
        <v>468</v>
      </c>
      <c r="C493" s="79" t="s">
        <v>4766</v>
      </c>
      <c r="D493" s="79" t="s">
        <v>1451</v>
      </c>
      <c r="E493" s="79" t="s">
        <v>3988</v>
      </c>
      <c r="F493" s="222" t="s">
        <v>5203</v>
      </c>
      <c r="G493" s="245" t="s">
        <v>7813</v>
      </c>
      <c r="H493" s="175" t="s">
        <v>7682</v>
      </c>
      <c r="M493" s="98" t="s">
        <v>1703</v>
      </c>
      <c r="N493" s="98" t="s">
        <v>1704</v>
      </c>
      <c r="O493" s="98" t="s">
        <v>23</v>
      </c>
      <c r="P493" s="98" t="s">
        <v>1705</v>
      </c>
      <c r="Q493" s="98" t="s">
        <v>23</v>
      </c>
      <c r="R493" s="98" t="s">
        <v>23</v>
      </c>
      <c r="S493" s="98" t="s">
        <v>1706</v>
      </c>
      <c r="T493" s="98" t="s">
        <v>1707</v>
      </c>
      <c r="U493" s="98" t="s">
        <v>1708</v>
      </c>
    </row>
    <row r="494" spans="1:21" x14ac:dyDescent="0.2">
      <c r="A494" s="79" t="s">
        <v>1697</v>
      </c>
      <c r="B494" s="250">
        <v>469</v>
      </c>
      <c r="C494" s="79" t="s">
        <v>4766</v>
      </c>
      <c r="D494" s="79" t="s">
        <v>1451</v>
      </c>
      <c r="E494" s="79" t="s">
        <v>3988</v>
      </c>
      <c r="F494" s="222" t="s">
        <v>5203</v>
      </c>
      <c r="G494" s="245" t="s">
        <v>7813</v>
      </c>
      <c r="H494" s="175" t="s">
        <v>7683</v>
      </c>
      <c r="M494" s="98" t="s">
        <v>1698</v>
      </c>
      <c r="N494" s="98" t="s">
        <v>1699</v>
      </c>
      <c r="O494" s="98" t="s">
        <v>1700</v>
      </c>
      <c r="P494" s="98" t="s">
        <v>23</v>
      </c>
      <c r="Q494" s="190" t="s">
        <v>332</v>
      </c>
      <c r="R494" s="98" t="s">
        <v>23</v>
      </c>
      <c r="S494" s="98" t="s">
        <v>1701</v>
      </c>
      <c r="T494" s="98" t="s">
        <v>23</v>
      </c>
      <c r="U494" s="98" t="s">
        <v>23</v>
      </c>
    </row>
    <row r="495" spans="1:21" x14ac:dyDescent="0.2">
      <c r="A495" s="79" t="s">
        <v>1514</v>
      </c>
      <c r="B495" s="250">
        <v>470</v>
      </c>
      <c r="C495" s="79" t="s">
        <v>4766</v>
      </c>
      <c r="D495" s="79" t="s">
        <v>1451</v>
      </c>
      <c r="E495" s="79" t="s">
        <v>3988</v>
      </c>
      <c r="F495" s="222" t="s">
        <v>5205</v>
      </c>
      <c r="G495" s="241" t="s">
        <v>5204</v>
      </c>
      <c r="H495" s="175" t="s">
        <v>7098</v>
      </c>
      <c r="M495" s="98" t="s">
        <v>1515</v>
      </c>
      <c r="N495" s="98" t="s">
        <v>1516</v>
      </c>
      <c r="O495" s="98" t="s">
        <v>23</v>
      </c>
      <c r="P495" s="98" t="s">
        <v>1517</v>
      </c>
      <c r="Q495" s="98" t="s">
        <v>23</v>
      </c>
      <c r="R495" s="98" t="s">
        <v>23</v>
      </c>
      <c r="S495" s="98" t="s">
        <v>1518</v>
      </c>
      <c r="T495" s="98" t="s">
        <v>1519</v>
      </c>
      <c r="U495" s="98" t="s">
        <v>1520</v>
      </c>
    </row>
    <row r="496" spans="1:21" x14ac:dyDescent="0.2">
      <c r="A496" s="79" t="s">
        <v>1616</v>
      </c>
      <c r="B496" s="250">
        <v>471</v>
      </c>
      <c r="C496" s="79" t="s">
        <v>4766</v>
      </c>
      <c r="D496" s="79" t="s">
        <v>1451</v>
      </c>
      <c r="E496" s="79" t="s">
        <v>3988</v>
      </c>
      <c r="F496" s="222" t="s">
        <v>5890</v>
      </c>
      <c r="G496" s="235" t="s">
        <v>5890</v>
      </c>
      <c r="H496" s="175" t="s">
        <v>7099</v>
      </c>
      <c r="M496" s="98" t="s">
        <v>1617</v>
      </c>
      <c r="N496" s="98" t="s">
        <v>1618</v>
      </c>
      <c r="O496" s="98" t="s">
        <v>23</v>
      </c>
      <c r="P496" s="98" t="s">
        <v>1619</v>
      </c>
      <c r="Q496" s="98" t="s">
        <v>23</v>
      </c>
      <c r="R496" s="98" t="s">
        <v>23</v>
      </c>
      <c r="S496" s="98" t="s">
        <v>1620</v>
      </c>
      <c r="T496" s="98" t="s">
        <v>1621</v>
      </c>
      <c r="U496" s="98" t="s">
        <v>1622</v>
      </c>
    </row>
    <row r="497" spans="1:21" x14ac:dyDescent="0.2">
      <c r="A497" s="79" t="s">
        <v>1609</v>
      </c>
      <c r="B497" s="250">
        <v>472</v>
      </c>
      <c r="C497" s="79" t="s">
        <v>4766</v>
      </c>
      <c r="D497" s="79" t="s">
        <v>1451</v>
      </c>
      <c r="E497" s="79" t="s">
        <v>3988</v>
      </c>
      <c r="F497" s="222" t="s">
        <v>5207</v>
      </c>
      <c r="G497" s="241" t="s">
        <v>5206</v>
      </c>
      <c r="H497" s="175" t="s">
        <v>7100</v>
      </c>
      <c r="M497" s="107" t="s">
        <v>1610</v>
      </c>
      <c r="N497" s="98" t="s">
        <v>1611</v>
      </c>
      <c r="O497" s="107" t="s">
        <v>23</v>
      </c>
      <c r="P497" s="107" t="s">
        <v>1612</v>
      </c>
      <c r="Q497" s="107" t="s">
        <v>23</v>
      </c>
      <c r="R497" s="98" t="s">
        <v>23</v>
      </c>
      <c r="S497" s="98" t="s">
        <v>1613</v>
      </c>
      <c r="T497" s="98" t="s">
        <v>1614</v>
      </c>
      <c r="U497" s="98" t="s">
        <v>1615</v>
      </c>
    </row>
    <row r="498" spans="1:21" x14ac:dyDescent="0.2">
      <c r="A498" s="79" t="s">
        <v>1444</v>
      </c>
      <c r="B498" s="250">
        <v>473</v>
      </c>
      <c r="C498" s="79" t="s">
        <v>4766</v>
      </c>
      <c r="D498" s="79" t="s">
        <v>1451</v>
      </c>
      <c r="E498" s="79" t="s">
        <v>3988</v>
      </c>
      <c r="F498" s="222" t="s">
        <v>5207</v>
      </c>
      <c r="G498" s="241" t="s">
        <v>5206</v>
      </c>
      <c r="H498" s="175" t="s">
        <v>7101</v>
      </c>
      <c r="M498" s="98" t="s">
        <v>1445</v>
      </c>
      <c r="N498" s="190" t="s">
        <v>74</v>
      </c>
      <c r="O498" s="98" t="s">
        <v>1446</v>
      </c>
      <c r="P498" s="98" t="s">
        <v>1447</v>
      </c>
      <c r="Q498" s="98" t="s">
        <v>1448</v>
      </c>
      <c r="R498" s="98" t="s">
        <v>1449</v>
      </c>
      <c r="S498" s="98" t="s">
        <v>1450</v>
      </c>
      <c r="T498" s="190" t="s">
        <v>74</v>
      </c>
      <c r="U498" s="190" t="s">
        <v>74</v>
      </c>
    </row>
    <row r="499" spans="1:21" x14ac:dyDescent="0.2">
      <c r="A499" s="79" t="s">
        <v>1563</v>
      </c>
      <c r="B499" s="250">
        <v>474</v>
      </c>
      <c r="C499" s="79" t="s">
        <v>4766</v>
      </c>
      <c r="D499" s="79" t="s">
        <v>1451</v>
      </c>
      <c r="E499" s="79" t="s">
        <v>3988</v>
      </c>
      <c r="F499" s="222" t="s">
        <v>5209</v>
      </c>
      <c r="G499" s="241" t="s">
        <v>5208</v>
      </c>
      <c r="H499" s="175" t="s">
        <v>7102</v>
      </c>
      <c r="M499" s="98" t="s">
        <v>1564</v>
      </c>
      <c r="N499" s="98" t="s">
        <v>1565</v>
      </c>
      <c r="O499" s="98" t="s">
        <v>23</v>
      </c>
      <c r="P499" s="98" t="s">
        <v>1566</v>
      </c>
      <c r="Q499" s="98" t="s">
        <v>23</v>
      </c>
      <c r="R499" s="98" t="s">
        <v>23</v>
      </c>
      <c r="S499" s="98" t="s">
        <v>1567</v>
      </c>
      <c r="T499" s="98" t="s">
        <v>1568</v>
      </c>
      <c r="U499" s="98" t="s">
        <v>1569</v>
      </c>
    </row>
    <row r="500" spans="1:21" x14ac:dyDescent="0.2">
      <c r="A500" s="79" t="s">
        <v>1758</v>
      </c>
      <c r="B500" s="250">
        <v>475</v>
      </c>
      <c r="C500" s="79" t="s">
        <v>4766</v>
      </c>
      <c r="D500" s="79" t="s">
        <v>1451</v>
      </c>
      <c r="E500" s="79" t="s">
        <v>3988</v>
      </c>
      <c r="F500" s="222" t="s">
        <v>5210</v>
      </c>
      <c r="G500" s="245" t="s">
        <v>7814</v>
      </c>
      <c r="H500" s="175" t="s">
        <v>7103</v>
      </c>
      <c r="M500" s="98" t="s">
        <v>1759</v>
      </c>
      <c r="N500" s="98" t="s">
        <v>1760</v>
      </c>
      <c r="O500" s="98" t="s">
        <v>23</v>
      </c>
      <c r="P500" s="98" t="s">
        <v>1761</v>
      </c>
      <c r="Q500" s="98" t="s">
        <v>23</v>
      </c>
      <c r="R500" s="98" t="s">
        <v>23</v>
      </c>
      <c r="S500" s="98" t="s">
        <v>1762</v>
      </c>
      <c r="T500" s="98" t="s">
        <v>1763</v>
      </c>
      <c r="U500" s="98" t="s">
        <v>1764</v>
      </c>
    </row>
    <row r="501" spans="1:21" x14ac:dyDescent="0.2">
      <c r="A501" s="79" t="s">
        <v>1602</v>
      </c>
      <c r="B501" s="250">
        <v>476</v>
      </c>
      <c r="C501" s="79" t="s">
        <v>4766</v>
      </c>
      <c r="D501" s="79" t="s">
        <v>1451</v>
      </c>
      <c r="E501" s="79" t="s">
        <v>3988</v>
      </c>
      <c r="F501" s="222" t="s">
        <v>5212</v>
      </c>
      <c r="G501" s="241" t="s">
        <v>5211</v>
      </c>
      <c r="H501" s="175" t="s">
        <v>7104</v>
      </c>
      <c r="M501" s="98" t="s">
        <v>1603</v>
      </c>
      <c r="N501" s="98" t="s">
        <v>1604</v>
      </c>
      <c r="O501" s="98" t="s">
        <v>23</v>
      </c>
      <c r="P501" s="98" t="s">
        <v>1605</v>
      </c>
      <c r="Q501" s="98" t="s">
        <v>23</v>
      </c>
      <c r="R501" s="98" t="s">
        <v>23</v>
      </c>
      <c r="S501" s="98" t="s">
        <v>1606</v>
      </c>
      <c r="T501" s="98" t="s">
        <v>1607</v>
      </c>
      <c r="U501" s="98" t="s">
        <v>1608</v>
      </c>
    </row>
    <row r="502" spans="1:21" x14ac:dyDescent="0.2">
      <c r="A502" s="79" t="s">
        <v>1549</v>
      </c>
      <c r="B502" s="250">
        <v>477</v>
      </c>
      <c r="C502" s="79" t="s">
        <v>4766</v>
      </c>
      <c r="D502" s="79" t="s">
        <v>1451</v>
      </c>
      <c r="E502" s="79" t="s">
        <v>3988</v>
      </c>
      <c r="F502" s="222" t="s">
        <v>5891</v>
      </c>
      <c r="G502" s="235" t="s">
        <v>5891</v>
      </c>
      <c r="H502" s="175" t="s">
        <v>7105</v>
      </c>
      <c r="M502" s="98" t="s">
        <v>1550</v>
      </c>
      <c r="N502" s="98" t="s">
        <v>1551</v>
      </c>
      <c r="O502" s="98" t="s">
        <v>23</v>
      </c>
      <c r="P502" s="98" t="s">
        <v>1552</v>
      </c>
      <c r="Q502" s="98" t="s">
        <v>23</v>
      </c>
      <c r="R502" s="98" t="s">
        <v>23</v>
      </c>
      <c r="S502" s="98" t="s">
        <v>1553</v>
      </c>
      <c r="T502" s="98" t="s">
        <v>1554</v>
      </c>
      <c r="U502" s="98" t="s">
        <v>1555</v>
      </c>
    </row>
    <row r="503" spans="1:21" x14ac:dyDescent="0.2">
      <c r="A503" s="79" t="s">
        <v>1671</v>
      </c>
      <c r="B503" s="250">
        <v>478</v>
      </c>
      <c r="C503" s="79" t="s">
        <v>4766</v>
      </c>
      <c r="D503" s="79" t="s">
        <v>1451</v>
      </c>
      <c r="E503" s="79" t="s">
        <v>3988</v>
      </c>
      <c r="F503" s="222" t="s">
        <v>5892</v>
      </c>
      <c r="G503" s="235" t="s">
        <v>5892</v>
      </c>
      <c r="H503" s="175" t="s">
        <v>7106</v>
      </c>
      <c r="M503" s="98" t="s">
        <v>1672</v>
      </c>
      <c r="N503" s="98" t="s">
        <v>1673</v>
      </c>
      <c r="O503" s="98" t="s">
        <v>23</v>
      </c>
      <c r="P503" s="98" t="s">
        <v>1674</v>
      </c>
      <c r="Q503" s="98" t="s">
        <v>23</v>
      </c>
      <c r="R503" s="98" t="s">
        <v>23</v>
      </c>
      <c r="S503" s="98" t="s">
        <v>1675</v>
      </c>
      <c r="T503" s="98" t="s">
        <v>1676</v>
      </c>
      <c r="U503" s="98" t="s">
        <v>1677</v>
      </c>
    </row>
    <row r="504" spans="1:21" x14ac:dyDescent="0.2">
      <c r="A504" s="79" t="s">
        <v>1664</v>
      </c>
      <c r="B504" s="250">
        <v>479</v>
      </c>
      <c r="C504" s="79" t="s">
        <v>4766</v>
      </c>
      <c r="D504" s="79" t="s">
        <v>1451</v>
      </c>
      <c r="E504" s="79" t="s">
        <v>3988</v>
      </c>
      <c r="F504" s="222" t="s">
        <v>5893</v>
      </c>
      <c r="G504" s="235" t="s">
        <v>5893</v>
      </c>
      <c r="H504" s="175" t="s">
        <v>7107</v>
      </c>
      <c r="M504" s="98" t="s">
        <v>1665</v>
      </c>
      <c r="N504" s="98" t="s">
        <v>1666</v>
      </c>
      <c r="O504" s="98" t="s">
        <v>23</v>
      </c>
      <c r="P504" s="98" t="s">
        <v>1667</v>
      </c>
      <c r="Q504" s="98" t="s">
        <v>23</v>
      </c>
      <c r="R504" s="98" t="s">
        <v>23</v>
      </c>
      <c r="S504" s="98" t="s">
        <v>1668</v>
      </c>
      <c r="T504" s="98" t="s">
        <v>1669</v>
      </c>
      <c r="U504" s="98" t="s">
        <v>1670</v>
      </c>
    </row>
    <row r="505" spans="1:21" x14ac:dyDescent="0.2">
      <c r="A505" s="79" t="s">
        <v>1466</v>
      </c>
      <c r="B505" s="250">
        <v>480</v>
      </c>
      <c r="C505" s="79" t="s">
        <v>4766</v>
      </c>
      <c r="D505" s="79" t="s">
        <v>1451</v>
      </c>
      <c r="E505" s="79" t="s">
        <v>3988</v>
      </c>
      <c r="F505" s="222" t="s">
        <v>5894</v>
      </c>
      <c r="G505" s="235" t="s">
        <v>5894</v>
      </c>
      <c r="H505" s="175" t="s">
        <v>7108</v>
      </c>
      <c r="M505" s="98" t="s">
        <v>23</v>
      </c>
      <c r="N505" s="98" t="s">
        <v>1509</v>
      </c>
      <c r="O505" s="98" t="s">
        <v>23</v>
      </c>
      <c r="P505" s="98" t="s">
        <v>1510</v>
      </c>
      <c r="Q505" s="98" t="s">
        <v>23</v>
      </c>
      <c r="R505" s="98" t="s">
        <v>23</v>
      </c>
      <c r="S505" s="98" t="s">
        <v>1511</v>
      </c>
      <c r="T505" s="98" t="s">
        <v>1512</v>
      </c>
      <c r="U505" s="98" t="s">
        <v>1513</v>
      </c>
    </row>
    <row r="506" spans="1:21" x14ac:dyDescent="0.2">
      <c r="A506" s="79" t="s">
        <v>1508</v>
      </c>
      <c r="B506" s="250">
        <v>481</v>
      </c>
      <c r="C506" s="79" t="s">
        <v>4766</v>
      </c>
      <c r="D506" s="79" t="s">
        <v>1451</v>
      </c>
      <c r="E506" s="79" t="s">
        <v>3988</v>
      </c>
      <c r="F506" s="222" t="s">
        <v>5894</v>
      </c>
      <c r="G506" s="235" t="s">
        <v>5894</v>
      </c>
      <c r="H506" s="175" t="s">
        <v>7109</v>
      </c>
      <c r="M506" s="98" t="s">
        <v>1467</v>
      </c>
      <c r="N506" s="98" t="s">
        <v>1468</v>
      </c>
      <c r="O506" s="98" t="s">
        <v>23</v>
      </c>
      <c r="P506" s="98" t="s">
        <v>1469</v>
      </c>
      <c r="Q506" s="98" t="s">
        <v>23</v>
      </c>
      <c r="R506" s="98" t="s">
        <v>23</v>
      </c>
      <c r="S506" s="98" t="s">
        <v>1470</v>
      </c>
      <c r="T506" s="98" t="s">
        <v>1471</v>
      </c>
      <c r="U506" s="98" t="s">
        <v>1472</v>
      </c>
    </row>
    <row r="507" spans="1:21" x14ac:dyDescent="0.2">
      <c r="A507" s="79" t="s">
        <v>1751</v>
      </c>
      <c r="B507" s="250">
        <v>482</v>
      </c>
      <c r="C507" s="79" t="s">
        <v>4766</v>
      </c>
      <c r="D507" s="79" t="s">
        <v>1451</v>
      </c>
      <c r="E507" s="79" t="s">
        <v>3988</v>
      </c>
      <c r="F507" s="222" t="s">
        <v>5213</v>
      </c>
      <c r="G507" s="241" t="s">
        <v>7815</v>
      </c>
      <c r="H507" s="175" t="s">
        <v>7684</v>
      </c>
      <c r="M507" s="98" t="s">
        <v>1752</v>
      </c>
      <c r="N507" s="98" t="s">
        <v>1753</v>
      </c>
      <c r="O507" s="98" t="s">
        <v>1754</v>
      </c>
      <c r="P507" s="98" t="s">
        <v>1755</v>
      </c>
      <c r="Q507" s="98" t="s">
        <v>1756</v>
      </c>
      <c r="R507" s="98" t="s">
        <v>1757</v>
      </c>
      <c r="S507" s="98" t="s">
        <v>23</v>
      </c>
      <c r="T507" s="98" t="s">
        <v>23</v>
      </c>
      <c r="U507" s="98" t="s">
        <v>23</v>
      </c>
    </row>
    <row r="508" spans="1:21" x14ac:dyDescent="0.2">
      <c r="A508" s="79" t="s">
        <v>1528</v>
      </c>
      <c r="B508" s="250">
        <v>483</v>
      </c>
      <c r="C508" s="79" t="s">
        <v>4766</v>
      </c>
      <c r="D508" s="79" t="s">
        <v>1451</v>
      </c>
      <c r="E508" s="79" t="s">
        <v>3988</v>
      </c>
      <c r="F508" s="222" t="s">
        <v>5215</v>
      </c>
      <c r="G508" s="241" t="s">
        <v>5214</v>
      </c>
      <c r="H508" s="175" t="s">
        <v>7110</v>
      </c>
      <c r="M508" s="107" t="s">
        <v>1529</v>
      </c>
      <c r="N508" s="107" t="s">
        <v>1530</v>
      </c>
      <c r="O508" s="107" t="s">
        <v>23</v>
      </c>
      <c r="P508" s="107" t="s">
        <v>1531</v>
      </c>
      <c r="Q508" s="107" t="s">
        <v>23</v>
      </c>
      <c r="R508" s="107" t="s">
        <v>23</v>
      </c>
      <c r="S508" s="98" t="s">
        <v>1532</v>
      </c>
      <c r="T508" s="98" t="s">
        <v>1533</v>
      </c>
      <c r="U508" s="98" t="s">
        <v>1534</v>
      </c>
    </row>
    <row r="509" spans="1:21" x14ac:dyDescent="0.2">
      <c r="A509" s="79" t="s">
        <v>1709</v>
      </c>
      <c r="B509" s="250">
        <v>484</v>
      </c>
      <c r="C509" s="79" t="s">
        <v>4766</v>
      </c>
      <c r="D509" s="79" t="s">
        <v>1451</v>
      </c>
      <c r="E509" s="79" t="s">
        <v>3988</v>
      </c>
      <c r="F509" s="222" t="s">
        <v>5216</v>
      </c>
      <c r="G509" s="245" t="s">
        <v>7816</v>
      </c>
      <c r="H509" s="175" t="s">
        <v>7111</v>
      </c>
      <c r="M509" s="98" t="s">
        <v>1710</v>
      </c>
      <c r="N509" s="98" t="s">
        <v>1711</v>
      </c>
      <c r="O509" s="98" t="s">
        <v>23</v>
      </c>
      <c r="P509" s="98" t="s">
        <v>1712</v>
      </c>
      <c r="Q509" s="98" t="s">
        <v>23</v>
      </c>
      <c r="R509" s="98" t="s">
        <v>23</v>
      </c>
      <c r="S509" s="98" t="s">
        <v>1713</v>
      </c>
      <c r="T509" s="98" t="s">
        <v>1714</v>
      </c>
      <c r="U509" s="98" t="s">
        <v>1715</v>
      </c>
    </row>
    <row r="510" spans="1:21" x14ac:dyDescent="0.2">
      <c r="A510" s="79" t="s">
        <v>1595</v>
      </c>
      <c r="B510" s="250">
        <v>485</v>
      </c>
      <c r="C510" s="79" t="s">
        <v>4766</v>
      </c>
      <c r="D510" s="79" t="s">
        <v>1451</v>
      </c>
      <c r="E510" s="79" t="s">
        <v>3988</v>
      </c>
      <c r="F510" s="222" t="s">
        <v>5895</v>
      </c>
      <c r="G510" s="235" t="s">
        <v>5895</v>
      </c>
      <c r="H510" s="175" t="s">
        <v>7112</v>
      </c>
      <c r="M510" s="98" t="s">
        <v>1596</v>
      </c>
      <c r="N510" s="98" t="s">
        <v>1597</v>
      </c>
      <c r="O510" s="98" t="s">
        <v>23</v>
      </c>
      <c r="P510" s="98" t="s">
        <v>1598</v>
      </c>
      <c r="Q510" s="98" t="s">
        <v>23</v>
      </c>
      <c r="R510" s="98" t="s">
        <v>23</v>
      </c>
      <c r="S510" s="98" t="s">
        <v>1599</v>
      </c>
      <c r="T510" s="98" t="s">
        <v>1600</v>
      </c>
      <c r="U510" s="98" t="s">
        <v>1601</v>
      </c>
    </row>
    <row r="511" spans="1:21" x14ac:dyDescent="0.2">
      <c r="A511" s="79" t="s">
        <v>1459</v>
      </c>
      <c r="B511" s="250">
        <v>486</v>
      </c>
      <c r="C511" s="79" t="s">
        <v>4766</v>
      </c>
      <c r="D511" s="79" t="s">
        <v>1451</v>
      </c>
      <c r="E511" s="79" t="s">
        <v>3988</v>
      </c>
      <c r="F511" s="222" t="s">
        <v>5218</v>
      </c>
      <c r="G511" s="241" t="s">
        <v>5217</v>
      </c>
      <c r="H511" s="175" t="s">
        <v>7113</v>
      </c>
      <c r="M511" s="98" t="s">
        <v>1460</v>
      </c>
      <c r="N511" s="98" t="s">
        <v>1461</v>
      </c>
      <c r="O511" s="98" t="s">
        <v>23</v>
      </c>
      <c r="P511" s="98" t="s">
        <v>1462</v>
      </c>
      <c r="Q511" s="98" t="s">
        <v>23</v>
      </c>
      <c r="R511" s="98" t="s">
        <v>23</v>
      </c>
      <c r="S511" s="98" t="s">
        <v>1463</v>
      </c>
      <c r="T511" s="98" t="s">
        <v>1464</v>
      </c>
      <c r="U511" s="98" t="s">
        <v>1465</v>
      </c>
    </row>
    <row r="512" spans="1:21" x14ac:dyDescent="0.2">
      <c r="A512" s="79" t="s">
        <v>1716</v>
      </c>
      <c r="B512" s="250">
        <v>487</v>
      </c>
      <c r="C512" s="79" t="s">
        <v>4766</v>
      </c>
      <c r="D512" s="79" t="s">
        <v>1451</v>
      </c>
      <c r="E512" s="79" t="s">
        <v>3988</v>
      </c>
      <c r="F512" s="222" t="s">
        <v>5219</v>
      </c>
      <c r="G512" s="245" t="s">
        <v>7817</v>
      </c>
      <c r="H512" s="175" t="s">
        <v>7114</v>
      </c>
      <c r="M512" s="98" t="s">
        <v>1717</v>
      </c>
      <c r="N512" s="98" t="s">
        <v>1718</v>
      </c>
      <c r="O512" s="98" t="s">
        <v>23</v>
      </c>
      <c r="P512" s="98" t="s">
        <v>1719</v>
      </c>
      <c r="Q512" s="98" t="s">
        <v>23</v>
      </c>
      <c r="R512" s="98" t="s">
        <v>23</v>
      </c>
      <c r="S512" s="98" t="s">
        <v>1720</v>
      </c>
      <c r="T512" s="98" t="s">
        <v>1721</v>
      </c>
      <c r="U512" s="98" t="s">
        <v>1722</v>
      </c>
    </row>
    <row r="513" spans="1:21" x14ac:dyDescent="0.2">
      <c r="A513" s="79" t="s">
        <v>1678</v>
      </c>
      <c r="B513" s="250">
        <v>488</v>
      </c>
      <c r="C513" s="79" t="s">
        <v>4766</v>
      </c>
      <c r="D513" s="79" t="s">
        <v>1451</v>
      </c>
      <c r="E513" s="79" t="s">
        <v>3988</v>
      </c>
      <c r="F513" s="222" t="s">
        <v>5220</v>
      </c>
      <c r="G513" s="245" t="s">
        <v>7818</v>
      </c>
      <c r="H513" s="175" t="s">
        <v>7115</v>
      </c>
      <c r="M513" s="98" t="s">
        <v>1679</v>
      </c>
      <c r="N513" s="98" t="s">
        <v>1680</v>
      </c>
      <c r="O513" s="98" t="s">
        <v>23</v>
      </c>
      <c r="P513" s="98" t="s">
        <v>1681</v>
      </c>
      <c r="Q513" s="98" t="s">
        <v>23</v>
      </c>
      <c r="R513" s="98" t="s">
        <v>23</v>
      </c>
      <c r="S513" s="98" t="s">
        <v>1682</v>
      </c>
      <c r="T513" s="98" t="s">
        <v>1683</v>
      </c>
      <c r="U513" s="98" t="s">
        <v>1684</v>
      </c>
    </row>
    <row r="514" spans="1:21" x14ac:dyDescent="0.2">
      <c r="A514" s="79" t="s">
        <v>5859</v>
      </c>
      <c r="B514" s="250">
        <v>489</v>
      </c>
      <c r="C514" s="79" t="s">
        <v>4766</v>
      </c>
      <c r="D514" s="79" t="s">
        <v>1451</v>
      </c>
      <c r="E514" s="79" t="s">
        <v>3988</v>
      </c>
      <c r="F514" s="222" t="s">
        <v>5220</v>
      </c>
      <c r="G514" s="245" t="s">
        <v>7818</v>
      </c>
      <c r="H514" s="175" t="s">
        <v>7116</v>
      </c>
      <c r="M514" s="98" t="s">
        <v>1686</v>
      </c>
      <c r="N514" s="98" t="s">
        <v>23</v>
      </c>
      <c r="O514" s="98" t="s">
        <v>4614</v>
      </c>
      <c r="P514" s="98" t="s">
        <v>23</v>
      </c>
      <c r="Q514" s="98" t="s">
        <v>1687</v>
      </c>
      <c r="R514" s="98" t="s">
        <v>23</v>
      </c>
      <c r="S514" s="98" t="s">
        <v>23</v>
      </c>
      <c r="T514" s="98" t="s">
        <v>1688</v>
      </c>
      <c r="U514" s="98" t="s">
        <v>1689</v>
      </c>
    </row>
    <row r="515" spans="1:21" x14ac:dyDescent="0.2">
      <c r="A515" s="79" t="s">
        <v>1690</v>
      </c>
      <c r="B515" s="250">
        <v>490</v>
      </c>
      <c r="C515" s="79" t="s">
        <v>4766</v>
      </c>
      <c r="D515" s="79" t="s">
        <v>1451</v>
      </c>
      <c r="E515" s="79" t="s">
        <v>3988</v>
      </c>
      <c r="F515" s="222" t="s">
        <v>5220</v>
      </c>
      <c r="G515" s="245" t="s">
        <v>7818</v>
      </c>
      <c r="H515" s="175" t="s">
        <v>7685</v>
      </c>
      <c r="M515" s="98" t="s">
        <v>1691</v>
      </c>
      <c r="N515" s="98" t="s">
        <v>1692</v>
      </c>
      <c r="O515" s="98" t="s">
        <v>1693</v>
      </c>
      <c r="P515" s="98" t="s">
        <v>1694</v>
      </c>
      <c r="Q515" s="98" t="s">
        <v>1695</v>
      </c>
      <c r="R515" s="98" t="s">
        <v>1696</v>
      </c>
      <c r="S515" s="98" t="s">
        <v>23</v>
      </c>
      <c r="T515" s="98" t="s">
        <v>23</v>
      </c>
      <c r="U515" s="98" t="s">
        <v>23</v>
      </c>
    </row>
    <row r="516" spans="1:21" x14ac:dyDescent="0.2">
      <c r="A516" s="79" t="s">
        <v>1452</v>
      </c>
      <c r="B516" s="250">
        <v>491</v>
      </c>
      <c r="C516" s="79" t="s">
        <v>4766</v>
      </c>
      <c r="D516" s="79" t="s">
        <v>1451</v>
      </c>
      <c r="E516" s="79" t="s">
        <v>3988</v>
      </c>
      <c r="F516" s="222" t="s">
        <v>5222</v>
      </c>
      <c r="G516" s="241" t="s">
        <v>5221</v>
      </c>
      <c r="H516" s="175" t="s">
        <v>7117</v>
      </c>
      <c r="M516" s="98" t="s">
        <v>1453</v>
      </c>
      <c r="N516" s="98" t="s">
        <v>1454</v>
      </c>
      <c r="O516" s="98" t="s">
        <v>23</v>
      </c>
      <c r="P516" s="98" t="s">
        <v>1455</v>
      </c>
      <c r="Q516" s="98" t="s">
        <v>23</v>
      </c>
      <c r="R516" s="98" t="s">
        <v>23</v>
      </c>
      <c r="S516" s="98" t="s">
        <v>1456</v>
      </c>
      <c r="T516" s="98" t="s">
        <v>1457</v>
      </c>
      <c r="U516" s="98" t="s">
        <v>1458</v>
      </c>
    </row>
    <row r="517" spans="1:21" x14ac:dyDescent="0.2">
      <c r="A517" s="79" t="s">
        <v>1744</v>
      </c>
      <c r="B517" s="250">
        <v>492</v>
      </c>
      <c r="C517" s="79" t="s">
        <v>4766</v>
      </c>
      <c r="D517" s="79" t="s">
        <v>1451</v>
      </c>
      <c r="E517" s="79" t="s">
        <v>3988</v>
      </c>
      <c r="F517" s="222" t="s">
        <v>5223</v>
      </c>
      <c r="G517" s="245" t="s">
        <v>7819</v>
      </c>
      <c r="H517" s="175" t="s">
        <v>7118</v>
      </c>
      <c r="M517" s="98" t="s">
        <v>1745</v>
      </c>
      <c r="N517" s="98" t="s">
        <v>1746</v>
      </c>
      <c r="O517" s="98" t="s">
        <v>23</v>
      </c>
      <c r="P517" s="98" t="s">
        <v>1747</v>
      </c>
      <c r="Q517" s="98" t="s">
        <v>23</v>
      </c>
      <c r="R517" s="98" t="s">
        <v>23</v>
      </c>
      <c r="S517" s="98" t="s">
        <v>1748</v>
      </c>
      <c r="T517" s="98" t="s">
        <v>1749</v>
      </c>
      <c r="U517" s="98" t="s">
        <v>1750</v>
      </c>
    </row>
    <row r="518" spans="1:21" x14ac:dyDescent="0.2">
      <c r="A518" s="79" t="s">
        <v>1630</v>
      </c>
      <c r="B518" s="250">
        <v>493</v>
      </c>
      <c r="C518" s="79" t="s">
        <v>4766</v>
      </c>
      <c r="D518" s="79" t="s">
        <v>1451</v>
      </c>
      <c r="E518" s="79" t="s">
        <v>3988</v>
      </c>
      <c r="F518" s="222" t="s">
        <v>5225</v>
      </c>
      <c r="G518" s="241" t="s">
        <v>5224</v>
      </c>
      <c r="H518" s="175" t="s">
        <v>7119</v>
      </c>
      <c r="M518" s="98" t="s">
        <v>1631</v>
      </c>
      <c r="N518" s="98" t="s">
        <v>1632</v>
      </c>
      <c r="O518" s="98" t="s">
        <v>23</v>
      </c>
      <c r="P518" s="98" t="s">
        <v>1633</v>
      </c>
      <c r="Q518" s="98" t="s">
        <v>23</v>
      </c>
      <c r="R518" s="98" t="s">
        <v>23</v>
      </c>
      <c r="S518" s="98" t="s">
        <v>1634</v>
      </c>
      <c r="T518" s="98" t="s">
        <v>1635</v>
      </c>
      <c r="U518" s="98" t="s">
        <v>1636</v>
      </c>
    </row>
    <row r="519" spans="1:21" x14ac:dyDescent="0.2">
      <c r="A519" s="207" t="s">
        <v>1651</v>
      </c>
      <c r="B519" s="250">
        <v>494</v>
      </c>
      <c r="C519" s="79" t="s">
        <v>4766</v>
      </c>
      <c r="D519" s="79" t="s">
        <v>1451</v>
      </c>
      <c r="E519" s="79" t="s">
        <v>3988</v>
      </c>
      <c r="F519" s="230" t="s">
        <v>5226</v>
      </c>
      <c r="G519" s="242" t="s">
        <v>8067</v>
      </c>
      <c r="H519" s="175" t="s">
        <v>7120</v>
      </c>
      <c r="M519" s="98" t="s">
        <v>1652</v>
      </c>
      <c r="N519" s="98" t="s">
        <v>1653</v>
      </c>
      <c r="O519" s="98" t="s">
        <v>23</v>
      </c>
      <c r="P519" s="98" t="s">
        <v>1654</v>
      </c>
      <c r="Q519" s="98" t="s">
        <v>23</v>
      </c>
      <c r="R519" s="98" t="s">
        <v>23</v>
      </c>
      <c r="S519" s="98" t="s">
        <v>23</v>
      </c>
      <c r="T519" s="98" t="s">
        <v>1655</v>
      </c>
      <c r="U519" s="98" t="s">
        <v>1656</v>
      </c>
    </row>
    <row r="520" spans="1:21" x14ac:dyDescent="0.2">
      <c r="A520" s="79" t="s">
        <v>1535</v>
      </c>
      <c r="B520" s="250">
        <v>495</v>
      </c>
      <c r="C520" s="79" t="s">
        <v>4766</v>
      </c>
      <c r="D520" s="79" t="s">
        <v>1451</v>
      </c>
      <c r="E520" s="79" t="s">
        <v>3988</v>
      </c>
      <c r="F520" s="222" t="s">
        <v>5228</v>
      </c>
      <c r="G520" s="241" t="s">
        <v>5227</v>
      </c>
      <c r="H520" s="175" t="s">
        <v>7121</v>
      </c>
      <c r="M520" s="98" t="s">
        <v>1536</v>
      </c>
      <c r="N520" s="98" t="s">
        <v>1537</v>
      </c>
      <c r="O520" s="98" t="s">
        <v>23</v>
      </c>
      <c r="P520" s="98" t="s">
        <v>1538</v>
      </c>
      <c r="Q520" s="98" t="s">
        <v>23</v>
      </c>
      <c r="R520" s="98" t="s">
        <v>23</v>
      </c>
      <c r="S520" s="98" t="s">
        <v>1539</v>
      </c>
      <c r="T520" s="98" t="s">
        <v>1540</v>
      </c>
      <c r="U520" s="98" t="s">
        <v>1541</v>
      </c>
    </row>
    <row r="521" spans="1:21" x14ac:dyDescent="0.2">
      <c r="A521" s="79" t="s">
        <v>3040</v>
      </c>
      <c r="B521" s="250">
        <v>498</v>
      </c>
      <c r="C521" s="79" t="s">
        <v>4766</v>
      </c>
      <c r="D521" s="79" t="s">
        <v>1788</v>
      </c>
      <c r="E521" s="79" t="s">
        <v>3985</v>
      </c>
      <c r="F521" s="222" t="s">
        <v>5233</v>
      </c>
      <c r="G521" s="245" t="s">
        <v>7820</v>
      </c>
      <c r="H521" s="175" t="s">
        <v>7122</v>
      </c>
      <c r="M521" s="98" t="s">
        <v>3041</v>
      </c>
      <c r="N521" s="98" t="s">
        <v>23</v>
      </c>
      <c r="O521" s="98" t="s">
        <v>3042</v>
      </c>
      <c r="P521" s="98" t="s">
        <v>3043</v>
      </c>
      <c r="Q521" s="98" t="s">
        <v>3044</v>
      </c>
      <c r="R521" s="98" t="s">
        <v>3045</v>
      </c>
      <c r="S521" s="98" t="s">
        <v>23</v>
      </c>
      <c r="T521" s="98" t="s">
        <v>23</v>
      </c>
      <c r="U521" s="98" t="s">
        <v>23</v>
      </c>
    </row>
    <row r="522" spans="1:21" x14ac:dyDescent="0.2">
      <c r="A522" s="79" t="s">
        <v>3046</v>
      </c>
      <c r="B522" s="250">
        <v>499</v>
      </c>
      <c r="C522" s="79" t="s">
        <v>4766</v>
      </c>
      <c r="D522" s="79" t="s">
        <v>1788</v>
      </c>
      <c r="E522" s="79" t="s">
        <v>3985</v>
      </c>
      <c r="F522" s="222" t="s">
        <v>5233</v>
      </c>
      <c r="G522" s="245" t="s">
        <v>7820</v>
      </c>
      <c r="H522" s="175" t="s">
        <v>7123</v>
      </c>
      <c r="M522" s="98" t="s">
        <v>3047</v>
      </c>
      <c r="N522" s="98" t="s">
        <v>23</v>
      </c>
      <c r="O522" s="98" t="s">
        <v>23</v>
      </c>
      <c r="P522" s="98" t="s">
        <v>23</v>
      </c>
      <c r="Q522" s="98" t="s">
        <v>23</v>
      </c>
      <c r="R522" s="98" t="s">
        <v>23</v>
      </c>
      <c r="S522" s="98" t="s">
        <v>23</v>
      </c>
      <c r="T522" s="98" t="s">
        <v>3048</v>
      </c>
      <c r="U522" s="98" t="s">
        <v>3049</v>
      </c>
    </row>
    <row r="523" spans="1:21" x14ac:dyDescent="0.2">
      <c r="A523" s="79" t="s">
        <v>2683</v>
      </c>
      <c r="B523" s="250">
        <v>500</v>
      </c>
      <c r="C523" s="79" t="s">
        <v>4766</v>
      </c>
      <c r="D523" s="79" t="s">
        <v>1788</v>
      </c>
      <c r="E523" s="79" t="s">
        <v>3983</v>
      </c>
      <c r="F523" s="222" t="s">
        <v>5235</v>
      </c>
      <c r="G523" s="241" t="s">
        <v>5234</v>
      </c>
      <c r="H523" s="175" t="s">
        <v>7124</v>
      </c>
      <c r="M523" s="198" t="s">
        <v>6587</v>
      </c>
      <c r="N523" s="98" t="s">
        <v>23</v>
      </c>
      <c r="O523" s="198" t="s">
        <v>6588</v>
      </c>
      <c r="P523" s="198" t="s">
        <v>6589</v>
      </c>
      <c r="Q523" s="198" t="s">
        <v>6590</v>
      </c>
      <c r="R523" s="198" t="s">
        <v>6591</v>
      </c>
      <c r="S523" s="98" t="s">
        <v>23</v>
      </c>
      <c r="T523" s="98" t="s">
        <v>23</v>
      </c>
      <c r="U523" s="98" t="s">
        <v>23</v>
      </c>
    </row>
    <row r="524" spans="1:21" x14ac:dyDescent="0.2">
      <c r="A524" s="79" t="s">
        <v>3247</v>
      </c>
      <c r="B524" s="250">
        <v>501</v>
      </c>
      <c r="C524" s="79" t="s">
        <v>4766</v>
      </c>
      <c r="D524" s="79" t="s">
        <v>1788</v>
      </c>
      <c r="E524" s="79" t="s">
        <v>3985</v>
      </c>
      <c r="F524" s="222" t="s">
        <v>5896</v>
      </c>
      <c r="G524" s="241" t="s">
        <v>7951</v>
      </c>
      <c r="H524" s="175" t="s">
        <v>7125</v>
      </c>
      <c r="M524" s="98" t="s">
        <v>3248</v>
      </c>
      <c r="N524" s="98" t="s">
        <v>23</v>
      </c>
      <c r="O524" s="98" t="s">
        <v>3249</v>
      </c>
      <c r="P524" s="107" t="s">
        <v>3250</v>
      </c>
      <c r="Q524" s="107" t="s">
        <v>3251</v>
      </c>
      <c r="R524" s="107" t="s">
        <v>3252</v>
      </c>
      <c r="S524" s="98" t="s">
        <v>23</v>
      </c>
      <c r="T524" s="98" t="s">
        <v>23</v>
      </c>
      <c r="U524" s="98" t="s">
        <v>23</v>
      </c>
    </row>
    <row r="525" spans="1:21" x14ac:dyDescent="0.2">
      <c r="A525" s="79" t="s">
        <v>4557</v>
      </c>
      <c r="B525" s="250">
        <v>502</v>
      </c>
      <c r="C525" s="84" t="s">
        <v>4766</v>
      </c>
      <c r="D525" s="84" t="s">
        <v>1788</v>
      </c>
      <c r="E525" s="84" t="s">
        <v>3984</v>
      </c>
      <c r="F525" s="222" t="s">
        <v>5897</v>
      </c>
      <c r="G525" s="242" t="s">
        <v>8068</v>
      </c>
      <c r="H525" s="175" t="s">
        <v>7126</v>
      </c>
      <c r="M525" s="98" t="s">
        <v>4558</v>
      </c>
      <c r="N525" s="98" t="s">
        <v>23</v>
      </c>
      <c r="O525" s="98" t="s">
        <v>4559</v>
      </c>
      <c r="P525" s="98" t="s">
        <v>4561</v>
      </c>
      <c r="Q525" s="98" t="s">
        <v>23</v>
      </c>
      <c r="R525" s="98" t="s">
        <v>23</v>
      </c>
      <c r="S525" s="98" t="s">
        <v>23</v>
      </c>
      <c r="T525" s="98" t="s">
        <v>23</v>
      </c>
      <c r="U525" s="98" t="s">
        <v>4560</v>
      </c>
    </row>
    <row r="526" spans="1:21" x14ac:dyDescent="0.2">
      <c r="A526" s="79" t="s">
        <v>4572</v>
      </c>
      <c r="B526" s="250">
        <v>503</v>
      </c>
      <c r="C526" s="84" t="s">
        <v>4766</v>
      </c>
      <c r="D526" s="84" t="s">
        <v>1788</v>
      </c>
      <c r="E526" s="84" t="s">
        <v>3983</v>
      </c>
      <c r="F526" s="222" t="s">
        <v>5898</v>
      </c>
      <c r="G526" s="242" t="s">
        <v>8069</v>
      </c>
      <c r="H526" s="175" t="s">
        <v>7127</v>
      </c>
      <c r="M526" s="98" t="s">
        <v>23</v>
      </c>
      <c r="N526" s="98" t="s">
        <v>23</v>
      </c>
      <c r="O526" s="98" t="s">
        <v>4580</v>
      </c>
      <c r="P526" s="98" t="s">
        <v>4589</v>
      </c>
      <c r="Q526" s="98" t="s">
        <v>23</v>
      </c>
      <c r="R526" s="98" t="s">
        <v>23</v>
      </c>
      <c r="S526" s="98" t="s">
        <v>23</v>
      </c>
      <c r="T526" s="98" t="s">
        <v>23</v>
      </c>
      <c r="U526" s="98" t="s">
        <v>4588</v>
      </c>
    </row>
    <row r="527" spans="1:21" x14ac:dyDescent="0.2">
      <c r="A527" s="79" t="s">
        <v>4564</v>
      </c>
      <c r="B527" s="250">
        <v>504</v>
      </c>
      <c r="C527" s="84" t="s">
        <v>4766</v>
      </c>
      <c r="D527" s="84" t="s">
        <v>1788</v>
      </c>
      <c r="E527" s="84" t="s">
        <v>3984</v>
      </c>
      <c r="F527" s="222" t="s">
        <v>5899</v>
      </c>
      <c r="G527" s="242" t="s">
        <v>8070</v>
      </c>
      <c r="H527" s="175" t="s">
        <v>7128</v>
      </c>
      <c r="M527" s="98" t="s">
        <v>4573</v>
      </c>
      <c r="N527" s="98" t="s">
        <v>23</v>
      </c>
      <c r="O527" s="98" t="s">
        <v>4581</v>
      </c>
      <c r="P527" s="98" t="s">
        <v>23</v>
      </c>
      <c r="Q527" s="98" t="s">
        <v>23</v>
      </c>
      <c r="R527" s="98" t="s">
        <v>23</v>
      </c>
      <c r="S527" s="98" t="s">
        <v>23</v>
      </c>
      <c r="T527" s="98" t="s">
        <v>4591</v>
      </c>
      <c r="U527" s="98" t="s">
        <v>4590</v>
      </c>
    </row>
    <row r="528" spans="1:21" x14ac:dyDescent="0.2">
      <c r="A528" s="79" t="s">
        <v>4229</v>
      </c>
      <c r="B528" s="250">
        <v>505</v>
      </c>
      <c r="C528" s="79" t="s">
        <v>4766</v>
      </c>
      <c r="D528" s="79" t="s">
        <v>1788</v>
      </c>
      <c r="E528" s="79" t="s">
        <v>3978</v>
      </c>
      <c r="F528" s="222" t="s">
        <v>5900</v>
      </c>
      <c r="G528" s="242" t="s">
        <v>8071</v>
      </c>
      <c r="H528" s="175" t="s">
        <v>7129</v>
      </c>
      <c r="M528" s="107" t="s">
        <v>2425</v>
      </c>
      <c r="N528" s="98" t="s">
        <v>23</v>
      </c>
      <c r="O528" s="107" t="s">
        <v>2426</v>
      </c>
      <c r="P528" s="107" t="s">
        <v>2427</v>
      </c>
      <c r="Q528" s="107" t="s">
        <v>2428</v>
      </c>
      <c r="R528" s="107" t="s">
        <v>2429</v>
      </c>
      <c r="S528" s="98" t="s">
        <v>23</v>
      </c>
      <c r="T528" s="98" t="s">
        <v>23</v>
      </c>
      <c r="U528" s="98" t="s">
        <v>23</v>
      </c>
    </row>
    <row r="529" spans="1:21" x14ac:dyDescent="0.2">
      <c r="A529" s="79" t="s">
        <v>2969</v>
      </c>
      <c r="B529" s="250">
        <v>507</v>
      </c>
      <c r="C529" s="79" t="s">
        <v>4766</v>
      </c>
      <c r="D529" s="79" t="s">
        <v>1788</v>
      </c>
      <c r="E529" s="79" t="s">
        <v>3985</v>
      </c>
      <c r="F529" s="222" t="s">
        <v>5901</v>
      </c>
      <c r="G529" s="242" t="s">
        <v>8072</v>
      </c>
      <c r="H529" s="175" t="s">
        <v>7130</v>
      </c>
      <c r="M529" s="190" t="s">
        <v>74</v>
      </c>
      <c r="N529" s="98" t="s">
        <v>23</v>
      </c>
      <c r="O529" s="190" t="s">
        <v>74</v>
      </c>
      <c r="P529" s="98" t="s">
        <v>23</v>
      </c>
      <c r="Q529" s="190" t="s">
        <v>74</v>
      </c>
      <c r="R529" s="190" t="s">
        <v>74</v>
      </c>
      <c r="S529" s="98" t="s">
        <v>23</v>
      </c>
      <c r="T529" s="98" t="s">
        <v>23</v>
      </c>
      <c r="U529" s="98" t="s">
        <v>23</v>
      </c>
    </row>
    <row r="530" spans="1:21" x14ac:dyDescent="0.2">
      <c r="A530" s="79" t="s">
        <v>2999</v>
      </c>
      <c r="B530" s="250">
        <v>508</v>
      </c>
      <c r="C530" s="79" t="s">
        <v>4766</v>
      </c>
      <c r="D530" s="79" t="s">
        <v>1788</v>
      </c>
      <c r="E530" s="79" t="s">
        <v>3985</v>
      </c>
      <c r="F530" s="222" t="s">
        <v>5901</v>
      </c>
      <c r="G530" s="242" t="s">
        <v>8072</v>
      </c>
      <c r="H530" s="175" t="s">
        <v>7131</v>
      </c>
      <c r="M530" s="98" t="s">
        <v>3000</v>
      </c>
      <c r="N530" s="98" t="s">
        <v>23</v>
      </c>
      <c r="O530" s="98" t="s">
        <v>3001</v>
      </c>
      <c r="P530" s="98" t="s">
        <v>3002</v>
      </c>
      <c r="Q530" s="98" t="s">
        <v>3003</v>
      </c>
      <c r="R530" s="98" t="s">
        <v>3004</v>
      </c>
      <c r="S530" s="98" t="s">
        <v>23</v>
      </c>
      <c r="T530" s="98" t="s">
        <v>23</v>
      </c>
      <c r="U530" s="98" t="s">
        <v>23</v>
      </c>
    </row>
    <row r="531" spans="1:21" x14ac:dyDescent="0.2">
      <c r="A531" s="79" t="s">
        <v>2022</v>
      </c>
      <c r="B531" s="250">
        <v>509</v>
      </c>
      <c r="C531" s="79" t="s">
        <v>4766</v>
      </c>
      <c r="D531" s="79" t="s">
        <v>1788</v>
      </c>
      <c r="E531" s="79" t="s">
        <v>3977</v>
      </c>
      <c r="F531" s="222" t="s">
        <v>5902</v>
      </c>
      <c r="G531" s="242" t="s">
        <v>8073</v>
      </c>
      <c r="H531" s="175" t="s">
        <v>7132</v>
      </c>
      <c r="M531" s="98" t="s">
        <v>2023</v>
      </c>
      <c r="N531" s="98" t="s">
        <v>23</v>
      </c>
      <c r="O531" s="98" t="s">
        <v>2024</v>
      </c>
      <c r="P531" s="98" t="s">
        <v>2025</v>
      </c>
      <c r="Q531" s="98" t="s">
        <v>2026</v>
      </c>
      <c r="R531" s="98" t="s">
        <v>2027</v>
      </c>
      <c r="S531" s="98" t="s">
        <v>23</v>
      </c>
      <c r="T531" s="98" t="s">
        <v>23</v>
      </c>
      <c r="U531" s="98" t="s">
        <v>23</v>
      </c>
    </row>
    <row r="532" spans="1:21" x14ac:dyDescent="0.2">
      <c r="A532" s="79" t="s">
        <v>4782</v>
      </c>
      <c r="B532" s="250">
        <v>655</v>
      </c>
      <c r="C532" s="79" t="s">
        <v>4766</v>
      </c>
      <c r="D532" s="79" t="s">
        <v>1788</v>
      </c>
      <c r="E532" s="79" t="s">
        <v>3985</v>
      </c>
      <c r="F532" s="222" t="s">
        <v>5903</v>
      </c>
      <c r="G532" s="242" t="s">
        <v>8074</v>
      </c>
      <c r="H532" s="175" t="s">
        <v>7133</v>
      </c>
      <c r="M532" s="190" t="s">
        <v>74</v>
      </c>
      <c r="N532" s="190" t="s">
        <v>74</v>
      </c>
      <c r="O532" s="190" t="s">
        <v>74</v>
      </c>
      <c r="P532" s="190" t="s">
        <v>74</v>
      </c>
      <c r="Q532" s="98" t="s">
        <v>23</v>
      </c>
      <c r="R532" s="98" t="s">
        <v>23</v>
      </c>
      <c r="S532" s="98" t="s">
        <v>23</v>
      </c>
      <c r="T532" s="190" t="s">
        <v>74</v>
      </c>
      <c r="U532" s="190" t="s">
        <v>74</v>
      </c>
    </row>
    <row r="533" spans="1:21" x14ac:dyDescent="0.2">
      <c r="A533" s="79" t="s">
        <v>2524</v>
      </c>
      <c r="B533" s="250">
        <v>510</v>
      </c>
      <c r="C533" s="79" t="s">
        <v>4766</v>
      </c>
      <c r="D533" s="79" t="s">
        <v>1788</v>
      </c>
      <c r="E533" s="79" t="s">
        <v>3980</v>
      </c>
      <c r="F533" s="222" t="s">
        <v>5904</v>
      </c>
      <c r="G533" s="242" t="s">
        <v>8075</v>
      </c>
      <c r="H533" s="175" t="s">
        <v>7134</v>
      </c>
      <c r="M533" s="98" t="s">
        <v>2525</v>
      </c>
      <c r="N533" s="98" t="s">
        <v>23</v>
      </c>
      <c r="O533" s="98" t="s">
        <v>2526</v>
      </c>
      <c r="P533" s="98" t="s">
        <v>2527</v>
      </c>
      <c r="Q533" s="98" t="s">
        <v>2528</v>
      </c>
      <c r="R533" s="98" t="s">
        <v>2529</v>
      </c>
      <c r="S533" s="98" t="s">
        <v>23</v>
      </c>
      <c r="T533" s="98" t="s">
        <v>23</v>
      </c>
      <c r="U533" s="98" t="s">
        <v>23</v>
      </c>
    </row>
    <row r="534" spans="1:21" x14ac:dyDescent="0.2">
      <c r="A534" s="79" t="s">
        <v>3253</v>
      </c>
      <c r="B534" s="250">
        <v>511</v>
      </c>
      <c r="C534" s="79" t="s">
        <v>4766</v>
      </c>
      <c r="D534" s="79" t="s">
        <v>1788</v>
      </c>
      <c r="E534" s="79" t="s">
        <v>3985</v>
      </c>
      <c r="F534" s="222" t="s">
        <v>5905</v>
      </c>
      <c r="G534" s="242" t="s">
        <v>8076</v>
      </c>
      <c r="H534" s="175" t="s">
        <v>7135</v>
      </c>
      <c r="M534" s="98" t="s">
        <v>3254</v>
      </c>
      <c r="N534" s="98" t="s">
        <v>23</v>
      </c>
      <c r="O534" s="98" t="s">
        <v>3255</v>
      </c>
      <c r="P534" s="98" t="s">
        <v>3256</v>
      </c>
      <c r="Q534" s="98" t="s">
        <v>3257</v>
      </c>
      <c r="R534" s="98" t="s">
        <v>3258</v>
      </c>
      <c r="S534" s="98" t="s">
        <v>23</v>
      </c>
      <c r="T534" s="98" t="s">
        <v>23</v>
      </c>
      <c r="U534" s="98" t="s">
        <v>23</v>
      </c>
    </row>
    <row r="535" spans="1:21" x14ac:dyDescent="0.2">
      <c r="A535" s="79" t="s">
        <v>3224</v>
      </c>
      <c r="B535" s="250">
        <v>514</v>
      </c>
      <c r="C535" s="79" t="s">
        <v>4766</v>
      </c>
      <c r="D535" s="79" t="s">
        <v>1788</v>
      </c>
      <c r="E535" s="79" t="s">
        <v>3985</v>
      </c>
      <c r="F535" s="222" t="s">
        <v>5237</v>
      </c>
      <c r="G535" s="241" t="s">
        <v>5236</v>
      </c>
      <c r="H535" s="175" t="s">
        <v>7136</v>
      </c>
      <c r="M535" s="98" t="s">
        <v>3225</v>
      </c>
      <c r="N535" s="98" t="s">
        <v>3226</v>
      </c>
      <c r="O535" s="98" t="s">
        <v>3227</v>
      </c>
      <c r="P535" s="187" t="s">
        <v>6026</v>
      </c>
      <c r="Q535" s="187" t="s">
        <v>6027</v>
      </c>
      <c r="R535" s="103" t="s">
        <v>3228</v>
      </c>
      <c r="S535" s="199" t="s">
        <v>2476</v>
      </c>
      <c r="T535" s="199" t="s">
        <v>2476</v>
      </c>
      <c r="U535" s="199" t="s">
        <v>2476</v>
      </c>
    </row>
    <row r="536" spans="1:21" x14ac:dyDescent="0.2">
      <c r="A536" s="79" t="s">
        <v>3208</v>
      </c>
      <c r="B536" s="250">
        <v>515</v>
      </c>
      <c r="C536" s="79" t="s">
        <v>4766</v>
      </c>
      <c r="D536" s="79" t="s">
        <v>1788</v>
      </c>
      <c r="E536" s="79" t="s">
        <v>3985</v>
      </c>
      <c r="F536" s="222" t="s">
        <v>5237</v>
      </c>
      <c r="G536" s="241" t="s">
        <v>5236</v>
      </c>
      <c r="H536" s="175" t="s">
        <v>7137</v>
      </c>
      <c r="M536" s="98" t="s">
        <v>3209</v>
      </c>
      <c r="N536" s="98" t="s">
        <v>3210</v>
      </c>
      <c r="O536" s="98" t="s">
        <v>3211</v>
      </c>
      <c r="P536" s="98" t="s">
        <v>3212</v>
      </c>
      <c r="Q536" s="98" t="s">
        <v>3213</v>
      </c>
      <c r="R536" s="98" t="s">
        <v>3214</v>
      </c>
      <c r="S536" s="98" t="s">
        <v>3215</v>
      </c>
      <c r="T536" s="98" t="s">
        <v>23</v>
      </c>
      <c r="U536" s="98" t="s">
        <v>23</v>
      </c>
    </row>
    <row r="537" spans="1:21" x14ac:dyDescent="0.2">
      <c r="A537" s="79" t="s">
        <v>3216</v>
      </c>
      <c r="B537" s="250">
        <v>516</v>
      </c>
      <c r="C537" s="79" t="s">
        <v>4766</v>
      </c>
      <c r="D537" s="79" t="s">
        <v>1788</v>
      </c>
      <c r="E537" s="79" t="s">
        <v>3985</v>
      </c>
      <c r="F537" s="222" t="s">
        <v>5237</v>
      </c>
      <c r="G537" s="241" t="s">
        <v>5236</v>
      </c>
      <c r="H537" s="175" t="s">
        <v>7138</v>
      </c>
      <c r="M537" s="98" t="s">
        <v>3217</v>
      </c>
      <c r="N537" s="98" t="s">
        <v>3218</v>
      </c>
      <c r="O537" s="98" t="s">
        <v>3219</v>
      </c>
      <c r="P537" s="98" t="s">
        <v>3220</v>
      </c>
      <c r="Q537" s="98" t="s">
        <v>3221</v>
      </c>
      <c r="R537" s="98" t="s">
        <v>3222</v>
      </c>
      <c r="S537" s="98" t="s">
        <v>3223</v>
      </c>
      <c r="T537" s="98" t="s">
        <v>23</v>
      </c>
      <c r="U537" s="98" t="s">
        <v>23</v>
      </c>
    </row>
    <row r="538" spans="1:21" x14ac:dyDescent="0.2">
      <c r="A538" s="79" t="s">
        <v>3240</v>
      </c>
      <c r="B538" s="250">
        <v>517</v>
      </c>
      <c r="C538" s="79" t="s">
        <v>4766</v>
      </c>
      <c r="D538" s="79" t="s">
        <v>1788</v>
      </c>
      <c r="E538" s="79" t="s">
        <v>3985</v>
      </c>
      <c r="F538" s="222" t="s">
        <v>5237</v>
      </c>
      <c r="G538" s="241" t="s">
        <v>5236</v>
      </c>
      <c r="H538" s="175" t="s">
        <v>7139</v>
      </c>
      <c r="M538" s="98" t="s">
        <v>3241</v>
      </c>
      <c r="N538" s="98" t="s">
        <v>2483</v>
      </c>
      <c r="O538" s="98" t="s">
        <v>3242</v>
      </c>
      <c r="P538" s="98" t="s">
        <v>3243</v>
      </c>
      <c r="Q538" s="98" t="s">
        <v>3244</v>
      </c>
      <c r="R538" s="103" t="s">
        <v>3245</v>
      </c>
      <c r="S538" s="98" t="s">
        <v>3246</v>
      </c>
      <c r="T538" s="98" t="s">
        <v>23</v>
      </c>
      <c r="U538" s="98" t="s">
        <v>23</v>
      </c>
    </row>
    <row r="539" spans="1:21" x14ac:dyDescent="0.2">
      <c r="A539" s="79" t="s">
        <v>2379</v>
      </c>
      <c r="B539" s="250">
        <v>518</v>
      </c>
      <c r="C539" s="79" t="s">
        <v>4766</v>
      </c>
      <c r="D539" s="79" t="s">
        <v>1788</v>
      </c>
      <c r="E539" s="79" t="s">
        <v>3978</v>
      </c>
      <c r="F539" s="222" t="s">
        <v>5250</v>
      </c>
      <c r="G539" s="241" t="s">
        <v>5249</v>
      </c>
      <c r="H539" s="175" t="s">
        <v>7140</v>
      </c>
      <c r="M539" s="103" t="s">
        <v>2380</v>
      </c>
      <c r="N539" s="98" t="s">
        <v>23</v>
      </c>
      <c r="O539" s="103" t="s">
        <v>2381</v>
      </c>
      <c r="P539" s="98" t="s">
        <v>23</v>
      </c>
      <c r="Q539" s="98" t="s">
        <v>23</v>
      </c>
      <c r="R539" s="98" t="s">
        <v>23</v>
      </c>
      <c r="S539" s="98" t="s">
        <v>23</v>
      </c>
      <c r="T539" s="103" t="s">
        <v>2382</v>
      </c>
      <c r="U539" s="103" t="s">
        <v>2383</v>
      </c>
    </row>
    <row r="540" spans="1:21" x14ac:dyDescent="0.2">
      <c r="A540" s="79" t="s">
        <v>2261</v>
      </c>
      <c r="B540" s="250">
        <v>519</v>
      </c>
      <c r="C540" s="79" t="s">
        <v>4766</v>
      </c>
      <c r="D540" s="79" t="s">
        <v>1788</v>
      </c>
      <c r="E540" s="79" t="s">
        <v>3978</v>
      </c>
      <c r="F540" s="222" t="s">
        <v>5252</v>
      </c>
      <c r="G540" s="241" t="s">
        <v>5251</v>
      </c>
      <c r="H540" s="175" t="s">
        <v>7141</v>
      </c>
      <c r="M540" s="98" t="s">
        <v>2262</v>
      </c>
      <c r="N540" s="98" t="s">
        <v>2263</v>
      </c>
      <c r="O540" s="103" t="s">
        <v>2264</v>
      </c>
      <c r="P540" s="103" t="s">
        <v>2265</v>
      </c>
      <c r="Q540" s="98" t="s">
        <v>2266</v>
      </c>
      <c r="R540" s="103" t="s">
        <v>2267</v>
      </c>
      <c r="S540" s="98" t="s">
        <v>23</v>
      </c>
      <c r="T540" s="190" t="s">
        <v>74</v>
      </c>
      <c r="U540" s="190" t="s">
        <v>74</v>
      </c>
    </row>
    <row r="541" spans="1:21" x14ac:dyDescent="0.2">
      <c r="A541" s="79" t="s">
        <v>4562</v>
      </c>
      <c r="B541" s="250">
        <v>520</v>
      </c>
      <c r="C541" s="84" t="s">
        <v>4766</v>
      </c>
      <c r="D541" s="79" t="s">
        <v>1788</v>
      </c>
      <c r="E541" s="84" t="s">
        <v>3984</v>
      </c>
      <c r="F541" s="222" t="s">
        <v>5254</v>
      </c>
      <c r="G541" s="241" t="s">
        <v>5253</v>
      </c>
      <c r="H541" s="175" t="s">
        <v>7142</v>
      </c>
      <c r="M541" s="190" t="s">
        <v>2277</v>
      </c>
      <c r="N541" s="98" t="s">
        <v>23</v>
      </c>
      <c r="O541" s="190" t="s">
        <v>2277</v>
      </c>
      <c r="P541" s="190" t="s">
        <v>2277</v>
      </c>
      <c r="Q541" s="190" t="s">
        <v>2277</v>
      </c>
      <c r="R541" s="190" t="s">
        <v>2277</v>
      </c>
      <c r="S541" s="98" t="s">
        <v>23</v>
      </c>
      <c r="T541" s="98" t="s">
        <v>23</v>
      </c>
      <c r="U541" s="98" t="s">
        <v>23</v>
      </c>
    </row>
    <row r="542" spans="1:21" x14ac:dyDescent="0.2">
      <c r="A542" s="79" t="s">
        <v>2728</v>
      </c>
      <c r="B542" s="250">
        <v>521</v>
      </c>
      <c r="C542" s="79" t="s">
        <v>4766</v>
      </c>
      <c r="D542" s="79" t="s">
        <v>1788</v>
      </c>
      <c r="E542" s="79" t="s">
        <v>3984</v>
      </c>
      <c r="F542" s="222" t="s">
        <v>5254</v>
      </c>
      <c r="G542" s="241" t="s">
        <v>5253</v>
      </c>
      <c r="H542" s="175" t="s">
        <v>7143</v>
      </c>
      <c r="M542" s="98" t="s">
        <v>2729</v>
      </c>
      <c r="N542" s="98" t="s">
        <v>2730</v>
      </c>
      <c r="O542" s="98" t="s">
        <v>2731</v>
      </c>
      <c r="P542" s="190" t="s">
        <v>74</v>
      </c>
      <c r="Q542" s="98" t="s">
        <v>23</v>
      </c>
      <c r="R542" s="98" t="s">
        <v>2732</v>
      </c>
      <c r="S542" s="98" t="s">
        <v>23</v>
      </c>
      <c r="T542" s="190" t="s">
        <v>74</v>
      </c>
      <c r="U542" s="190" t="s">
        <v>74</v>
      </c>
    </row>
    <row r="543" spans="1:21" x14ac:dyDescent="0.2">
      <c r="A543" s="79" t="s">
        <v>2605</v>
      </c>
      <c r="B543" s="250">
        <v>522</v>
      </c>
      <c r="C543" s="79" t="s">
        <v>4766</v>
      </c>
      <c r="D543" s="79" t="s">
        <v>1788</v>
      </c>
      <c r="E543" s="79" t="s">
        <v>3981</v>
      </c>
      <c r="F543" s="222" t="s">
        <v>5256</v>
      </c>
      <c r="G543" s="241" t="s">
        <v>5255</v>
      </c>
      <c r="H543" s="175" t="s">
        <v>7144</v>
      </c>
      <c r="M543" s="187" t="s">
        <v>6028</v>
      </c>
      <c r="N543" s="98" t="s">
        <v>23</v>
      </c>
      <c r="O543" s="187" t="s">
        <v>6029</v>
      </c>
      <c r="P543" s="187" t="s">
        <v>6030</v>
      </c>
      <c r="Q543" s="187" t="s">
        <v>6031</v>
      </c>
      <c r="R543" s="98" t="s">
        <v>23</v>
      </c>
      <c r="S543" s="98" t="s">
        <v>23</v>
      </c>
      <c r="T543" s="98" t="s">
        <v>23</v>
      </c>
      <c r="U543" s="98" t="s">
        <v>23</v>
      </c>
    </row>
    <row r="544" spans="1:21" x14ac:dyDescent="0.2">
      <c r="A544" s="84" t="s">
        <v>6482</v>
      </c>
      <c r="B544" s="250">
        <v>987</v>
      </c>
      <c r="C544" s="79" t="s">
        <v>4766</v>
      </c>
      <c r="D544" s="79" t="s">
        <v>1788</v>
      </c>
      <c r="E544" s="175" t="s">
        <v>3985</v>
      </c>
      <c r="F544" s="224" t="s">
        <v>6646</v>
      </c>
      <c r="G544" s="245" t="s">
        <v>7821</v>
      </c>
      <c r="H544" s="175" t="s">
        <v>7145</v>
      </c>
      <c r="M544" s="98" t="s">
        <v>6283</v>
      </c>
      <c r="N544" s="187" t="s">
        <v>23</v>
      </c>
      <c r="O544" s="98" t="s">
        <v>6282</v>
      </c>
      <c r="P544" s="187" t="s">
        <v>23</v>
      </c>
      <c r="Q544" s="187" t="s">
        <v>23</v>
      </c>
      <c r="R544" s="187" t="s">
        <v>23</v>
      </c>
      <c r="S544" s="187" t="s">
        <v>23</v>
      </c>
      <c r="T544" s="187" t="s">
        <v>23</v>
      </c>
      <c r="U544" s="187" t="s">
        <v>23</v>
      </c>
    </row>
    <row r="545" spans="1:21" x14ac:dyDescent="0.2">
      <c r="A545" s="79" t="s">
        <v>2087</v>
      </c>
      <c r="B545" s="250">
        <v>525</v>
      </c>
      <c r="C545" s="79" t="s">
        <v>4766</v>
      </c>
      <c r="D545" s="79" t="s">
        <v>1788</v>
      </c>
      <c r="E545" s="79" t="s">
        <v>3977</v>
      </c>
      <c r="F545" s="222" t="s">
        <v>5260</v>
      </c>
      <c r="G545" s="241" t="s">
        <v>5259</v>
      </c>
      <c r="H545" s="175" t="s">
        <v>7146</v>
      </c>
      <c r="M545" s="98" t="s">
        <v>2088</v>
      </c>
      <c r="N545" s="98" t="s">
        <v>23</v>
      </c>
      <c r="O545" s="98" t="s">
        <v>2089</v>
      </c>
      <c r="P545" s="98" t="s">
        <v>2090</v>
      </c>
      <c r="Q545" s="98" t="s">
        <v>2091</v>
      </c>
      <c r="R545" s="98" t="s">
        <v>2092</v>
      </c>
      <c r="S545" s="98" t="s">
        <v>23</v>
      </c>
      <c r="T545" s="98" t="s">
        <v>23</v>
      </c>
      <c r="U545" s="98" t="s">
        <v>23</v>
      </c>
    </row>
    <row r="546" spans="1:21" x14ac:dyDescent="0.2">
      <c r="A546" s="79" t="s">
        <v>2215</v>
      </c>
      <c r="B546" s="250">
        <v>527</v>
      </c>
      <c r="C546" s="79" t="s">
        <v>4766</v>
      </c>
      <c r="D546" s="79" t="s">
        <v>1788</v>
      </c>
      <c r="E546" s="79" t="s">
        <v>3978</v>
      </c>
      <c r="F546" s="222" t="s">
        <v>5262</v>
      </c>
      <c r="G546" s="241" t="s">
        <v>5261</v>
      </c>
      <c r="H546" s="175" t="s">
        <v>7147</v>
      </c>
      <c r="M546" s="98" t="s">
        <v>2216</v>
      </c>
      <c r="N546" s="98" t="s">
        <v>23</v>
      </c>
      <c r="O546" s="98" t="s">
        <v>2217</v>
      </c>
      <c r="P546" s="98" t="s">
        <v>2218</v>
      </c>
      <c r="Q546" s="98" t="s">
        <v>23</v>
      </c>
      <c r="R546" s="98" t="s">
        <v>23</v>
      </c>
      <c r="S546" s="98" t="s">
        <v>23</v>
      </c>
      <c r="T546" s="98" t="s">
        <v>23</v>
      </c>
      <c r="U546" s="98" t="s">
        <v>2219</v>
      </c>
    </row>
    <row r="547" spans="1:21" x14ac:dyDescent="0.2">
      <c r="A547" s="79" t="s">
        <v>2208</v>
      </c>
      <c r="B547" s="250">
        <v>528</v>
      </c>
      <c r="C547" s="79" t="s">
        <v>4766</v>
      </c>
      <c r="D547" s="79" t="s">
        <v>1788</v>
      </c>
      <c r="E547" s="79" t="s">
        <v>3978</v>
      </c>
      <c r="F547" s="222" t="s">
        <v>5263</v>
      </c>
      <c r="G547" s="242" t="s">
        <v>8077</v>
      </c>
      <c r="H547" s="175" t="s">
        <v>7148</v>
      </c>
      <c r="M547" s="98" t="s">
        <v>2209</v>
      </c>
      <c r="N547" s="98" t="s">
        <v>23</v>
      </c>
      <c r="O547" s="98" t="s">
        <v>2210</v>
      </c>
      <c r="P547" s="98" t="s">
        <v>2211</v>
      </c>
      <c r="Q547" s="98" t="s">
        <v>23</v>
      </c>
      <c r="R547" s="98" t="s">
        <v>23</v>
      </c>
      <c r="S547" s="98" t="s">
        <v>23</v>
      </c>
      <c r="T547" s="98" t="s">
        <v>2212</v>
      </c>
      <c r="U547" s="98" t="s">
        <v>2213</v>
      </c>
    </row>
    <row r="548" spans="1:21" x14ac:dyDescent="0.2">
      <c r="A548" s="79" t="s">
        <v>5715</v>
      </c>
      <c r="B548" s="250">
        <v>29</v>
      </c>
      <c r="C548" s="79" t="s">
        <v>4766</v>
      </c>
      <c r="D548" s="79" t="s">
        <v>1788</v>
      </c>
      <c r="E548" s="79" t="s">
        <v>3976</v>
      </c>
      <c r="F548" s="222" t="s">
        <v>5714</v>
      </c>
      <c r="G548" s="242" t="s">
        <v>8078</v>
      </c>
      <c r="H548" s="175" t="s">
        <v>7149</v>
      </c>
      <c r="M548" s="98" t="s">
        <v>1895</v>
      </c>
      <c r="N548" s="98" t="s">
        <v>23</v>
      </c>
      <c r="O548" s="98" t="s">
        <v>1896</v>
      </c>
      <c r="P548" s="98" t="s">
        <v>1897</v>
      </c>
      <c r="Q548" s="98" t="s">
        <v>23</v>
      </c>
      <c r="R548" s="98" t="s">
        <v>1898</v>
      </c>
      <c r="S548" s="98" t="s">
        <v>23</v>
      </c>
      <c r="T548" s="98" t="s">
        <v>23</v>
      </c>
      <c r="U548" s="98" t="s">
        <v>23</v>
      </c>
    </row>
    <row r="549" spans="1:21" x14ac:dyDescent="0.2">
      <c r="A549" s="79" t="s">
        <v>4695</v>
      </c>
      <c r="B549" s="250">
        <v>537</v>
      </c>
      <c r="C549" s="79" t="s">
        <v>4766</v>
      </c>
      <c r="D549" s="79" t="s">
        <v>1788</v>
      </c>
      <c r="E549" s="79" t="s">
        <v>3984</v>
      </c>
      <c r="F549" s="222" t="s">
        <v>5265</v>
      </c>
      <c r="G549" s="241" t="s">
        <v>5264</v>
      </c>
      <c r="H549" s="175" t="s">
        <v>7150</v>
      </c>
      <c r="M549" s="190" t="s">
        <v>2277</v>
      </c>
      <c r="N549" s="98" t="s">
        <v>23</v>
      </c>
      <c r="O549" s="190" t="s">
        <v>2277</v>
      </c>
      <c r="P549" s="190" t="s">
        <v>2277</v>
      </c>
      <c r="Q549" s="190" t="s">
        <v>2277</v>
      </c>
      <c r="R549" s="190" t="s">
        <v>2277</v>
      </c>
      <c r="S549" s="98" t="s">
        <v>23</v>
      </c>
      <c r="T549" s="98" t="s">
        <v>23</v>
      </c>
      <c r="U549" s="98" t="s">
        <v>23</v>
      </c>
    </row>
    <row r="550" spans="1:21" x14ac:dyDescent="0.2">
      <c r="A550" s="79" t="s">
        <v>2702</v>
      </c>
      <c r="B550" s="250">
        <v>529</v>
      </c>
      <c r="C550" s="79" t="s">
        <v>4766</v>
      </c>
      <c r="D550" s="79" t="s">
        <v>1788</v>
      </c>
      <c r="E550" s="79" t="s">
        <v>3984</v>
      </c>
      <c r="F550" s="222" t="s">
        <v>5265</v>
      </c>
      <c r="G550" s="241" t="s">
        <v>5264</v>
      </c>
      <c r="H550" s="175" t="s">
        <v>7151</v>
      </c>
      <c r="M550" s="190" t="s">
        <v>2277</v>
      </c>
      <c r="N550" s="98" t="s">
        <v>23</v>
      </c>
      <c r="O550" s="190" t="s">
        <v>2277</v>
      </c>
      <c r="P550" s="190" t="s">
        <v>2277</v>
      </c>
      <c r="Q550" s="190" t="s">
        <v>2277</v>
      </c>
      <c r="R550" s="190" t="s">
        <v>2277</v>
      </c>
      <c r="S550" s="98" t="s">
        <v>23</v>
      </c>
      <c r="T550" s="98" t="s">
        <v>23</v>
      </c>
      <c r="U550" s="98" t="s">
        <v>23</v>
      </c>
    </row>
    <row r="551" spans="1:21" x14ac:dyDescent="0.2">
      <c r="A551" s="79" t="s">
        <v>2799</v>
      </c>
      <c r="B551" s="250">
        <v>530</v>
      </c>
      <c r="C551" s="79" t="s">
        <v>4766</v>
      </c>
      <c r="D551" s="79" t="s">
        <v>1788</v>
      </c>
      <c r="E551" s="79" t="s">
        <v>3984</v>
      </c>
      <c r="F551" s="222" t="s">
        <v>5239</v>
      </c>
      <c r="G551" s="241" t="s">
        <v>5238</v>
      </c>
      <c r="H551" s="175" t="s">
        <v>7152</v>
      </c>
      <c r="M551" s="190" t="s">
        <v>2277</v>
      </c>
      <c r="N551" s="98" t="s">
        <v>23</v>
      </c>
      <c r="O551" s="190" t="s">
        <v>2277</v>
      </c>
      <c r="P551" s="190" t="s">
        <v>2277</v>
      </c>
      <c r="Q551" s="190" t="s">
        <v>2277</v>
      </c>
      <c r="R551" s="98" t="s">
        <v>23</v>
      </c>
      <c r="S551" s="98" t="s">
        <v>23</v>
      </c>
      <c r="T551" s="98" t="s">
        <v>23</v>
      </c>
      <c r="U551" s="98" t="s">
        <v>23</v>
      </c>
    </row>
    <row r="552" spans="1:21" x14ac:dyDescent="0.2">
      <c r="A552" s="79" t="s">
        <v>2042</v>
      </c>
      <c r="B552" s="250">
        <v>531</v>
      </c>
      <c r="C552" s="79" t="s">
        <v>4766</v>
      </c>
      <c r="D552" s="79" t="s">
        <v>1788</v>
      </c>
      <c r="E552" s="79" t="s">
        <v>3977</v>
      </c>
      <c r="F552" s="222" t="s">
        <v>5267</v>
      </c>
      <c r="G552" s="241" t="s">
        <v>5266</v>
      </c>
      <c r="H552" s="175" t="s">
        <v>7153</v>
      </c>
      <c r="M552" s="98" t="s">
        <v>2043</v>
      </c>
      <c r="N552" s="98" t="s">
        <v>23</v>
      </c>
      <c r="O552" s="98" t="s">
        <v>2044</v>
      </c>
      <c r="P552" s="98" t="s">
        <v>2045</v>
      </c>
      <c r="Q552" s="98" t="s">
        <v>2046</v>
      </c>
      <c r="R552" s="98" t="s">
        <v>2047</v>
      </c>
      <c r="S552" s="98" t="s">
        <v>23</v>
      </c>
      <c r="T552" s="98" t="s">
        <v>23</v>
      </c>
      <c r="U552" s="98" t="s">
        <v>23</v>
      </c>
    </row>
    <row r="553" spans="1:21" x14ac:dyDescent="0.2">
      <c r="A553" s="79" t="s">
        <v>1994</v>
      </c>
      <c r="B553" s="250">
        <v>532</v>
      </c>
      <c r="C553" s="79" t="s">
        <v>4766</v>
      </c>
      <c r="D553" s="79" t="s">
        <v>1788</v>
      </c>
      <c r="E553" s="79" t="s">
        <v>3977</v>
      </c>
      <c r="F553" s="222" t="s">
        <v>5269</v>
      </c>
      <c r="G553" s="241" t="s">
        <v>5268</v>
      </c>
      <c r="H553" s="175" t="s">
        <v>7154</v>
      </c>
      <c r="M553" s="98" t="s">
        <v>1995</v>
      </c>
      <c r="N553" s="98" t="s">
        <v>23</v>
      </c>
      <c r="O553" s="98" t="s">
        <v>1996</v>
      </c>
      <c r="P553" s="98" t="s">
        <v>1997</v>
      </c>
      <c r="Q553" s="98" t="s">
        <v>1998</v>
      </c>
      <c r="R553" s="98" t="s">
        <v>1999</v>
      </c>
      <c r="S553" s="98" t="s">
        <v>23</v>
      </c>
      <c r="T553" s="98" t="s">
        <v>23</v>
      </c>
      <c r="U553" s="98" t="s">
        <v>23</v>
      </c>
    </row>
    <row r="554" spans="1:21" x14ac:dyDescent="0.2">
      <c r="A554" s="79" t="s">
        <v>2891</v>
      </c>
      <c r="B554" s="250">
        <v>533</v>
      </c>
      <c r="C554" s="79" t="s">
        <v>4766</v>
      </c>
      <c r="D554" s="79" t="s">
        <v>1788</v>
      </c>
      <c r="E554" s="79" t="s">
        <v>3985</v>
      </c>
      <c r="F554" s="222" t="s">
        <v>5271</v>
      </c>
      <c r="G554" s="241" t="s">
        <v>5270</v>
      </c>
      <c r="H554" s="175" t="s">
        <v>7155</v>
      </c>
      <c r="M554" s="187" t="s">
        <v>5963</v>
      </c>
      <c r="N554" s="199" t="s">
        <v>2476</v>
      </c>
      <c r="O554" s="187" t="s">
        <v>6032</v>
      </c>
      <c r="P554" s="187" t="s">
        <v>6033</v>
      </c>
      <c r="Q554" s="187" t="s">
        <v>6034</v>
      </c>
      <c r="R554" s="187" t="s">
        <v>6035</v>
      </c>
      <c r="S554" s="199" t="s">
        <v>2476</v>
      </c>
      <c r="T554" s="199" t="s">
        <v>2476</v>
      </c>
      <c r="U554" s="199" t="s">
        <v>2476</v>
      </c>
    </row>
    <row r="555" spans="1:21" x14ac:dyDescent="0.2">
      <c r="A555" s="79" t="s">
        <v>5841</v>
      </c>
      <c r="B555" s="250">
        <v>513</v>
      </c>
      <c r="C555" s="79" t="s">
        <v>4766</v>
      </c>
      <c r="D555" s="79" t="s">
        <v>1788</v>
      </c>
      <c r="E555" s="79" t="s">
        <v>3985</v>
      </c>
      <c r="F555" s="222" t="s">
        <v>5271</v>
      </c>
      <c r="G555" s="241" t="s">
        <v>5270</v>
      </c>
      <c r="H555" s="175" t="s">
        <v>7156</v>
      </c>
      <c r="M555" s="98" t="s">
        <v>2893</v>
      </c>
      <c r="N555" s="98" t="s">
        <v>23</v>
      </c>
      <c r="O555" s="98" t="s">
        <v>2894</v>
      </c>
      <c r="P555" s="98" t="s">
        <v>2895</v>
      </c>
      <c r="Q555" s="98" t="s">
        <v>2896</v>
      </c>
      <c r="R555" s="98" t="s">
        <v>2897</v>
      </c>
      <c r="S555" s="98" t="s">
        <v>23</v>
      </c>
      <c r="T555" s="98" t="s">
        <v>23</v>
      </c>
      <c r="U555" s="98" t="s">
        <v>23</v>
      </c>
    </row>
    <row r="556" spans="1:21" x14ac:dyDescent="0.2">
      <c r="A556" s="79" t="s">
        <v>2878</v>
      </c>
      <c r="B556" s="250">
        <v>534</v>
      </c>
      <c r="C556" s="79" t="s">
        <v>4766</v>
      </c>
      <c r="D556" s="79" t="s">
        <v>1788</v>
      </c>
      <c r="E556" s="79" t="s">
        <v>3985</v>
      </c>
      <c r="F556" s="222" t="s">
        <v>5271</v>
      </c>
      <c r="G556" s="241" t="s">
        <v>5270</v>
      </c>
      <c r="H556" s="175" t="s">
        <v>7157</v>
      </c>
      <c r="M556" s="98" t="s">
        <v>2879</v>
      </c>
      <c r="N556" s="98" t="s">
        <v>23</v>
      </c>
      <c r="O556" s="98" t="s">
        <v>2880</v>
      </c>
      <c r="P556" s="98" t="s">
        <v>2881</v>
      </c>
      <c r="Q556" s="98" t="s">
        <v>2882</v>
      </c>
      <c r="R556" s="98" t="s">
        <v>2883</v>
      </c>
      <c r="S556" s="98" t="s">
        <v>23</v>
      </c>
      <c r="T556" s="98" t="s">
        <v>23</v>
      </c>
      <c r="U556" s="98" t="s">
        <v>23</v>
      </c>
    </row>
    <row r="557" spans="1:21" x14ac:dyDescent="0.2">
      <c r="A557" s="79" t="s">
        <v>2733</v>
      </c>
      <c r="B557" s="250">
        <v>535</v>
      </c>
      <c r="C557" s="79" t="s">
        <v>4766</v>
      </c>
      <c r="D557" s="79" t="s">
        <v>1788</v>
      </c>
      <c r="E557" s="79" t="s">
        <v>3984</v>
      </c>
      <c r="F557" s="222" t="s">
        <v>5273</v>
      </c>
      <c r="G557" s="241" t="s">
        <v>5272</v>
      </c>
      <c r="H557" s="175" t="s">
        <v>7158</v>
      </c>
      <c r="M557" s="98" t="s">
        <v>2734</v>
      </c>
      <c r="N557" s="98" t="s">
        <v>2735</v>
      </c>
      <c r="O557" s="98" t="s">
        <v>2736</v>
      </c>
      <c r="P557" s="98" t="s">
        <v>23</v>
      </c>
      <c r="Q557" s="98" t="s">
        <v>23</v>
      </c>
      <c r="R557" s="98" t="s">
        <v>2737</v>
      </c>
      <c r="S557" s="98" t="s">
        <v>23</v>
      </c>
      <c r="T557" s="98" t="s">
        <v>23</v>
      </c>
      <c r="U557" s="98" t="s">
        <v>23</v>
      </c>
    </row>
    <row r="558" spans="1:21" x14ac:dyDescent="0.2">
      <c r="A558" s="79" t="s">
        <v>2246</v>
      </c>
      <c r="B558" s="250">
        <v>536</v>
      </c>
      <c r="C558" s="79" t="s">
        <v>4766</v>
      </c>
      <c r="D558" s="79" t="s">
        <v>1788</v>
      </c>
      <c r="E558" s="79" t="s">
        <v>3978</v>
      </c>
      <c r="F558" s="222" t="s">
        <v>5275</v>
      </c>
      <c r="G558" s="241" t="s">
        <v>5274</v>
      </c>
      <c r="H558" s="175" t="s">
        <v>7159</v>
      </c>
      <c r="M558" s="98" t="s">
        <v>2247</v>
      </c>
      <c r="N558" s="98" t="s">
        <v>2248</v>
      </c>
      <c r="O558" s="98" t="s">
        <v>2249</v>
      </c>
      <c r="P558" s="190" t="s">
        <v>74</v>
      </c>
      <c r="Q558" s="98" t="s">
        <v>23</v>
      </c>
      <c r="R558" s="97" t="s">
        <v>4516</v>
      </c>
      <c r="S558" s="98" t="s">
        <v>2250</v>
      </c>
      <c r="T558" s="190" t="s">
        <v>74</v>
      </c>
      <c r="U558" s="190" t="s">
        <v>74</v>
      </c>
    </row>
    <row r="559" spans="1:21" x14ac:dyDescent="0.2">
      <c r="A559" s="181" t="s">
        <v>5943</v>
      </c>
      <c r="B559" s="250">
        <v>939</v>
      </c>
      <c r="C559" s="79" t="s">
        <v>4766</v>
      </c>
      <c r="D559" s="79" t="s">
        <v>1788</v>
      </c>
      <c r="E559" s="79" t="s">
        <v>3979</v>
      </c>
      <c r="F559" s="229" t="s">
        <v>6647</v>
      </c>
      <c r="G559" s="241" t="s">
        <v>7822</v>
      </c>
      <c r="H559" s="175" t="s">
        <v>7160</v>
      </c>
      <c r="M559" s="187" t="s">
        <v>5955</v>
      </c>
      <c r="N559" s="98" t="s">
        <v>23</v>
      </c>
      <c r="O559" s="187" t="s">
        <v>5967</v>
      </c>
      <c r="P559" s="187" t="s">
        <v>5991</v>
      </c>
      <c r="Q559" s="187" t="s">
        <v>6003</v>
      </c>
      <c r="R559" s="187" t="s">
        <v>5979</v>
      </c>
      <c r="S559" s="98" t="s">
        <v>23</v>
      </c>
      <c r="T559" s="98" t="s">
        <v>23</v>
      </c>
      <c r="U559" s="98" t="s">
        <v>23</v>
      </c>
    </row>
    <row r="560" spans="1:21" x14ac:dyDescent="0.2">
      <c r="A560" s="79" t="s">
        <v>5716</v>
      </c>
      <c r="B560" s="250">
        <v>33</v>
      </c>
      <c r="C560" s="79" t="s">
        <v>4766</v>
      </c>
      <c r="D560" s="79" t="s">
        <v>1788</v>
      </c>
      <c r="E560" s="79" t="s">
        <v>3976</v>
      </c>
      <c r="F560" s="222" t="s">
        <v>5717</v>
      </c>
      <c r="G560" s="242" t="s">
        <v>8079</v>
      </c>
      <c r="H560" s="175" t="s">
        <v>6779</v>
      </c>
      <c r="M560" s="98" t="s">
        <v>4388</v>
      </c>
      <c r="N560" s="98" t="s">
        <v>23</v>
      </c>
      <c r="O560" s="98" t="s">
        <v>4460</v>
      </c>
      <c r="P560" s="98" t="s">
        <v>23</v>
      </c>
      <c r="Q560" s="98" t="s">
        <v>23</v>
      </c>
      <c r="R560" s="98" t="s">
        <v>23</v>
      </c>
      <c r="S560" s="98" t="s">
        <v>23</v>
      </c>
      <c r="T560" s="98" t="s">
        <v>23</v>
      </c>
      <c r="U560" s="98" t="s">
        <v>23</v>
      </c>
    </row>
    <row r="561" spans="1:21" x14ac:dyDescent="0.2">
      <c r="A561" s="79" t="s">
        <v>2694</v>
      </c>
      <c r="B561" s="250">
        <v>538</v>
      </c>
      <c r="C561" s="79" t="s">
        <v>4766</v>
      </c>
      <c r="D561" s="79" t="s">
        <v>1788</v>
      </c>
      <c r="E561" s="79" t="s">
        <v>3984</v>
      </c>
      <c r="F561" s="222" t="s">
        <v>5277</v>
      </c>
      <c r="G561" s="241" t="s">
        <v>5276</v>
      </c>
      <c r="H561" s="175" t="s">
        <v>7161</v>
      </c>
      <c r="M561" s="98" t="s">
        <v>23</v>
      </c>
      <c r="N561" s="98" t="s">
        <v>23</v>
      </c>
      <c r="O561" s="190" t="s">
        <v>2277</v>
      </c>
      <c r="P561" s="190" t="s">
        <v>2277</v>
      </c>
      <c r="Q561" s="190" t="s">
        <v>2277</v>
      </c>
      <c r="R561" s="98" t="s">
        <v>23</v>
      </c>
      <c r="S561" s="98" t="s">
        <v>23</v>
      </c>
      <c r="T561" s="98" t="s">
        <v>23</v>
      </c>
      <c r="U561" s="98" t="s">
        <v>23</v>
      </c>
    </row>
    <row r="562" spans="1:21" x14ac:dyDescent="0.2">
      <c r="A562" s="81" t="s">
        <v>2398</v>
      </c>
      <c r="B562" s="250">
        <v>539</v>
      </c>
      <c r="C562" s="79" t="s">
        <v>4766</v>
      </c>
      <c r="D562" s="79" t="s">
        <v>1788</v>
      </c>
      <c r="E562" s="79" t="s">
        <v>3978</v>
      </c>
      <c r="F562" s="225" t="s">
        <v>5279</v>
      </c>
      <c r="G562" s="241" t="s">
        <v>5278</v>
      </c>
      <c r="H562" s="175" t="s">
        <v>7162</v>
      </c>
      <c r="M562" s="98" t="s">
        <v>2399</v>
      </c>
      <c r="N562" s="98" t="s">
        <v>23</v>
      </c>
      <c r="O562" s="98" t="s">
        <v>2400</v>
      </c>
      <c r="P562" s="98" t="s">
        <v>2401</v>
      </c>
      <c r="Q562" s="98" t="s">
        <v>23</v>
      </c>
      <c r="R562" s="98" t="s">
        <v>23</v>
      </c>
      <c r="S562" s="98" t="s">
        <v>23</v>
      </c>
      <c r="T562" s="98" t="s">
        <v>2402</v>
      </c>
      <c r="U562" s="98" t="s">
        <v>2403</v>
      </c>
    </row>
    <row r="563" spans="1:21" x14ac:dyDescent="0.2">
      <c r="A563" s="79" t="s">
        <v>2404</v>
      </c>
      <c r="B563" s="250">
        <v>540</v>
      </c>
      <c r="C563" s="79" t="s">
        <v>4766</v>
      </c>
      <c r="D563" s="79" t="s">
        <v>1788</v>
      </c>
      <c r="E563" s="79" t="s">
        <v>3978</v>
      </c>
      <c r="F563" s="222" t="s">
        <v>5279</v>
      </c>
      <c r="G563" s="241" t="s">
        <v>5278</v>
      </c>
      <c r="H563" s="175" t="s">
        <v>7163</v>
      </c>
      <c r="M563" s="98" t="s">
        <v>2405</v>
      </c>
      <c r="N563" s="190" t="s">
        <v>74</v>
      </c>
      <c r="O563" s="98" t="s">
        <v>2406</v>
      </c>
      <c r="P563" s="98" t="s">
        <v>2407</v>
      </c>
      <c r="Q563" s="98" t="s">
        <v>23</v>
      </c>
      <c r="R563" s="98" t="s">
        <v>2408</v>
      </c>
      <c r="S563" s="98" t="s">
        <v>23</v>
      </c>
      <c r="T563" s="190" t="s">
        <v>74</v>
      </c>
      <c r="U563" s="98" t="s">
        <v>23</v>
      </c>
    </row>
    <row r="564" spans="1:21" x14ac:dyDescent="0.2">
      <c r="A564" s="79" t="s">
        <v>2987</v>
      </c>
      <c r="B564" s="250">
        <v>541</v>
      </c>
      <c r="C564" s="79" t="s">
        <v>4766</v>
      </c>
      <c r="D564" s="79" t="s">
        <v>1788</v>
      </c>
      <c r="E564" s="79" t="s">
        <v>3985</v>
      </c>
      <c r="F564" s="222" t="s">
        <v>5280</v>
      </c>
      <c r="G564" s="241" t="s">
        <v>7823</v>
      </c>
      <c r="H564" s="175" t="s">
        <v>7164</v>
      </c>
      <c r="M564" s="98" t="s">
        <v>2988</v>
      </c>
      <c r="N564" s="98" t="s">
        <v>23</v>
      </c>
      <c r="O564" s="98" t="s">
        <v>2989</v>
      </c>
      <c r="P564" s="98" t="s">
        <v>2990</v>
      </c>
      <c r="Q564" s="98" t="s">
        <v>2991</v>
      </c>
      <c r="R564" s="98" t="s">
        <v>2992</v>
      </c>
      <c r="S564" s="98" t="s">
        <v>23</v>
      </c>
      <c r="T564" s="190" t="s">
        <v>74</v>
      </c>
      <c r="U564" s="98" t="s">
        <v>23</v>
      </c>
    </row>
    <row r="565" spans="1:21" x14ac:dyDescent="0.2">
      <c r="A565" s="79" t="s">
        <v>2301</v>
      </c>
      <c r="B565" s="250">
        <v>542</v>
      </c>
      <c r="C565" s="79" t="s">
        <v>4766</v>
      </c>
      <c r="D565" s="79" t="s">
        <v>1788</v>
      </c>
      <c r="E565" s="79" t="s">
        <v>3978</v>
      </c>
      <c r="F565" s="222" t="s">
        <v>5282</v>
      </c>
      <c r="G565" s="241" t="s">
        <v>5281</v>
      </c>
      <c r="H565" s="175" t="s">
        <v>7165</v>
      </c>
      <c r="M565" s="98" t="s">
        <v>2302</v>
      </c>
      <c r="N565" s="98" t="s">
        <v>23</v>
      </c>
      <c r="O565" s="98" t="s">
        <v>2303</v>
      </c>
      <c r="P565" s="98" t="s">
        <v>2304</v>
      </c>
      <c r="Q565" s="98" t="s">
        <v>23</v>
      </c>
      <c r="R565" s="98" t="s">
        <v>23</v>
      </c>
      <c r="S565" s="98" t="s">
        <v>23</v>
      </c>
      <c r="T565" s="98" t="s">
        <v>2305</v>
      </c>
      <c r="U565" s="98" t="s">
        <v>2306</v>
      </c>
    </row>
    <row r="566" spans="1:21" x14ac:dyDescent="0.2">
      <c r="A566" s="82" t="s">
        <v>5724</v>
      </c>
      <c r="B566" s="250">
        <v>34</v>
      </c>
      <c r="C566" s="79" t="s">
        <v>4766</v>
      </c>
      <c r="D566" s="79" t="s">
        <v>1788</v>
      </c>
      <c r="E566" s="79" t="s">
        <v>3976</v>
      </c>
      <c r="F566" s="231" t="s">
        <v>5906</v>
      </c>
      <c r="G566" s="242" t="s">
        <v>8080</v>
      </c>
      <c r="H566" s="175" t="s">
        <v>7166</v>
      </c>
      <c r="M566" s="190" t="s">
        <v>1832</v>
      </c>
      <c r="N566" s="98" t="s">
        <v>23</v>
      </c>
      <c r="O566" s="190" t="s">
        <v>1832</v>
      </c>
      <c r="P566" s="190" t="s">
        <v>1832</v>
      </c>
      <c r="Q566" s="98" t="s">
        <v>23</v>
      </c>
      <c r="R566" s="190" t="s">
        <v>1832</v>
      </c>
      <c r="S566" s="98" t="s">
        <v>23</v>
      </c>
      <c r="T566" s="98" t="s">
        <v>23</v>
      </c>
      <c r="U566" s="98" t="s">
        <v>23</v>
      </c>
    </row>
    <row r="567" spans="1:21" x14ac:dyDescent="0.2">
      <c r="A567" s="79" t="s">
        <v>6165</v>
      </c>
      <c r="B567" s="250">
        <v>50</v>
      </c>
      <c r="C567" s="79" t="s">
        <v>4766</v>
      </c>
      <c r="D567" s="79" t="s">
        <v>1788</v>
      </c>
      <c r="E567" s="79" t="s">
        <v>3976</v>
      </c>
      <c r="F567" s="222" t="s">
        <v>6648</v>
      </c>
      <c r="G567" s="235" t="s">
        <v>7960</v>
      </c>
      <c r="H567" s="175" t="s">
        <v>7167</v>
      </c>
      <c r="M567" s="98" t="s">
        <v>1937</v>
      </c>
      <c r="N567" s="98" t="s">
        <v>23</v>
      </c>
      <c r="O567" s="98" t="s">
        <v>1938</v>
      </c>
      <c r="P567" s="98" t="s">
        <v>1939</v>
      </c>
      <c r="Q567" s="98" t="s">
        <v>23</v>
      </c>
      <c r="R567" s="98" t="s">
        <v>1940</v>
      </c>
      <c r="S567" s="98" t="s">
        <v>23</v>
      </c>
      <c r="T567" s="98" t="s">
        <v>23</v>
      </c>
      <c r="U567" s="98" t="s">
        <v>23</v>
      </c>
    </row>
    <row r="568" spans="1:21" x14ac:dyDescent="0.2">
      <c r="A568" s="79" t="s">
        <v>5726</v>
      </c>
      <c r="B568" s="250">
        <v>35</v>
      </c>
      <c r="C568" s="79" t="s">
        <v>4766</v>
      </c>
      <c r="D568" s="79" t="s">
        <v>1788</v>
      </c>
      <c r="E568" s="79" t="s">
        <v>3976</v>
      </c>
      <c r="F568" s="222" t="s">
        <v>5907</v>
      </c>
      <c r="G568" s="242" t="s">
        <v>8081</v>
      </c>
      <c r="H568" s="175" t="s">
        <v>7634</v>
      </c>
      <c r="M568" s="98" t="s">
        <v>4387</v>
      </c>
      <c r="N568" s="98" t="s">
        <v>23</v>
      </c>
      <c r="O568" s="98" t="s">
        <v>4459</v>
      </c>
      <c r="P568" s="107" t="s">
        <v>23</v>
      </c>
      <c r="Q568" s="107" t="s">
        <v>23</v>
      </c>
      <c r="R568" s="98" t="s">
        <v>5816</v>
      </c>
      <c r="S568" s="98" t="s">
        <v>23</v>
      </c>
      <c r="T568" s="98" t="s">
        <v>23</v>
      </c>
      <c r="U568" s="98" t="s">
        <v>23</v>
      </c>
    </row>
    <row r="569" spans="1:21" x14ac:dyDescent="0.2">
      <c r="A569" s="79" t="s">
        <v>4210</v>
      </c>
      <c r="B569" s="250">
        <v>543</v>
      </c>
      <c r="C569" s="79" t="s">
        <v>4766</v>
      </c>
      <c r="D569" s="79" t="s">
        <v>1788</v>
      </c>
      <c r="E569" s="79" t="s">
        <v>3977</v>
      </c>
      <c r="F569" s="222" t="s">
        <v>5908</v>
      </c>
      <c r="G569" s="242" t="s">
        <v>8082</v>
      </c>
      <c r="H569" s="175" t="s">
        <v>7168</v>
      </c>
      <c r="M569" s="98" t="s">
        <v>2094</v>
      </c>
      <c r="N569" s="98" t="s">
        <v>23</v>
      </c>
      <c r="O569" s="98" t="s">
        <v>2095</v>
      </c>
      <c r="P569" s="98" t="s">
        <v>2096</v>
      </c>
      <c r="Q569" s="98" t="s">
        <v>2097</v>
      </c>
      <c r="R569" s="98" t="s">
        <v>2098</v>
      </c>
      <c r="S569" s="98" t="s">
        <v>23</v>
      </c>
      <c r="T569" s="98" t="s">
        <v>23</v>
      </c>
      <c r="U569" s="98" t="s">
        <v>23</v>
      </c>
    </row>
    <row r="570" spans="1:21" x14ac:dyDescent="0.2">
      <c r="A570" s="79" t="s">
        <v>5725</v>
      </c>
      <c r="B570" s="250">
        <v>36</v>
      </c>
      <c r="C570" s="79" t="s">
        <v>4766</v>
      </c>
      <c r="D570" s="79" t="s">
        <v>1788</v>
      </c>
      <c r="E570" s="79" t="s">
        <v>3976</v>
      </c>
      <c r="F570" s="222" t="s">
        <v>5722</v>
      </c>
      <c r="G570" s="242" t="s">
        <v>8083</v>
      </c>
      <c r="H570" s="175" t="s">
        <v>7635</v>
      </c>
      <c r="M570" s="98" t="s">
        <v>4386</v>
      </c>
      <c r="N570" s="98" t="s">
        <v>23</v>
      </c>
      <c r="O570" s="98" t="s">
        <v>4458</v>
      </c>
      <c r="P570" s="98" t="s">
        <v>23</v>
      </c>
      <c r="Q570" s="98" t="s">
        <v>23</v>
      </c>
      <c r="R570" s="98" t="s">
        <v>23</v>
      </c>
      <c r="S570" s="98" t="s">
        <v>23</v>
      </c>
      <c r="T570" s="98" t="s">
        <v>23</v>
      </c>
      <c r="U570" s="98" t="s">
        <v>23</v>
      </c>
    </row>
    <row r="571" spans="1:21" x14ac:dyDescent="0.2">
      <c r="A571" s="79" t="s">
        <v>4260</v>
      </c>
      <c r="B571" s="250">
        <v>544</v>
      </c>
      <c r="C571" s="79" t="s">
        <v>4766</v>
      </c>
      <c r="D571" s="79" t="s">
        <v>1788</v>
      </c>
      <c r="E571" s="79" t="s">
        <v>3979</v>
      </c>
      <c r="F571" s="222" t="s">
        <v>5285</v>
      </c>
      <c r="G571" s="241" t="s">
        <v>7824</v>
      </c>
      <c r="H571" s="175" t="s">
        <v>7636</v>
      </c>
      <c r="M571" s="98" t="s">
        <v>4336</v>
      </c>
      <c r="N571" s="98" t="s">
        <v>23</v>
      </c>
      <c r="O571" s="98" t="s">
        <v>4412</v>
      </c>
      <c r="P571" s="98" t="s">
        <v>23</v>
      </c>
      <c r="Q571" s="98" t="s">
        <v>23</v>
      </c>
      <c r="R571" s="98" t="s">
        <v>4474</v>
      </c>
      <c r="S571" s="98" t="s">
        <v>23</v>
      </c>
      <c r="T571" s="98" t="s">
        <v>23</v>
      </c>
      <c r="U571" s="98" t="s">
        <v>23</v>
      </c>
    </row>
    <row r="572" spans="1:21" x14ac:dyDescent="0.2">
      <c r="A572" s="79" t="s">
        <v>2481</v>
      </c>
      <c r="B572" s="250">
        <v>545</v>
      </c>
      <c r="C572" s="79" t="s">
        <v>4766</v>
      </c>
      <c r="D572" s="79" t="s">
        <v>1788</v>
      </c>
      <c r="E572" s="79" t="s">
        <v>3979</v>
      </c>
      <c r="F572" s="222" t="s">
        <v>5285</v>
      </c>
      <c r="G572" s="241" t="s">
        <v>7824</v>
      </c>
      <c r="H572" s="175" t="s">
        <v>7169</v>
      </c>
      <c r="M572" s="98" t="s">
        <v>2482</v>
      </c>
      <c r="N572" s="127" t="s">
        <v>4620</v>
      </c>
      <c r="O572" s="98" t="s">
        <v>2484</v>
      </c>
      <c r="P572" s="187" t="s">
        <v>6036</v>
      </c>
      <c r="Q572" s="187" t="s">
        <v>6037</v>
      </c>
      <c r="R572" s="187" t="s">
        <v>6038</v>
      </c>
      <c r="S572" s="199" t="s">
        <v>2476</v>
      </c>
      <c r="T572" s="199" t="s">
        <v>2476</v>
      </c>
      <c r="U572" s="199" t="s">
        <v>2476</v>
      </c>
    </row>
    <row r="573" spans="1:21" x14ac:dyDescent="0.2">
      <c r="A573" s="79" t="s">
        <v>5814</v>
      </c>
      <c r="B573" s="250">
        <v>437</v>
      </c>
      <c r="C573" s="79" t="s">
        <v>4766</v>
      </c>
      <c r="D573" s="79" t="s">
        <v>1788</v>
      </c>
      <c r="E573" s="79" t="s">
        <v>3976</v>
      </c>
      <c r="F573" s="222" t="s">
        <v>5909</v>
      </c>
      <c r="G573" s="242" t="s">
        <v>8084</v>
      </c>
      <c r="H573" s="175" t="s">
        <v>7637</v>
      </c>
      <c r="M573" s="98" t="s">
        <v>4342</v>
      </c>
      <c r="N573" s="98" t="s">
        <v>23</v>
      </c>
      <c r="O573" s="98" t="s">
        <v>4418</v>
      </c>
      <c r="P573" s="98" t="s">
        <v>23</v>
      </c>
      <c r="Q573" s="98" t="s">
        <v>23</v>
      </c>
      <c r="R573" s="98" t="s">
        <v>4476</v>
      </c>
      <c r="S573" s="98" t="s">
        <v>23</v>
      </c>
      <c r="T573" s="98" t="s">
        <v>23</v>
      </c>
      <c r="U573" s="98" t="s">
        <v>23</v>
      </c>
    </row>
    <row r="574" spans="1:21" x14ac:dyDescent="0.2">
      <c r="A574" s="79" t="s">
        <v>5818</v>
      </c>
      <c r="B574" s="250">
        <v>438</v>
      </c>
      <c r="C574" s="79" t="s">
        <v>4766</v>
      </c>
      <c r="D574" s="79" t="s">
        <v>1788</v>
      </c>
      <c r="E574" s="79" t="s">
        <v>3976</v>
      </c>
      <c r="F574" s="222" t="s">
        <v>5909</v>
      </c>
      <c r="G574" s="242" t="s">
        <v>8084</v>
      </c>
      <c r="H574" s="175" t="s">
        <v>7170</v>
      </c>
      <c r="M574" s="98" t="s">
        <v>1876</v>
      </c>
      <c r="N574" s="98" t="s">
        <v>23</v>
      </c>
      <c r="O574" s="98" t="s">
        <v>1877</v>
      </c>
      <c r="P574" s="98" t="s">
        <v>1878</v>
      </c>
      <c r="Q574" s="98" t="s">
        <v>1879</v>
      </c>
      <c r="R574" s="98" t="s">
        <v>1880</v>
      </c>
      <c r="S574" s="98" t="s">
        <v>23</v>
      </c>
      <c r="T574" s="98" t="s">
        <v>23</v>
      </c>
      <c r="U574" s="98" t="s">
        <v>1881</v>
      </c>
    </row>
    <row r="575" spans="1:21" x14ac:dyDescent="0.2">
      <c r="A575" s="79" t="s">
        <v>3185</v>
      </c>
      <c r="B575" s="250">
        <v>546</v>
      </c>
      <c r="C575" s="79" t="s">
        <v>4766</v>
      </c>
      <c r="D575" s="79" t="s">
        <v>1788</v>
      </c>
      <c r="E575" s="79" t="s">
        <v>3985</v>
      </c>
      <c r="F575" s="222" t="s">
        <v>5287</v>
      </c>
      <c r="G575" s="241" t="s">
        <v>5286</v>
      </c>
      <c r="H575" s="175" t="s">
        <v>7171</v>
      </c>
      <c r="M575" s="103" t="s">
        <v>3186</v>
      </c>
      <c r="N575" s="98" t="s">
        <v>3187</v>
      </c>
      <c r="O575" s="103" t="s">
        <v>3188</v>
      </c>
      <c r="P575" s="98" t="s">
        <v>3189</v>
      </c>
      <c r="Q575" s="98" t="s">
        <v>3190</v>
      </c>
      <c r="R575" s="98" t="s">
        <v>3191</v>
      </c>
      <c r="S575" s="98" t="s">
        <v>3192</v>
      </c>
      <c r="T575" s="98" t="s">
        <v>23</v>
      </c>
      <c r="U575" s="98" t="s">
        <v>23</v>
      </c>
    </row>
    <row r="576" spans="1:21" x14ac:dyDescent="0.2">
      <c r="A576" s="79" t="s">
        <v>4694</v>
      </c>
      <c r="B576" s="250">
        <v>547</v>
      </c>
      <c r="C576" s="79" t="s">
        <v>4766</v>
      </c>
      <c r="D576" s="79" t="s">
        <v>1788</v>
      </c>
      <c r="E576" s="79" t="s">
        <v>3985</v>
      </c>
      <c r="F576" s="222" t="s">
        <v>5289</v>
      </c>
      <c r="G576" s="241" t="s">
        <v>5288</v>
      </c>
      <c r="H576" s="175" t="s">
        <v>7172</v>
      </c>
      <c r="M576" s="187" t="s">
        <v>6039</v>
      </c>
      <c r="N576" s="98" t="s">
        <v>23</v>
      </c>
      <c r="O576" s="187" t="s">
        <v>6040</v>
      </c>
      <c r="P576" s="187" t="s">
        <v>6041</v>
      </c>
      <c r="Q576" s="187" t="s">
        <v>6042</v>
      </c>
      <c r="R576" s="187" t="s">
        <v>6043</v>
      </c>
      <c r="S576" s="98" t="s">
        <v>23</v>
      </c>
      <c r="T576" s="98" t="s">
        <v>23</v>
      </c>
      <c r="U576" s="98" t="s">
        <v>23</v>
      </c>
    </row>
    <row r="577" spans="1:21" x14ac:dyDescent="0.2">
      <c r="A577" s="79" t="s">
        <v>2202</v>
      </c>
      <c r="B577" s="250">
        <v>548</v>
      </c>
      <c r="C577" s="79" t="s">
        <v>4766</v>
      </c>
      <c r="D577" s="79" t="s">
        <v>1788</v>
      </c>
      <c r="E577" s="79" t="s">
        <v>3978</v>
      </c>
      <c r="F577" s="222" t="s">
        <v>5290</v>
      </c>
      <c r="G577" s="241" t="s">
        <v>7825</v>
      </c>
      <c r="H577" s="175" t="s">
        <v>7173</v>
      </c>
      <c r="M577" s="98" t="s">
        <v>2203</v>
      </c>
      <c r="N577" s="98" t="s">
        <v>23</v>
      </c>
      <c r="O577" s="98" t="s">
        <v>2204</v>
      </c>
      <c r="P577" s="98" t="s">
        <v>23</v>
      </c>
      <c r="Q577" s="98" t="s">
        <v>23</v>
      </c>
      <c r="R577" s="98" t="s">
        <v>23</v>
      </c>
      <c r="S577" s="98" t="s">
        <v>23</v>
      </c>
      <c r="T577" s="98" t="s">
        <v>2205</v>
      </c>
      <c r="U577" s="98" t="s">
        <v>2206</v>
      </c>
    </row>
    <row r="578" spans="1:21" x14ac:dyDescent="0.2">
      <c r="A578" s="83" t="s">
        <v>2504</v>
      </c>
      <c r="B578" s="250">
        <v>549</v>
      </c>
      <c r="C578" s="79" t="s">
        <v>4766</v>
      </c>
      <c r="D578" s="79" t="s">
        <v>1788</v>
      </c>
      <c r="E578" s="79" t="s">
        <v>3979</v>
      </c>
      <c r="F578" s="222" t="s">
        <v>5292</v>
      </c>
      <c r="G578" s="241" t="s">
        <v>5291</v>
      </c>
      <c r="H578" s="175" t="s">
        <v>7174</v>
      </c>
      <c r="M578" s="98" t="s">
        <v>2505</v>
      </c>
      <c r="N578" s="98" t="s">
        <v>23</v>
      </c>
      <c r="O578" s="98" t="s">
        <v>2506</v>
      </c>
      <c r="P578" s="98" t="s">
        <v>2507</v>
      </c>
      <c r="Q578" s="98" t="s">
        <v>2508</v>
      </c>
      <c r="R578" s="98" t="s">
        <v>2509</v>
      </c>
      <c r="S578" s="98" t="s">
        <v>23</v>
      </c>
      <c r="T578" s="98" t="s">
        <v>23</v>
      </c>
      <c r="U578" s="98" t="s">
        <v>23</v>
      </c>
    </row>
    <row r="579" spans="1:21" x14ac:dyDescent="0.2">
      <c r="A579" s="79" t="s">
        <v>4211</v>
      </c>
      <c r="B579" s="250">
        <v>550</v>
      </c>
      <c r="C579" s="79" t="s">
        <v>4766</v>
      </c>
      <c r="D579" s="79" t="s">
        <v>1788</v>
      </c>
      <c r="E579" s="79" t="s">
        <v>3978</v>
      </c>
      <c r="F579" s="222" t="s">
        <v>5294</v>
      </c>
      <c r="G579" s="241" t="s">
        <v>5293</v>
      </c>
      <c r="H579" s="175" t="s">
        <v>7175</v>
      </c>
      <c r="M579" s="98" t="s">
        <v>2191</v>
      </c>
      <c r="N579" s="98" t="s">
        <v>23</v>
      </c>
      <c r="O579" s="98" t="s">
        <v>2192</v>
      </c>
      <c r="P579" s="98" t="s">
        <v>23</v>
      </c>
      <c r="Q579" s="98" t="s">
        <v>23</v>
      </c>
      <c r="R579" s="98" t="s">
        <v>23</v>
      </c>
      <c r="S579" s="98" t="s">
        <v>23</v>
      </c>
      <c r="T579" s="98" t="s">
        <v>2193</v>
      </c>
      <c r="U579" s="98" t="s">
        <v>2194</v>
      </c>
    </row>
    <row r="580" spans="1:21" x14ac:dyDescent="0.2">
      <c r="A580" s="79" t="s">
        <v>1987</v>
      </c>
      <c r="B580" s="250">
        <v>551</v>
      </c>
      <c r="C580" s="79" t="s">
        <v>4766</v>
      </c>
      <c r="D580" s="79" t="s">
        <v>1788</v>
      </c>
      <c r="E580" s="79" t="s">
        <v>3977</v>
      </c>
      <c r="F580" s="222" t="s">
        <v>5296</v>
      </c>
      <c r="G580" s="241" t="s">
        <v>5295</v>
      </c>
      <c r="H580" s="175" t="s">
        <v>7176</v>
      </c>
      <c r="M580" s="98" t="s">
        <v>1988</v>
      </c>
      <c r="N580" s="98" t="s">
        <v>1989</v>
      </c>
      <c r="O580" s="98" t="s">
        <v>1990</v>
      </c>
      <c r="P580" s="98" t="s">
        <v>1991</v>
      </c>
      <c r="Q580" s="98" t="s">
        <v>1992</v>
      </c>
      <c r="R580" s="98" t="s">
        <v>1993</v>
      </c>
      <c r="S580" s="98" t="s">
        <v>23</v>
      </c>
      <c r="T580" s="98" t="s">
        <v>23</v>
      </c>
      <c r="U580" s="98" t="s">
        <v>23</v>
      </c>
    </row>
    <row r="581" spans="1:21" x14ac:dyDescent="0.2">
      <c r="A581" s="79" t="s">
        <v>4563</v>
      </c>
      <c r="B581" s="250">
        <v>552</v>
      </c>
      <c r="C581" s="79" t="s">
        <v>4766</v>
      </c>
      <c r="D581" s="79" t="s">
        <v>1788</v>
      </c>
      <c r="E581" s="79" t="s">
        <v>3984</v>
      </c>
      <c r="F581" s="222" t="s">
        <v>5298</v>
      </c>
      <c r="G581" s="241" t="s">
        <v>5297</v>
      </c>
      <c r="H581" s="175" t="s">
        <v>7177</v>
      </c>
      <c r="M581" s="98" t="s">
        <v>2755</v>
      </c>
      <c r="N581" s="98" t="s">
        <v>2756</v>
      </c>
      <c r="O581" s="98" t="s">
        <v>2757</v>
      </c>
      <c r="P581" s="98" t="s">
        <v>23</v>
      </c>
      <c r="Q581" s="98" t="s">
        <v>23</v>
      </c>
      <c r="R581" s="98" t="s">
        <v>2758</v>
      </c>
      <c r="S581" s="98" t="s">
        <v>2759</v>
      </c>
      <c r="T581" s="98" t="s">
        <v>23</v>
      </c>
      <c r="U581" s="98" t="s">
        <v>23</v>
      </c>
    </row>
    <row r="582" spans="1:21" x14ac:dyDescent="0.2">
      <c r="A582" s="79" t="s">
        <v>2385</v>
      </c>
      <c r="B582" s="250">
        <v>553</v>
      </c>
      <c r="C582" s="79" t="s">
        <v>4766</v>
      </c>
      <c r="D582" s="79" t="s">
        <v>1788</v>
      </c>
      <c r="E582" s="79" t="s">
        <v>3978</v>
      </c>
      <c r="F582" s="222" t="s">
        <v>5240</v>
      </c>
      <c r="G582" s="241" t="s">
        <v>7826</v>
      </c>
      <c r="H582" s="175" t="s">
        <v>7178</v>
      </c>
      <c r="M582" s="98" t="s">
        <v>2386</v>
      </c>
      <c r="N582" s="98" t="s">
        <v>23</v>
      </c>
      <c r="O582" s="98" t="s">
        <v>2387</v>
      </c>
      <c r="P582" s="98" t="s">
        <v>2388</v>
      </c>
      <c r="Q582" s="98" t="s">
        <v>23</v>
      </c>
      <c r="R582" s="98" t="s">
        <v>23</v>
      </c>
      <c r="S582" s="98" t="s">
        <v>23</v>
      </c>
      <c r="T582" s="98" t="s">
        <v>2389</v>
      </c>
      <c r="U582" s="98" t="s">
        <v>2390</v>
      </c>
    </row>
    <row r="583" spans="1:21" x14ac:dyDescent="0.2">
      <c r="A583" s="79" t="s">
        <v>2468</v>
      </c>
      <c r="B583" s="250">
        <v>554</v>
      </c>
      <c r="C583" s="79" t="s">
        <v>4766</v>
      </c>
      <c r="D583" s="79" t="s">
        <v>1788</v>
      </c>
      <c r="E583" s="79" t="s">
        <v>3979</v>
      </c>
      <c r="F583" s="222" t="s">
        <v>5300</v>
      </c>
      <c r="G583" s="241" t="s">
        <v>5299</v>
      </c>
      <c r="H583" s="175" t="s">
        <v>7179</v>
      </c>
      <c r="M583" s="98" t="s">
        <v>2469</v>
      </c>
      <c r="N583" s="98" t="s">
        <v>23</v>
      </c>
      <c r="O583" s="98" t="s">
        <v>2470</v>
      </c>
      <c r="P583" s="98" t="s">
        <v>2471</v>
      </c>
      <c r="Q583" s="98" t="s">
        <v>2472</v>
      </c>
      <c r="R583" s="98" t="s">
        <v>2473</v>
      </c>
      <c r="S583" s="98" t="s">
        <v>23</v>
      </c>
      <c r="T583" s="98" t="s">
        <v>23</v>
      </c>
      <c r="U583" s="98" t="s">
        <v>23</v>
      </c>
    </row>
    <row r="584" spans="1:21" x14ac:dyDescent="0.2">
      <c r="A584" s="79" t="s">
        <v>5939</v>
      </c>
      <c r="B584" s="250">
        <v>555</v>
      </c>
      <c r="C584" s="79" t="s">
        <v>4766</v>
      </c>
      <c r="D584" s="79" t="s">
        <v>1788</v>
      </c>
      <c r="E584" s="79" t="s">
        <v>3985</v>
      </c>
      <c r="F584" s="222" t="s">
        <v>5302</v>
      </c>
      <c r="G584" s="241" t="s">
        <v>5301</v>
      </c>
      <c r="H584" s="175" t="s">
        <v>7180</v>
      </c>
      <c r="M584" s="98" t="s">
        <v>2865</v>
      </c>
      <c r="N584" s="190" t="s">
        <v>74</v>
      </c>
      <c r="O584" s="98" t="s">
        <v>2866</v>
      </c>
      <c r="P584" s="98" t="s">
        <v>2867</v>
      </c>
      <c r="Q584" s="98" t="s">
        <v>2868</v>
      </c>
      <c r="R584" s="98" t="s">
        <v>2869</v>
      </c>
      <c r="S584" s="190" t="s">
        <v>74</v>
      </c>
      <c r="T584" s="190" t="s">
        <v>74</v>
      </c>
      <c r="U584" s="190" t="s">
        <v>74</v>
      </c>
    </row>
    <row r="585" spans="1:21" x14ac:dyDescent="0.2">
      <c r="A585" s="79" t="s">
        <v>4259</v>
      </c>
      <c r="B585" s="250">
        <v>557</v>
      </c>
      <c r="C585" s="79" t="s">
        <v>4766</v>
      </c>
      <c r="D585" s="79" t="s">
        <v>1788</v>
      </c>
      <c r="E585" s="79" t="s">
        <v>3984</v>
      </c>
      <c r="F585" s="222" t="s">
        <v>5304</v>
      </c>
      <c r="G585" s="241" t="s">
        <v>5303</v>
      </c>
      <c r="H585" s="175" t="s">
        <v>7181</v>
      </c>
      <c r="M585" s="98" t="s">
        <v>4335</v>
      </c>
      <c r="N585" s="98" t="s">
        <v>23</v>
      </c>
      <c r="O585" s="98" t="s">
        <v>4411</v>
      </c>
      <c r="P585" s="98" t="s">
        <v>23</v>
      </c>
      <c r="Q585" s="98" t="s">
        <v>23</v>
      </c>
      <c r="R585" s="98" t="s">
        <v>4473</v>
      </c>
      <c r="S585" s="98" t="s">
        <v>23</v>
      </c>
      <c r="T585" s="98" t="s">
        <v>23</v>
      </c>
      <c r="U585" s="98" t="s">
        <v>23</v>
      </c>
    </row>
    <row r="586" spans="1:21" x14ac:dyDescent="0.2">
      <c r="A586" s="79" t="s">
        <v>2788</v>
      </c>
      <c r="B586" s="250">
        <v>558</v>
      </c>
      <c r="C586" s="79" t="s">
        <v>4766</v>
      </c>
      <c r="D586" s="79" t="s">
        <v>1788</v>
      </c>
      <c r="E586" s="79" t="s">
        <v>3984</v>
      </c>
      <c r="F586" s="222" t="s">
        <v>5304</v>
      </c>
      <c r="G586" s="241" t="s">
        <v>5303</v>
      </c>
      <c r="H586" s="175" t="s">
        <v>7182</v>
      </c>
      <c r="M586" s="107" t="s">
        <v>23</v>
      </c>
      <c r="N586" s="98" t="s">
        <v>23</v>
      </c>
      <c r="O586" s="107" t="s">
        <v>2789</v>
      </c>
      <c r="P586" s="107" t="s">
        <v>23</v>
      </c>
      <c r="Q586" s="107" t="s">
        <v>23</v>
      </c>
      <c r="R586" s="107" t="s">
        <v>23</v>
      </c>
      <c r="S586" s="98" t="s">
        <v>2790</v>
      </c>
      <c r="T586" s="98" t="s">
        <v>23</v>
      </c>
      <c r="U586" s="98" t="s">
        <v>23</v>
      </c>
    </row>
    <row r="587" spans="1:21" x14ac:dyDescent="0.2">
      <c r="A587" s="79" t="s">
        <v>2000</v>
      </c>
      <c r="B587" s="250">
        <v>559</v>
      </c>
      <c r="C587" s="79" t="s">
        <v>4766</v>
      </c>
      <c r="D587" s="79" t="s">
        <v>1788</v>
      </c>
      <c r="E587" s="79" t="s">
        <v>3977</v>
      </c>
      <c r="F587" s="222" t="s">
        <v>5306</v>
      </c>
      <c r="G587" s="241" t="s">
        <v>5305</v>
      </c>
      <c r="H587" s="175" t="s">
        <v>7183</v>
      </c>
      <c r="M587" s="107" t="s">
        <v>2001</v>
      </c>
      <c r="N587" s="107" t="s">
        <v>23</v>
      </c>
      <c r="O587" s="107" t="s">
        <v>2002</v>
      </c>
      <c r="P587" s="107" t="s">
        <v>2003</v>
      </c>
      <c r="Q587" s="107" t="s">
        <v>2004</v>
      </c>
      <c r="R587" s="107" t="s">
        <v>2005</v>
      </c>
      <c r="S587" s="107" t="s">
        <v>23</v>
      </c>
      <c r="T587" s="98" t="s">
        <v>23</v>
      </c>
      <c r="U587" s="98" t="s">
        <v>23</v>
      </c>
    </row>
    <row r="588" spans="1:21" x14ac:dyDescent="0.2">
      <c r="A588" s="79" t="s">
        <v>2067</v>
      </c>
      <c r="B588" s="250">
        <v>560</v>
      </c>
      <c r="C588" s="79" t="s">
        <v>4766</v>
      </c>
      <c r="D588" s="79" t="s">
        <v>1788</v>
      </c>
      <c r="E588" s="79" t="s">
        <v>3977</v>
      </c>
      <c r="F588" s="222" t="s">
        <v>5306</v>
      </c>
      <c r="G588" s="241" t="s">
        <v>5305</v>
      </c>
      <c r="H588" s="175" t="s">
        <v>7184</v>
      </c>
      <c r="M588" s="98" t="s">
        <v>2068</v>
      </c>
      <c r="N588" s="98" t="s">
        <v>23</v>
      </c>
      <c r="O588" s="98" t="s">
        <v>2069</v>
      </c>
      <c r="P588" s="98" t="s">
        <v>2070</v>
      </c>
      <c r="Q588" s="98" t="s">
        <v>2071</v>
      </c>
      <c r="R588" s="98" t="s">
        <v>2072</v>
      </c>
      <c r="S588" s="98" t="s">
        <v>23</v>
      </c>
      <c r="T588" s="98" t="s">
        <v>23</v>
      </c>
      <c r="U588" s="98" t="s">
        <v>23</v>
      </c>
    </row>
    <row r="589" spans="1:21" x14ac:dyDescent="0.2">
      <c r="A589" s="79" t="s">
        <v>4217</v>
      </c>
      <c r="B589" s="250">
        <v>561</v>
      </c>
      <c r="C589" s="79" t="s">
        <v>4766</v>
      </c>
      <c r="D589" s="79" t="s">
        <v>1788</v>
      </c>
      <c r="E589" s="79" t="s">
        <v>3979</v>
      </c>
      <c r="F589" s="222" t="s">
        <v>5307</v>
      </c>
      <c r="G589" s="241" t="s">
        <v>7827</v>
      </c>
      <c r="H589" s="175" t="s">
        <v>7697</v>
      </c>
      <c r="M589" s="103" t="s">
        <v>2448</v>
      </c>
      <c r="N589" s="98" t="s">
        <v>2449</v>
      </c>
      <c r="O589" s="103" t="s">
        <v>2450</v>
      </c>
      <c r="P589" s="98" t="s">
        <v>2451</v>
      </c>
      <c r="Q589" s="98" t="s">
        <v>2452</v>
      </c>
      <c r="R589" s="98" t="s">
        <v>2453</v>
      </c>
      <c r="S589" s="98" t="s">
        <v>23</v>
      </c>
      <c r="T589" s="98" t="s">
        <v>23</v>
      </c>
      <c r="U589" s="98" t="s">
        <v>23</v>
      </c>
    </row>
    <row r="590" spans="1:21" x14ac:dyDescent="0.2">
      <c r="A590" s="79" t="s">
        <v>4216</v>
      </c>
      <c r="B590" s="250">
        <v>562</v>
      </c>
      <c r="C590" s="79" t="s">
        <v>4766</v>
      </c>
      <c r="D590" s="79" t="s">
        <v>1788</v>
      </c>
      <c r="E590" s="79" t="s">
        <v>3979</v>
      </c>
      <c r="F590" s="222" t="s">
        <v>5307</v>
      </c>
      <c r="G590" s="241" t="s">
        <v>7827</v>
      </c>
      <c r="H590" s="175" t="s">
        <v>7185</v>
      </c>
      <c r="M590" s="98" t="s">
        <v>23</v>
      </c>
      <c r="N590" s="98" t="s">
        <v>23</v>
      </c>
      <c r="O590" s="98" t="s">
        <v>2460</v>
      </c>
      <c r="P590" s="98" t="s">
        <v>2461</v>
      </c>
      <c r="Q590" s="98" t="s">
        <v>2462</v>
      </c>
      <c r="R590" s="98" t="s">
        <v>2463</v>
      </c>
      <c r="S590" s="98" t="s">
        <v>23</v>
      </c>
      <c r="T590" s="98" t="s">
        <v>23</v>
      </c>
      <c r="U590" s="98" t="s">
        <v>23</v>
      </c>
    </row>
    <row r="591" spans="1:21" x14ac:dyDescent="0.2">
      <c r="A591" s="79" t="s">
        <v>6020</v>
      </c>
      <c r="B591" s="250">
        <v>625</v>
      </c>
      <c r="C591" s="79" t="s">
        <v>4766</v>
      </c>
      <c r="D591" s="79" t="s">
        <v>1788</v>
      </c>
      <c r="E591" s="79" t="s">
        <v>3985</v>
      </c>
      <c r="F591" s="222" t="s">
        <v>6649</v>
      </c>
      <c r="G591" s="241" t="s">
        <v>7828</v>
      </c>
      <c r="H591" s="175" t="s">
        <v>7686</v>
      </c>
      <c r="M591" s="98" t="s">
        <v>2843</v>
      </c>
      <c r="N591" s="98" t="s">
        <v>2844</v>
      </c>
      <c r="O591" s="98" t="s">
        <v>2845</v>
      </c>
      <c r="P591" s="98" t="s">
        <v>23</v>
      </c>
      <c r="Q591" s="98" t="s">
        <v>23</v>
      </c>
      <c r="R591" s="98" t="s">
        <v>2846</v>
      </c>
      <c r="S591" s="98" t="s">
        <v>2847</v>
      </c>
      <c r="T591" s="98" t="s">
        <v>23</v>
      </c>
      <c r="U591" s="98" t="s">
        <v>23</v>
      </c>
    </row>
    <row r="592" spans="1:21" x14ac:dyDescent="0.2">
      <c r="A592" s="79" t="s">
        <v>2959</v>
      </c>
      <c r="B592" s="250">
        <v>563</v>
      </c>
      <c r="C592" s="79" t="s">
        <v>4766</v>
      </c>
      <c r="D592" s="79" t="s">
        <v>1788</v>
      </c>
      <c r="E592" s="79" t="s">
        <v>3985</v>
      </c>
      <c r="F592" s="222" t="s">
        <v>5309</v>
      </c>
      <c r="G592" s="241" t="s">
        <v>5308</v>
      </c>
      <c r="H592" s="175" t="s">
        <v>7186</v>
      </c>
      <c r="M592" s="190" t="s">
        <v>74</v>
      </c>
      <c r="N592" s="98" t="s">
        <v>23</v>
      </c>
      <c r="O592" s="98" t="s">
        <v>2960</v>
      </c>
      <c r="P592" s="98" t="s">
        <v>23</v>
      </c>
      <c r="Q592" s="98" t="s">
        <v>2961</v>
      </c>
      <c r="R592" s="98" t="s">
        <v>2962</v>
      </c>
      <c r="S592" s="98" t="s">
        <v>23</v>
      </c>
      <c r="T592" s="98" t="s">
        <v>23</v>
      </c>
      <c r="U592" s="98" t="s">
        <v>23</v>
      </c>
    </row>
    <row r="593" spans="1:21" x14ac:dyDescent="0.2">
      <c r="A593" s="79" t="s">
        <v>2776</v>
      </c>
      <c r="B593" s="250">
        <v>564</v>
      </c>
      <c r="C593" s="79" t="s">
        <v>4766</v>
      </c>
      <c r="D593" s="79" t="s">
        <v>1788</v>
      </c>
      <c r="E593" s="79" t="s">
        <v>3984</v>
      </c>
      <c r="F593" s="222" t="s">
        <v>5311</v>
      </c>
      <c r="G593" s="241" t="s">
        <v>5310</v>
      </c>
      <c r="H593" s="175" t="s">
        <v>7187</v>
      </c>
      <c r="M593" s="98" t="s">
        <v>23</v>
      </c>
      <c r="N593" s="98" t="s">
        <v>23</v>
      </c>
      <c r="O593" s="98" t="s">
        <v>2777</v>
      </c>
      <c r="P593" s="98" t="s">
        <v>2778</v>
      </c>
      <c r="Q593" s="98" t="s">
        <v>23</v>
      </c>
      <c r="R593" s="98" t="s">
        <v>2779</v>
      </c>
      <c r="S593" s="98" t="s">
        <v>23</v>
      </c>
      <c r="T593" s="98" t="s">
        <v>23</v>
      </c>
      <c r="U593" s="98" t="s">
        <v>23</v>
      </c>
    </row>
    <row r="594" spans="1:21" x14ac:dyDescent="0.2">
      <c r="A594" s="79" t="s">
        <v>4212</v>
      </c>
      <c r="B594" s="250">
        <v>565</v>
      </c>
      <c r="C594" s="79" t="s">
        <v>4766</v>
      </c>
      <c r="D594" s="79" t="s">
        <v>1788</v>
      </c>
      <c r="E594" s="79" t="s">
        <v>3978</v>
      </c>
      <c r="F594" s="222" t="s">
        <v>5313</v>
      </c>
      <c r="G594" s="241" t="s">
        <v>5312</v>
      </c>
      <c r="H594" s="175" t="s">
        <v>7188</v>
      </c>
      <c r="M594" s="103" t="s">
        <v>2196</v>
      </c>
      <c r="N594" s="98" t="s">
        <v>23</v>
      </c>
      <c r="O594" s="103" t="s">
        <v>2197</v>
      </c>
      <c r="P594" s="103" t="s">
        <v>2198</v>
      </c>
      <c r="Q594" s="98" t="s">
        <v>23</v>
      </c>
      <c r="R594" s="98" t="s">
        <v>23</v>
      </c>
      <c r="S594" s="98" t="s">
        <v>23</v>
      </c>
      <c r="T594" s="103" t="s">
        <v>2199</v>
      </c>
      <c r="U594" s="103" t="s">
        <v>2200</v>
      </c>
    </row>
    <row r="595" spans="1:21" x14ac:dyDescent="0.2">
      <c r="A595" s="79" t="s">
        <v>5713</v>
      </c>
      <c r="B595" s="250">
        <v>40</v>
      </c>
      <c r="C595" s="79" t="s">
        <v>4766</v>
      </c>
      <c r="D595" s="79" t="s">
        <v>1788</v>
      </c>
      <c r="E595" s="79" t="s">
        <v>3976</v>
      </c>
      <c r="F595" s="222" t="s">
        <v>5910</v>
      </c>
      <c r="G595" s="242" t="s">
        <v>8085</v>
      </c>
      <c r="H595" s="175" t="s">
        <v>7189</v>
      </c>
      <c r="M595" s="98" t="s">
        <v>1890</v>
      </c>
      <c r="N595" s="98" t="s">
        <v>23</v>
      </c>
      <c r="O595" s="98" t="s">
        <v>1891</v>
      </c>
      <c r="P595" s="98" t="s">
        <v>1892</v>
      </c>
      <c r="Q595" s="98" t="s">
        <v>23</v>
      </c>
      <c r="R595" s="98" t="s">
        <v>1893</v>
      </c>
      <c r="S595" s="98" t="s">
        <v>23</v>
      </c>
      <c r="T595" s="98" t="s">
        <v>23</v>
      </c>
      <c r="U595" s="98" t="s">
        <v>23</v>
      </c>
    </row>
    <row r="596" spans="1:21" x14ac:dyDescent="0.2">
      <c r="A596" s="79" t="s">
        <v>2723</v>
      </c>
      <c r="B596" s="250">
        <v>566</v>
      </c>
      <c r="C596" s="79" t="s">
        <v>4766</v>
      </c>
      <c r="D596" s="79" t="s">
        <v>1788</v>
      </c>
      <c r="E596" s="79" t="s">
        <v>3984</v>
      </c>
      <c r="F596" s="222" t="s">
        <v>5315</v>
      </c>
      <c r="G596" s="241" t="s">
        <v>5314</v>
      </c>
      <c r="H596" s="175" t="s">
        <v>7190</v>
      </c>
      <c r="M596" s="98" t="s">
        <v>2724</v>
      </c>
      <c r="N596" s="98" t="s">
        <v>2725</v>
      </c>
      <c r="O596" s="98" t="s">
        <v>2726</v>
      </c>
      <c r="P596" s="98" t="s">
        <v>23</v>
      </c>
      <c r="Q596" s="98" t="s">
        <v>23</v>
      </c>
      <c r="R596" s="98" t="s">
        <v>2727</v>
      </c>
      <c r="S596" s="98" t="s">
        <v>23</v>
      </c>
      <c r="T596" s="98" t="s">
        <v>23</v>
      </c>
      <c r="U596" s="98" t="s">
        <v>23</v>
      </c>
    </row>
    <row r="597" spans="1:21" x14ac:dyDescent="0.2">
      <c r="A597" s="79" t="s">
        <v>2373</v>
      </c>
      <c r="B597" s="250">
        <v>567</v>
      </c>
      <c r="C597" s="79" t="s">
        <v>4766</v>
      </c>
      <c r="D597" s="79" t="s">
        <v>1788</v>
      </c>
      <c r="E597" s="79" t="s">
        <v>3978</v>
      </c>
      <c r="F597" s="222" t="s">
        <v>5316</v>
      </c>
      <c r="G597" s="241" t="s">
        <v>7829</v>
      </c>
      <c r="H597" s="175" t="s">
        <v>7191</v>
      </c>
      <c r="M597" s="103" t="s">
        <v>2374</v>
      </c>
      <c r="N597" s="98" t="s">
        <v>23</v>
      </c>
      <c r="O597" s="103" t="s">
        <v>2375</v>
      </c>
      <c r="P597" s="103" t="s">
        <v>2376</v>
      </c>
      <c r="Q597" s="98" t="s">
        <v>23</v>
      </c>
      <c r="R597" s="98" t="s">
        <v>23</v>
      </c>
      <c r="S597" s="98" t="s">
        <v>23</v>
      </c>
      <c r="T597" s="98" t="s">
        <v>23</v>
      </c>
      <c r="U597" s="103" t="s">
        <v>2377</v>
      </c>
    </row>
    <row r="598" spans="1:21" x14ac:dyDescent="0.2">
      <c r="A598" s="79" t="s">
        <v>5815</v>
      </c>
      <c r="B598" s="250">
        <v>41</v>
      </c>
      <c r="C598" s="79" t="s">
        <v>4766</v>
      </c>
      <c r="D598" s="79" t="s">
        <v>1788</v>
      </c>
      <c r="E598" s="79" t="s">
        <v>3976</v>
      </c>
      <c r="F598" s="222" t="s">
        <v>5911</v>
      </c>
      <c r="G598" s="249" t="s">
        <v>8125</v>
      </c>
      <c r="H598" s="175" t="s">
        <v>7192</v>
      </c>
      <c r="M598" s="98" t="s">
        <v>4385</v>
      </c>
      <c r="N598" s="98" t="s">
        <v>23</v>
      </c>
      <c r="O598" s="98" t="s">
        <v>4457</v>
      </c>
      <c r="P598" s="98" t="s">
        <v>23</v>
      </c>
      <c r="Q598" s="98" t="s">
        <v>23</v>
      </c>
      <c r="R598" s="98" t="s">
        <v>23</v>
      </c>
      <c r="S598" s="98" t="s">
        <v>23</v>
      </c>
      <c r="T598" s="98" t="s">
        <v>23</v>
      </c>
      <c r="U598" s="98" t="s">
        <v>23</v>
      </c>
    </row>
    <row r="599" spans="1:21" x14ac:dyDescent="0.2">
      <c r="A599" s="79" t="s">
        <v>2555</v>
      </c>
      <c r="B599" s="250">
        <v>568</v>
      </c>
      <c r="C599" s="79" t="s">
        <v>4766</v>
      </c>
      <c r="D599" s="79" t="s">
        <v>1788</v>
      </c>
      <c r="E599" s="79" t="s">
        <v>3980</v>
      </c>
      <c r="F599" s="222" t="s">
        <v>5318</v>
      </c>
      <c r="G599" s="241" t="s">
        <v>5317</v>
      </c>
      <c r="H599" s="175" t="s">
        <v>7193</v>
      </c>
      <c r="M599" s="98" t="s">
        <v>2556</v>
      </c>
      <c r="N599" s="98" t="s">
        <v>2557</v>
      </c>
      <c r="O599" s="98" t="s">
        <v>2558</v>
      </c>
      <c r="P599" s="98" t="s">
        <v>2559</v>
      </c>
      <c r="Q599" s="98" t="s">
        <v>2560</v>
      </c>
      <c r="R599" s="98" t="s">
        <v>2561</v>
      </c>
      <c r="S599" s="98" t="s">
        <v>2562</v>
      </c>
      <c r="T599" s="190" t="s">
        <v>74</v>
      </c>
      <c r="U599" s="190" t="s">
        <v>74</v>
      </c>
    </row>
    <row r="600" spans="1:21" x14ac:dyDescent="0.2">
      <c r="A600" s="79" t="s">
        <v>3163</v>
      </c>
      <c r="B600" s="250">
        <v>569</v>
      </c>
      <c r="C600" s="79" t="s">
        <v>4766</v>
      </c>
      <c r="D600" s="79" t="s">
        <v>1788</v>
      </c>
      <c r="E600" s="79" t="s">
        <v>3985</v>
      </c>
      <c r="F600" s="222" t="s">
        <v>5320</v>
      </c>
      <c r="G600" s="241" t="s">
        <v>5319</v>
      </c>
      <c r="H600" s="175" t="s">
        <v>7194</v>
      </c>
      <c r="M600" s="103" t="s">
        <v>3164</v>
      </c>
      <c r="N600" s="98" t="s">
        <v>3165</v>
      </c>
      <c r="O600" s="103" t="s">
        <v>3166</v>
      </c>
      <c r="P600" s="98" t="s">
        <v>3167</v>
      </c>
      <c r="Q600" s="103" t="s">
        <v>3168</v>
      </c>
      <c r="R600" s="103" t="s">
        <v>3169</v>
      </c>
      <c r="S600" s="98" t="s">
        <v>23</v>
      </c>
      <c r="T600" s="98" t="s">
        <v>23</v>
      </c>
      <c r="U600" s="98" t="s">
        <v>23</v>
      </c>
    </row>
    <row r="601" spans="1:21" x14ac:dyDescent="0.2">
      <c r="A601" s="79" t="s">
        <v>3122</v>
      </c>
      <c r="B601" s="250">
        <v>570</v>
      </c>
      <c r="C601" s="79" t="s">
        <v>4766</v>
      </c>
      <c r="D601" s="79" t="s">
        <v>1788</v>
      </c>
      <c r="E601" s="79" t="s">
        <v>3985</v>
      </c>
      <c r="F601" s="222" t="s">
        <v>5321</v>
      </c>
      <c r="G601" s="241" t="s">
        <v>7830</v>
      </c>
      <c r="H601" s="175" t="s">
        <v>7195</v>
      </c>
      <c r="M601" s="98" t="s">
        <v>3123</v>
      </c>
      <c r="N601" s="98" t="s">
        <v>3124</v>
      </c>
      <c r="O601" s="98" t="s">
        <v>3125</v>
      </c>
      <c r="P601" s="98" t="s">
        <v>3126</v>
      </c>
      <c r="Q601" s="98" t="s">
        <v>3127</v>
      </c>
      <c r="R601" s="98" t="s">
        <v>3128</v>
      </c>
      <c r="S601" s="190" t="s">
        <v>74</v>
      </c>
      <c r="T601" s="190" t="s">
        <v>74</v>
      </c>
      <c r="U601" s="190" t="s">
        <v>74</v>
      </c>
    </row>
    <row r="602" spans="1:21" x14ac:dyDescent="0.2">
      <c r="A602" s="79" t="s">
        <v>2770</v>
      </c>
      <c r="B602" s="250">
        <v>571</v>
      </c>
      <c r="C602" s="79" t="s">
        <v>4766</v>
      </c>
      <c r="D602" s="79" t="s">
        <v>1788</v>
      </c>
      <c r="E602" s="79" t="s">
        <v>3984</v>
      </c>
      <c r="F602" s="222" t="s">
        <v>5323</v>
      </c>
      <c r="G602" s="241" t="s">
        <v>5322</v>
      </c>
      <c r="H602" s="175" t="s">
        <v>7196</v>
      </c>
      <c r="M602" s="98" t="s">
        <v>2771</v>
      </c>
      <c r="N602" s="98" t="s">
        <v>23</v>
      </c>
      <c r="O602" s="98" t="s">
        <v>2772</v>
      </c>
      <c r="P602" s="98" t="s">
        <v>2773</v>
      </c>
      <c r="Q602" s="98" t="s">
        <v>2774</v>
      </c>
      <c r="R602" s="98" t="s">
        <v>2775</v>
      </c>
      <c r="S602" s="98" t="s">
        <v>23</v>
      </c>
      <c r="T602" s="98" t="s">
        <v>23</v>
      </c>
      <c r="U602" s="98" t="s">
        <v>23</v>
      </c>
    </row>
    <row r="603" spans="1:21" x14ac:dyDescent="0.2">
      <c r="A603" s="79" t="s">
        <v>5691</v>
      </c>
      <c r="B603" s="250">
        <v>42</v>
      </c>
      <c r="C603" s="79" t="s">
        <v>4766</v>
      </c>
      <c r="D603" s="79" t="s">
        <v>1788</v>
      </c>
      <c r="E603" s="79" t="s">
        <v>3976</v>
      </c>
      <c r="F603" s="222" t="s">
        <v>4810</v>
      </c>
      <c r="G603" s="241" t="s">
        <v>7831</v>
      </c>
      <c r="H603" s="175" t="s">
        <v>7197</v>
      </c>
      <c r="M603" s="98" t="s">
        <v>1960</v>
      </c>
      <c r="N603" s="98" t="s">
        <v>23</v>
      </c>
      <c r="O603" s="98" t="s">
        <v>1961</v>
      </c>
      <c r="P603" s="194" t="s">
        <v>1911</v>
      </c>
      <c r="Q603" s="98" t="s">
        <v>23</v>
      </c>
      <c r="R603" s="98" t="s">
        <v>1962</v>
      </c>
      <c r="S603" s="98" t="s">
        <v>23</v>
      </c>
      <c r="T603" s="98" t="s">
        <v>23</v>
      </c>
      <c r="U603" s="98" t="s">
        <v>23</v>
      </c>
    </row>
    <row r="604" spans="1:21" x14ac:dyDescent="0.2">
      <c r="A604" s="79" t="s">
        <v>2160</v>
      </c>
      <c r="B604" s="250">
        <v>572</v>
      </c>
      <c r="C604" s="79" t="s">
        <v>4766</v>
      </c>
      <c r="D604" s="79" t="s">
        <v>1788</v>
      </c>
      <c r="E604" s="79" t="s">
        <v>3978</v>
      </c>
      <c r="F604" s="222" t="s">
        <v>5325</v>
      </c>
      <c r="G604" s="241" t="s">
        <v>5324</v>
      </c>
      <c r="H604" s="175" t="s">
        <v>7198</v>
      </c>
      <c r="M604" s="98" t="s">
        <v>2161</v>
      </c>
      <c r="N604" s="98" t="s">
        <v>23</v>
      </c>
      <c r="O604" s="98" t="s">
        <v>2162</v>
      </c>
      <c r="P604" s="98" t="s">
        <v>2163</v>
      </c>
      <c r="Q604" s="98" t="s">
        <v>23</v>
      </c>
      <c r="R604" s="98" t="s">
        <v>23</v>
      </c>
      <c r="S604" s="98" t="s">
        <v>23</v>
      </c>
      <c r="T604" s="98" t="s">
        <v>23</v>
      </c>
      <c r="U604" s="98" t="s">
        <v>2164</v>
      </c>
    </row>
    <row r="605" spans="1:21" x14ac:dyDescent="0.2">
      <c r="A605" s="79" t="s">
        <v>2152</v>
      </c>
      <c r="B605" s="250">
        <v>573</v>
      </c>
      <c r="C605" s="79" t="s">
        <v>4766</v>
      </c>
      <c r="D605" s="79" t="s">
        <v>1788</v>
      </c>
      <c r="E605" s="79" t="s">
        <v>3978</v>
      </c>
      <c r="F605" s="222" t="s">
        <v>5325</v>
      </c>
      <c r="G605" s="241" t="s">
        <v>5324</v>
      </c>
      <c r="H605" s="175" t="s">
        <v>7199</v>
      </c>
      <c r="M605" s="98" t="s">
        <v>2153</v>
      </c>
      <c r="N605" s="98" t="s">
        <v>23</v>
      </c>
      <c r="O605" s="98" t="s">
        <v>2154</v>
      </c>
      <c r="P605" s="98" t="s">
        <v>2155</v>
      </c>
      <c r="Q605" s="98" t="s">
        <v>23</v>
      </c>
      <c r="R605" s="98" t="s">
        <v>23</v>
      </c>
      <c r="S605" s="98" t="s">
        <v>23</v>
      </c>
      <c r="T605" s="98" t="s">
        <v>2156</v>
      </c>
      <c r="U605" s="98" t="s">
        <v>2157</v>
      </c>
    </row>
    <row r="606" spans="1:21" x14ac:dyDescent="0.2">
      <c r="A606" s="79" t="s">
        <v>2150</v>
      </c>
      <c r="B606" s="250">
        <v>574</v>
      </c>
      <c r="C606" s="79" t="s">
        <v>4766</v>
      </c>
      <c r="D606" s="79" t="s">
        <v>1788</v>
      </c>
      <c r="E606" s="79" t="s">
        <v>3977</v>
      </c>
      <c r="F606" s="222" t="s">
        <v>5327</v>
      </c>
      <c r="G606" s="241" t="s">
        <v>5326</v>
      </c>
      <c r="H606" s="175" t="s">
        <v>7200</v>
      </c>
      <c r="M606" s="190" t="s">
        <v>74</v>
      </c>
      <c r="N606" s="190" t="s">
        <v>74</v>
      </c>
      <c r="O606" s="190" t="s">
        <v>74</v>
      </c>
      <c r="P606" s="190" t="s">
        <v>74</v>
      </c>
      <c r="Q606" s="98" t="s">
        <v>23</v>
      </c>
      <c r="R606" s="98" t="s">
        <v>23</v>
      </c>
      <c r="S606" s="98" t="s">
        <v>23</v>
      </c>
      <c r="T606" s="190" t="s">
        <v>74</v>
      </c>
      <c r="U606" s="190" t="s">
        <v>74</v>
      </c>
    </row>
    <row r="607" spans="1:21" x14ac:dyDescent="0.2">
      <c r="A607" s="79" t="s">
        <v>2564</v>
      </c>
      <c r="B607" s="250">
        <v>575</v>
      </c>
      <c r="C607" s="79" t="s">
        <v>4766</v>
      </c>
      <c r="D607" s="79" t="s">
        <v>1788</v>
      </c>
      <c r="E607" s="79" t="s">
        <v>3980</v>
      </c>
      <c r="F607" s="222" t="s">
        <v>5329</v>
      </c>
      <c r="G607" s="241" t="s">
        <v>5328</v>
      </c>
      <c r="H607" s="175" t="s">
        <v>7201</v>
      </c>
      <c r="M607" s="98" t="s">
        <v>2565</v>
      </c>
      <c r="N607" s="190" t="s">
        <v>74</v>
      </c>
      <c r="O607" s="98" t="s">
        <v>2566</v>
      </c>
      <c r="P607" s="98" t="s">
        <v>2567</v>
      </c>
      <c r="Q607" s="98" t="s">
        <v>2568</v>
      </c>
      <c r="R607" s="98" t="s">
        <v>2569</v>
      </c>
      <c r="S607" s="98" t="s">
        <v>23</v>
      </c>
      <c r="T607" s="190" t="s">
        <v>74</v>
      </c>
      <c r="U607" s="190" t="s">
        <v>74</v>
      </c>
    </row>
    <row r="608" spans="1:21" x14ac:dyDescent="0.2">
      <c r="A608" s="79" t="s">
        <v>2291</v>
      </c>
      <c r="B608" s="250">
        <v>576</v>
      </c>
      <c r="C608" s="79" t="s">
        <v>4766</v>
      </c>
      <c r="D608" s="79" t="s">
        <v>1788</v>
      </c>
      <c r="E608" s="79" t="s">
        <v>3978</v>
      </c>
      <c r="F608" s="222" t="s">
        <v>5331</v>
      </c>
      <c r="G608" s="241" t="s">
        <v>5330</v>
      </c>
      <c r="H608" s="175" t="s">
        <v>7202</v>
      </c>
      <c r="M608" s="98" t="s">
        <v>2292</v>
      </c>
      <c r="N608" s="98" t="s">
        <v>2293</v>
      </c>
      <c r="O608" s="98" t="s">
        <v>2294</v>
      </c>
      <c r="P608" s="98" t="s">
        <v>2295</v>
      </c>
      <c r="Q608" s="98" t="s">
        <v>2296</v>
      </c>
      <c r="R608" s="98" t="s">
        <v>2297</v>
      </c>
      <c r="S608" s="98" t="s">
        <v>2298</v>
      </c>
      <c r="T608" s="190" t="s">
        <v>74</v>
      </c>
      <c r="U608" s="98" t="s">
        <v>2299</v>
      </c>
    </row>
    <row r="609" spans="1:21" x14ac:dyDescent="0.2">
      <c r="A609" s="79" t="s">
        <v>6149</v>
      </c>
      <c r="B609" s="250">
        <v>526</v>
      </c>
      <c r="C609" s="79" t="s">
        <v>4766</v>
      </c>
      <c r="D609" s="79" t="s">
        <v>1788</v>
      </c>
      <c r="E609" s="79" t="s">
        <v>3985</v>
      </c>
      <c r="F609" s="222" t="s">
        <v>6650</v>
      </c>
      <c r="G609" s="241" t="s">
        <v>7832</v>
      </c>
      <c r="H609" s="175" t="s">
        <v>7203</v>
      </c>
      <c r="M609" s="98" t="s">
        <v>2977</v>
      </c>
      <c r="N609" s="98" t="s">
        <v>23</v>
      </c>
      <c r="O609" s="98" t="s">
        <v>2978</v>
      </c>
      <c r="P609" s="98" t="s">
        <v>2979</v>
      </c>
      <c r="Q609" s="98" t="s">
        <v>23</v>
      </c>
      <c r="R609" s="98" t="s">
        <v>2980</v>
      </c>
      <c r="S609" s="98" t="s">
        <v>23</v>
      </c>
      <c r="T609" s="98" t="s">
        <v>23</v>
      </c>
      <c r="U609" s="98" t="s">
        <v>23</v>
      </c>
    </row>
    <row r="610" spans="1:21" x14ac:dyDescent="0.2">
      <c r="A610" s="79" t="s">
        <v>5728</v>
      </c>
      <c r="B610" s="250">
        <v>43</v>
      </c>
      <c r="C610" s="79" t="s">
        <v>4766</v>
      </c>
      <c r="D610" s="79" t="s">
        <v>1788</v>
      </c>
      <c r="E610" s="79" t="s">
        <v>3976</v>
      </c>
      <c r="F610" s="222" t="s">
        <v>5727</v>
      </c>
      <c r="G610" s="242" t="s">
        <v>8086</v>
      </c>
      <c r="H610" s="175" t="s">
        <v>7204</v>
      </c>
      <c r="M610" s="98" t="s">
        <v>1857</v>
      </c>
      <c r="N610" s="98" t="s">
        <v>23</v>
      </c>
      <c r="O610" s="98" t="s">
        <v>1858</v>
      </c>
      <c r="P610" s="98" t="s">
        <v>1859</v>
      </c>
      <c r="Q610" s="98" t="s">
        <v>23</v>
      </c>
      <c r="R610" s="98" t="s">
        <v>1860</v>
      </c>
      <c r="S610" s="98" t="s">
        <v>23</v>
      </c>
      <c r="T610" s="98" t="s">
        <v>23</v>
      </c>
      <c r="U610" s="98" t="s">
        <v>23</v>
      </c>
    </row>
    <row r="611" spans="1:21" x14ac:dyDescent="0.2">
      <c r="A611" s="181" t="s">
        <v>5944</v>
      </c>
      <c r="B611" s="250">
        <v>940</v>
      </c>
      <c r="C611" s="79" t="s">
        <v>4766</v>
      </c>
      <c r="D611" s="79" t="s">
        <v>1788</v>
      </c>
      <c r="E611" s="79" t="s">
        <v>3979</v>
      </c>
      <c r="F611" s="229" t="s">
        <v>6651</v>
      </c>
      <c r="G611" s="241" t="s">
        <v>7833</v>
      </c>
      <c r="H611" s="175" t="s">
        <v>7205</v>
      </c>
      <c r="M611" s="187" t="s">
        <v>5956</v>
      </c>
      <c r="N611" s="98" t="s">
        <v>23</v>
      </c>
      <c r="O611" s="187" t="s">
        <v>5968</v>
      </c>
      <c r="P611" s="187" t="s">
        <v>5992</v>
      </c>
      <c r="Q611" s="187" t="s">
        <v>6004</v>
      </c>
      <c r="R611" s="187" t="s">
        <v>5980</v>
      </c>
      <c r="S611" s="98" t="s">
        <v>23</v>
      </c>
      <c r="T611" s="98" t="s">
        <v>23</v>
      </c>
      <c r="U611" s="98" t="s">
        <v>23</v>
      </c>
    </row>
    <row r="612" spans="1:21" x14ac:dyDescent="0.2">
      <c r="A612" s="85" t="s">
        <v>2276</v>
      </c>
      <c r="B612" s="250">
        <v>632</v>
      </c>
      <c r="C612" s="79" t="s">
        <v>4766</v>
      </c>
      <c r="D612" s="79" t="s">
        <v>1788</v>
      </c>
      <c r="E612" s="79" t="s">
        <v>3978</v>
      </c>
      <c r="F612" s="222" t="s">
        <v>5912</v>
      </c>
      <c r="G612" s="241" t="s">
        <v>7834</v>
      </c>
      <c r="H612" s="175" t="s">
        <v>7206</v>
      </c>
      <c r="M612" s="190" t="s">
        <v>2277</v>
      </c>
      <c r="N612" s="98" t="s">
        <v>23</v>
      </c>
      <c r="O612" s="190" t="s">
        <v>2277</v>
      </c>
      <c r="P612" s="190" t="s">
        <v>2277</v>
      </c>
      <c r="Q612" s="190" t="s">
        <v>2277</v>
      </c>
      <c r="R612" s="98" t="s">
        <v>23</v>
      </c>
      <c r="S612" s="98" t="s">
        <v>23</v>
      </c>
      <c r="T612" s="98" t="s">
        <v>23</v>
      </c>
      <c r="U612" s="98" t="s">
        <v>23</v>
      </c>
    </row>
    <row r="613" spans="1:21" x14ac:dyDescent="0.2">
      <c r="A613" s="79" t="s">
        <v>5689</v>
      </c>
      <c r="B613" s="250">
        <v>38</v>
      </c>
      <c r="C613" s="79" t="s">
        <v>4766</v>
      </c>
      <c r="D613" s="79" t="s">
        <v>1788</v>
      </c>
      <c r="E613" s="79" t="s">
        <v>3976</v>
      </c>
      <c r="F613" s="222" t="s">
        <v>4809</v>
      </c>
      <c r="G613" s="241" t="s">
        <v>7835</v>
      </c>
      <c r="H613" s="175" t="s">
        <v>7207</v>
      </c>
      <c r="M613" s="98" t="s">
        <v>1794</v>
      </c>
      <c r="N613" s="98" t="s">
        <v>1795</v>
      </c>
      <c r="O613" s="98" t="s">
        <v>1796</v>
      </c>
      <c r="P613" s="98" t="s">
        <v>1797</v>
      </c>
      <c r="Q613" s="98" t="s">
        <v>1798</v>
      </c>
      <c r="R613" s="98" t="s">
        <v>1799</v>
      </c>
      <c r="S613" s="98" t="s">
        <v>1800</v>
      </c>
      <c r="T613" s="190" t="s">
        <v>74</v>
      </c>
      <c r="U613" s="190" t="s">
        <v>74</v>
      </c>
    </row>
    <row r="614" spans="1:21" x14ac:dyDescent="0.2">
      <c r="A614" s="82" t="s">
        <v>5723</v>
      </c>
      <c r="B614" s="250">
        <v>30</v>
      </c>
      <c r="C614" s="79" t="s">
        <v>4766</v>
      </c>
      <c r="D614" s="79" t="s">
        <v>1788</v>
      </c>
      <c r="E614" s="79" t="s">
        <v>3976</v>
      </c>
      <c r="F614" s="231" t="s">
        <v>4805</v>
      </c>
      <c r="G614" s="241" t="s">
        <v>7836</v>
      </c>
      <c r="H614" s="175" t="s">
        <v>7208</v>
      </c>
      <c r="M614" s="190" t="s">
        <v>1832</v>
      </c>
      <c r="N614" s="98" t="s">
        <v>23</v>
      </c>
      <c r="O614" s="190" t="s">
        <v>1832</v>
      </c>
      <c r="P614" s="98" t="s">
        <v>23</v>
      </c>
      <c r="Q614" s="98" t="s">
        <v>23</v>
      </c>
      <c r="R614" s="190" t="s">
        <v>1832</v>
      </c>
      <c r="S614" s="98" t="s">
        <v>23</v>
      </c>
      <c r="T614" s="98" t="s">
        <v>23</v>
      </c>
      <c r="U614" s="98" t="s">
        <v>23</v>
      </c>
    </row>
    <row r="615" spans="1:21" x14ac:dyDescent="0.2">
      <c r="A615" s="79" t="s">
        <v>5712</v>
      </c>
      <c r="B615" s="250">
        <v>44</v>
      </c>
      <c r="C615" s="79" t="s">
        <v>4766</v>
      </c>
      <c r="D615" s="79" t="s">
        <v>1788</v>
      </c>
      <c r="E615" s="79" t="s">
        <v>3976</v>
      </c>
      <c r="F615" s="222" t="s">
        <v>4805</v>
      </c>
      <c r="G615" s="241" t="s">
        <v>7836</v>
      </c>
      <c r="H615" s="175" t="s">
        <v>7209</v>
      </c>
      <c r="M615" s="190" t="s">
        <v>1832</v>
      </c>
      <c r="N615" s="98" t="s">
        <v>23</v>
      </c>
      <c r="O615" s="190" t="s">
        <v>1832</v>
      </c>
      <c r="P615" s="190" t="s">
        <v>1832</v>
      </c>
      <c r="Q615" s="98" t="s">
        <v>23</v>
      </c>
      <c r="R615" s="190" t="s">
        <v>1832</v>
      </c>
      <c r="S615" s="98" t="s">
        <v>23</v>
      </c>
      <c r="T615" s="98" t="s">
        <v>23</v>
      </c>
      <c r="U615" s="98" t="s">
        <v>23</v>
      </c>
    </row>
    <row r="616" spans="1:21" x14ac:dyDescent="0.2">
      <c r="A616" s="79" t="s">
        <v>2178</v>
      </c>
      <c r="B616" s="250">
        <v>577</v>
      </c>
      <c r="C616" s="79" t="s">
        <v>4766</v>
      </c>
      <c r="D616" s="79" t="s">
        <v>1788</v>
      </c>
      <c r="E616" s="79" t="s">
        <v>3978</v>
      </c>
      <c r="F616" s="222" t="s">
        <v>5333</v>
      </c>
      <c r="G616" s="241" t="s">
        <v>5332</v>
      </c>
      <c r="H616" s="175" t="s">
        <v>7210</v>
      </c>
      <c r="M616" s="98" t="s">
        <v>2179</v>
      </c>
      <c r="N616" s="98" t="s">
        <v>23</v>
      </c>
      <c r="O616" s="98" t="s">
        <v>2180</v>
      </c>
      <c r="P616" s="98" t="s">
        <v>2181</v>
      </c>
      <c r="Q616" s="98" t="s">
        <v>23</v>
      </c>
      <c r="R616" s="98" t="s">
        <v>23</v>
      </c>
      <c r="S616" s="98" t="s">
        <v>23</v>
      </c>
      <c r="T616" s="98" t="s">
        <v>2182</v>
      </c>
      <c r="U616" s="98" t="s">
        <v>2183</v>
      </c>
    </row>
    <row r="617" spans="1:21" x14ac:dyDescent="0.2">
      <c r="A617" s="79" t="s">
        <v>2963</v>
      </c>
      <c r="B617" s="250">
        <v>578</v>
      </c>
      <c r="C617" s="79" t="s">
        <v>4766</v>
      </c>
      <c r="D617" s="79" t="s">
        <v>1788</v>
      </c>
      <c r="E617" s="79" t="s">
        <v>3985</v>
      </c>
      <c r="F617" s="222" t="s">
        <v>5335</v>
      </c>
      <c r="G617" s="241" t="s">
        <v>5334</v>
      </c>
      <c r="H617" s="175" t="s">
        <v>7211</v>
      </c>
      <c r="M617" s="98" t="s">
        <v>2964</v>
      </c>
      <c r="N617" s="98" t="s">
        <v>23</v>
      </c>
      <c r="O617" s="98" t="s">
        <v>2965</v>
      </c>
      <c r="P617" s="98" t="s">
        <v>2966</v>
      </c>
      <c r="Q617" s="98" t="s">
        <v>2967</v>
      </c>
      <c r="R617" s="98" t="s">
        <v>2968</v>
      </c>
      <c r="S617" s="98" t="s">
        <v>23</v>
      </c>
      <c r="T617" s="190" t="s">
        <v>74</v>
      </c>
      <c r="U617" s="98" t="s">
        <v>23</v>
      </c>
    </row>
    <row r="618" spans="1:21" x14ac:dyDescent="0.2">
      <c r="A618" s="79" t="s">
        <v>2322</v>
      </c>
      <c r="B618" s="250">
        <v>579</v>
      </c>
      <c r="C618" s="79" t="s">
        <v>4766</v>
      </c>
      <c r="D618" s="79" t="s">
        <v>1788</v>
      </c>
      <c r="E618" s="79" t="s">
        <v>3978</v>
      </c>
      <c r="F618" s="222" t="s">
        <v>5337</v>
      </c>
      <c r="G618" s="241" t="s">
        <v>5336</v>
      </c>
      <c r="H618" s="175" t="s">
        <v>7212</v>
      </c>
      <c r="M618" s="98" t="s">
        <v>2323</v>
      </c>
      <c r="N618" s="98" t="s">
        <v>23</v>
      </c>
      <c r="O618" s="98" t="s">
        <v>2324</v>
      </c>
      <c r="P618" s="98" t="s">
        <v>23</v>
      </c>
      <c r="Q618" s="98" t="s">
        <v>23</v>
      </c>
      <c r="R618" s="98" t="s">
        <v>23</v>
      </c>
      <c r="S618" s="98" t="s">
        <v>23</v>
      </c>
      <c r="T618" s="98" t="s">
        <v>23</v>
      </c>
      <c r="U618" s="98" t="s">
        <v>2325</v>
      </c>
    </row>
    <row r="619" spans="1:21" x14ac:dyDescent="0.2">
      <c r="A619" s="79" t="s">
        <v>2465</v>
      </c>
      <c r="B619" s="250">
        <v>580</v>
      </c>
      <c r="C619" s="79" t="s">
        <v>4766</v>
      </c>
      <c r="D619" s="79" t="s">
        <v>1788</v>
      </c>
      <c r="E619" s="79" t="s">
        <v>3979</v>
      </c>
      <c r="F619" s="222" t="s">
        <v>5339</v>
      </c>
      <c r="G619" s="241" t="s">
        <v>5338</v>
      </c>
      <c r="H619" s="175" t="s">
        <v>7213</v>
      </c>
      <c r="M619" s="98" t="s">
        <v>23</v>
      </c>
      <c r="N619" s="98" t="s">
        <v>23</v>
      </c>
      <c r="O619" s="98" t="s">
        <v>2466</v>
      </c>
      <c r="P619" s="127" t="s">
        <v>4629</v>
      </c>
      <c r="Q619" s="98" t="s">
        <v>23</v>
      </c>
      <c r="R619" s="98" t="s">
        <v>2467</v>
      </c>
      <c r="S619" s="98" t="s">
        <v>23</v>
      </c>
      <c r="T619" s="98" t="s">
        <v>23</v>
      </c>
      <c r="U619" s="98" t="s">
        <v>23</v>
      </c>
    </row>
    <row r="620" spans="1:21" x14ac:dyDescent="0.2">
      <c r="A620" s="79" t="s">
        <v>2486</v>
      </c>
      <c r="B620" s="250">
        <v>581</v>
      </c>
      <c r="C620" s="79" t="s">
        <v>4766</v>
      </c>
      <c r="D620" s="79" t="s">
        <v>1788</v>
      </c>
      <c r="E620" s="79" t="s">
        <v>3979</v>
      </c>
      <c r="F620" s="222" t="s">
        <v>5339</v>
      </c>
      <c r="G620" s="241" t="s">
        <v>5338</v>
      </c>
      <c r="H620" s="175" t="s">
        <v>7214</v>
      </c>
      <c r="M620" s="107" t="s">
        <v>2487</v>
      </c>
      <c r="N620" s="107" t="s">
        <v>2488</v>
      </c>
      <c r="O620" s="107" t="s">
        <v>2489</v>
      </c>
      <c r="P620" s="182" t="s">
        <v>6044</v>
      </c>
      <c r="Q620" s="182" t="s">
        <v>6045</v>
      </c>
      <c r="R620" s="107" t="s">
        <v>2490</v>
      </c>
      <c r="S620" s="199" t="s">
        <v>2476</v>
      </c>
      <c r="T620" s="199" t="s">
        <v>2476</v>
      </c>
      <c r="U620" s="199" t="s">
        <v>2476</v>
      </c>
    </row>
    <row r="621" spans="1:21" x14ac:dyDescent="0.2">
      <c r="A621" s="79" t="s">
        <v>2474</v>
      </c>
      <c r="B621" s="250">
        <v>582</v>
      </c>
      <c r="C621" s="79" t="s">
        <v>4766</v>
      </c>
      <c r="D621" s="79" t="s">
        <v>1788</v>
      </c>
      <c r="E621" s="79" t="s">
        <v>3979</v>
      </c>
      <c r="F621" s="222" t="s">
        <v>5339</v>
      </c>
      <c r="G621" s="241" t="s">
        <v>5338</v>
      </c>
      <c r="H621" s="175" t="s">
        <v>7215</v>
      </c>
      <c r="M621" s="107" t="s">
        <v>2475</v>
      </c>
      <c r="N621" s="200" t="s">
        <v>2476</v>
      </c>
      <c r="O621" s="107" t="s">
        <v>2477</v>
      </c>
      <c r="P621" s="107" t="s">
        <v>2478</v>
      </c>
      <c r="Q621" s="107" t="s">
        <v>2479</v>
      </c>
      <c r="R621" s="107" t="s">
        <v>2480</v>
      </c>
      <c r="S621" s="199" t="s">
        <v>2476</v>
      </c>
      <c r="T621" s="199" t="s">
        <v>2476</v>
      </c>
      <c r="U621" s="199" t="s">
        <v>2476</v>
      </c>
    </row>
    <row r="622" spans="1:21" x14ac:dyDescent="0.2">
      <c r="A622" s="84" t="s">
        <v>6532</v>
      </c>
      <c r="B622" s="250">
        <v>986</v>
      </c>
      <c r="C622" s="79" t="s">
        <v>4766</v>
      </c>
      <c r="D622" s="79" t="s">
        <v>1788</v>
      </c>
      <c r="E622" s="84" t="s">
        <v>3979</v>
      </c>
      <c r="F622" s="224" t="s">
        <v>5339</v>
      </c>
      <c r="G622" s="241" t="s">
        <v>5338</v>
      </c>
      <c r="H622" s="175" t="s">
        <v>7216</v>
      </c>
      <c r="M622" s="98" t="s">
        <v>6281</v>
      </c>
      <c r="N622" s="187" t="s">
        <v>23</v>
      </c>
      <c r="O622" s="98" t="s">
        <v>6279</v>
      </c>
      <c r="P622" s="98" t="s">
        <v>6280</v>
      </c>
      <c r="Q622" s="98" t="s">
        <v>6442</v>
      </c>
      <c r="R622" s="98" t="s">
        <v>6278</v>
      </c>
      <c r="S622" s="187" t="s">
        <v>23</v>
      </c>
      <c r="T622" s="187" t="s">
        <v>23</v>
      </c>
      <c r="U622" s="187" t="s">
        <v>23</v>
      </c>
    </row>
    <row r="623" spans="1:21" x14ac:dyDescent="0.2">
      <c r="A623" s="84" t="s">
        <v>6535</v>
      </c>
      <c r="B623" s="250">
        <v>991</v>
      </c>
      <c r="C623" s="79" t="s">
        <v>4766</v>
      </c>
      <c r="D623" s="79" t="s">
        <v>1788</v>
      </c>
      <c r="E623" s="79" t="s">
        <v>3979</v>
      </c>
      <c r="F623" s="224" t="s">
        <v>5339</v>
      </c>
      <c r="G623" s="241" t="s">
        <v>5338</v>
      </c>
      <c r="H623" s="175" t="s">
        <v>7217</v>
      </c>
      <c r="M623" s="98" t="s">
        <v>6303</v>
      </c>
      <c r="N623" s="187" t="s">
        <v>23</v>
      </c>
      <c r="O623" s="98" t="s">
        <v>6301</v>
      </c>
      <c r="P623" s="98" t="s">
        <v>6302</v>
      </c>
      <c r="Q623" s="98" t="s">
        <v>6299</v>
      </c>
      <c r="R623" s="98" t="s">
        <v>6300</v>
      </c>
      <c r="S623" s="187" t="s">
        <v>23</v>
      </c>
      <c r="T623" s="187" t="s">
        <v>23</v>
      </c>
      <c r="U623" s="187" t="s">
        <v>23</v>
      </c>
    </row>
    <row r="624" spans="1:21" x14ac:dyDescent="0.2">
      <c r="A624" s="84" t="s">
        <v>6537</v>
      </c>
      <c r="B624" s="250">
        <v>995</v>
      </c>
      <c r="C624" s="79" t="s">
        <v>4766</v>
      </c>
      <c r="D624" s="79" t="s">
        <v>1788</v>
      </c>
      <c r="E624" s="79" t="s">
        <v>3979</v>
      </c>
      <c r="F624" s="224" t="s">
        <v>5339</v>
      </c>
      <c r="G624" s="241" t="s">
        <v>5338</v>
      </c>
      <c r="H624" s="175" t="s">
        <v>7218</v>
      </c>
      <c r="M624" s="98" t="s">
        <v>6323</v>
      </c>
      <c r="N624" s="187" t="s">
        <v>23</v>
      </c>
      <c r="O624" s="98" t="s">
        <v>6321</v>
      </c>
      <c r="P624" s="98" t="s">
        <v>6322</v>
      </c>
      <c r="Q624" s="98" t="s">
        <v>6319</v>
      </c>
      <c r="R624" s="98" t="s">
        <v>6320</v>
      </c>
      <c r="S624" s="187" t="s">
        <v>23</v>
      </c>
      <c r="T624" s="187" t="s">
        <v>23</v>
      </c>
      <c r="U624" s="187" t="s">
        <v>23</v>
      </c>
    </row>
    <row r="625" spans="1:21" x14ac:dyDescent="0.2">
      <c r="A625" s="84" t="s">
        <v>6534</v>
      </c>
      <c r="B625" s="250">
        <v>989</v>
      </c>
      <c r="C625" s="79" t="s">
        <v>4766</v>
      </c>
      <c r="D625" s="79" t="s">
        <v>1788</v>
      </c>
      <c r="E625" s="79" t="s">
        <v>3979</v>
      </c>
      <c r="F625" s="224" t="s">
        <v>5339</v>
      </c>
      <c r="G625" s="241" t="s">
        <v>5338</v>
      </c>
      <c r="H625" s="175" t="s">
        <v>7219</v>
      </c>
      <c r="M625" s="107" t="s">
        <v>6295</v>
      </c>
      <c r="N625" s="187" t="s">
        <v>23</v>
      </c>
      <c r="O625" s="107" t="s">
        <v>6293</v>
      </c>
      <c r="P625" s="107" t="s">
        <v>6294</v>
      </c>
      <c r="Q625" s="107" t="s">
        <v>6291</v>
      </c>
      <c r="R625" s="107" t="s">
        <v>6292</v>
      </c>
      <c r="S625" s="187" t="s">
        <v>23</v>
      </c>
      <c r="T625" s="187" t="s">
        <v>23</v>
      </c>
      <c r="U625" s="187" t="s">
        <v>23</v>
      </c>
    </row>
    <row r="626" spans="1:21" x14ac:dyDescent="0.2">
      <c r="A626" s="79" t="s">
        <v>4686</v>
      </c>
      <c r="B626" s="250">
        <v>497</v>
      </c>
      <c r="C626" s="79" t="s">
        <v>4766</v>
      </c>
      <c r="D626" s="79" t="s">
        <v>1788</v>
      </c>
      <c r="E626" s="84" t="s">
        <v>3978</v>
      </c>
      <c r="F626" s="222" t="s">
        <v>5232</v>
      </c>
      <c r="G626" s="241" t="s">
        <v>5231</v>
      </c>
      <c r="H626" s="175" t="s">
        <v>7220</v>
      </c>
      <c r="M626" s="98" t="s">
        <v>4574</v>
      </c>
      <c r="N626" s="98" t="s">
        <v>23</v>
      </c>
      <c r="O626" s="98" t="s">
        <v>4582</v>
      </c>
      <c r="P626" s="98" t="s">
        <v>4599</v>
      </c>
      <c r="Q626" s="98" t="s">
        <v>23</v>
      </c>
      <c r="R626" s="98" t="s">
        <v>23</v>
      </c>
      <c r="S626" s="98" t="s">
        <v>23</v>
      </c>
      <c r="T626" s="98" t="s">
        <v>4598</v>
      </c>
      <c r="U626" s="98" t="s">
        <v>4597</v>
      </c>
    </row>
    <row r="627" spans="1:21" x14ac:dyDescent="0.2">
      <c r="A627" s="79" t="s">
        <v>2165</v>
      </c>
      <c r="B627" s="250">
        <v>583</v>
      </c>
      <c r="C627" s="79" t="s">
        <v>4766</v>
      </c>
      <c r="D627" s="79" t="s">
        <v>1788</v>
      </c>
      <c r="E627" s="79" t="s">
        <v>3978</v>
      </c>
      <c r="F627" s="222" t="s">
        <v>5232</v>
      </c>
      <c r="G627" s="241" t="s">
        <v>5231</v>
      </c>
      <c r="H627" s="175" t="s">
        <v>7221</v>
      </c>
      <c r="M627" s="98" t="s">
        <v>2166</v>
      </c>
      <c r="N627" s="98" t="s">
        <v>2167</v>
      </c>
      <c r="O627" s="98" t="s">
        <v>2168</v>
      </c>
      <c r="P627" s="98" t="s">
        <v>23</v>
      </c>
      <c r="Q627" s="98" t="s">
        <v>23</v>
      </c>
      <c r="R627" s="98" t="s">
        <v>2169</v>
      </c>
      <c r="S627" s="98" t="s">
        <v>23</v>
      </c>
      <c r="T627" s="98" t="s">
        <v>23</v>
      </c>
      <c r="U627" s="98" t="s">
        <v>23</v>
      </c>
    </row>
    <row r="628" spans="1:21" x14ac:dyDescent="0.2">
      <c r="A628" s="79" t="s">
        <v>2585</v>
      </c>
      <c r="B628" s="250">
        <v>584</v>
      </c>
      <c r="C628" s="79" t="s">
        <v>4766</v>
      </c>
      <c r="D628" s="79" t="s">
        <v>1788</v>
      </c>
      <c r="E628" s="79" t="s">
        <v>3980</v>
      </c>
      <c r="F628" s="222" t="s">
        <v>5341</v>
      </c>
      <c r="G628" s="241" t="s">
        <v>5340</v>
      </c>
      <c r="H628" s="175" t="s">
        <v>7222</v>
      </c>
      <c r="M628" s="98" t="s">
        <v>2586</v>
      </c>
      <c r="N628" s="98" t="s">
        <v>23</v>
      </c>
      <c r="O628" s="98" t="s">
        <v>2587</v>
      </c>
      <c r="P628" s="98" t="s">
        <v>2588</v>
      </c>
      <c r="Q628" s="98" t="s">
        <v>2589</v>
      </c>
      <c r="R628" s="98" t="s">
        <v>2590</v>
      </c>
      <c r="S628" s="98" t="s">
        <v>23</v>
      </c>
      <c r="T628" s="98" t="s">
        <v>23</v>
      </c>
      <c r="U628" s="98" t="s">
        <v>23</v>
      </c>
    </row>
    <row r="629" spans="1:21" x14ac:dyDescent="0.2">
      <c r="A629" s="79" t="s">
        <v>2241</v>
      </c>
      <c r="B629" s="250">
        <v>585</v>
      </c>
      <c r="C629" s="79" t="s">
        <v>4766</v>
      </c>
      <c r="D629" s="79" t="s">
        <v>1788</v>
      </c>
      <c r="E629" s="79" t="s">
        <v>3978</v>
      </c>
      <c r="F629" s="222" t="s">
        <v>5343</v>
      </c>
      <c r="G629" s="241" t="s">
        <v>5342</v>
      </c>
      <c r="H629" s="175" t="s">
        <v>7223</v>
      </c>
      <c r="M629" s="98" t="s">
        <v>2242</v>
      </c>
      <c r="N629" s="98" t="s">
        <v>2243</v>
      </c>
      <c r="O629" s="98" t="s">
        <v>2244</v>
      </c>
      <c r="P629" s="190" t="s">
        <v>74</v>
      </c>
      <c r="Q629" s="98" t="s">
        <v>23</v>
      </c>
      <c r="R629" s="98" t="s">
        <v>2245</v>
      </c>
      <c r="S629" s="190" t="s">
        <v>74</v>
      </c>
      <c r="T629" s="190" t="s">
        <v>74</v>
      </c>
      <c r="U629" s="190" t="s">
        <v>74</v>
      </c>
    </row>
    <row r="630" spans="1:21" x14ac:dyDescent="0.2">
      <c r="A630" s="79" t="s">
        <v>5697</v>
      </c>
      <c r="B630" s="250">
        <v>65</v>
      </c>
      <c r="C630" s="79" t="s">
        <v>4766</v>
      </c>
      <c r="D630" s="79" t="s">
        <v>1788</v>
      </c>
      <c r="E630" s="79" t="s">
        <v>3976</v>
      </c>
      <c r="F630" s="222" t="s">
        <v>4816</v>
      </c>
      <c r="G630" s="241" t="s">
        <v>7837</v>
      </c>
      <c r="H630" s="175" t="s">
        <v>7224</v>
      </c>
      <c r="M630" s="98" t="s">
        <v>1919</v>
      </c>
      <c r="N630" s="98" t="s">
        <v>23</v>
      </c>
      <c r="O630" s="98" t="s">
        <v>1920</v>
      </c>
      <c r="P630" s="98" t="s">
        <v>1921</v>
      </c>
      <c r="Q630" s="98" t="s">
        <v>23</v>
      </c>
      <c r="R630" s="98" t="s">
        <v>1922</v>
      </c>
      <c r="S630" s="98" t="s">
        <v>23</v>
      </c>
      <c r="T630" s="98" t="s">
        <v>23</v>
      </c>
      <c r="U630" s="98" t="s">
        <v>23</v>
      </c>
    </row>
    <row r="631" spans="1:21" x14ac:dyDescent="0.2">
      <c r="A631" s="79" t="s">
        <v>3177</v>
      </c>
      <c r="B631" s="250">
        <v>586</v>
      </c>
      <c r="C631" s="79" t="s">
        <v>4766</v>
      </c>
      <c r="D631" s="79" t="s">
        <v>1788</v>
      </c>
      <c r="E631" s="79" t="s">
        <v>3985</v>
      </c>
      <c r="F631" s="222" t="s">
        <v>5345</v>
      </c>
      <c r="G631" s="241" t="s">
        <v>5344</v>
      </c>
      <c r="H631" s="175" t="s">
        <v>7225</v>
      </c>
      <c r="M631" s="98" t="s">
        <v>3178</v>
      </c>
      <c r="N631" s="98" t="s">
        <v>3179</v>
      </c>
      <c r="O631" s="98" t="s">
        <v>3180</v>
      </c>
      <c r="P631" s="98" t="s">
        <v>3181</v>
      </c>
      <c r="Q631" s="98" t="s">
        <v>3182</v>
      </c>
      <c r="R631" s="98" t="s">
        <v>3183</v>
      </c>
      <c r="S631" s="98" t="s">
        <v>3184</v>
      </c>
      <c r="T631" s="190" t="s">
        <v>74</v>
      </c>
      <c r="U631" s="190" t="s">
        <v>74</v>
      </c>
    </row>
    <row r="632" spans="1:21" x14ac:dyDescent="0.2">
      <c r="A632" s="79" t="s">
        <v>4783</v>
      </c>
      <c r="B632" s="250">
        <v>657</v>
      </c>
      <c r="C632" s="79" t="s">
        <v>4766</v>
      </c>
      <c r="D632" s="79" t="s">
        <v>1788</v>
      </c>
      <c r="E632" s="79" t="s">
        <v>3985</v>
      </c>
      <c r="F632" s="222" t="s">
        <v>5432</v>
      </c>
      <c r="G632" s="241" t="s">
        <v>5431</v>
      </c>
      <c r="H632" s="175" t="s">
        <v>7226</v>
      </c>
      <c r="M632" s="98" t="s">
        <v>2927</v>
      </c>
      <c r="N632" s="190" t="s">
        <v>74</v>
      </c>
      <c r="O632" s="98" t="s">
        <v>2928</v>
      </c>
      <c r="P632" s="98" t="s">
        <v>2929</v>
      </c>
      <c r="Q632" s="98" t="s">
        <v>2930</v>
      </c>
      <c r="R632" s="98" t="s">
        <v>2931</v>
      </c>
      <c r="S632" s="190" t="s">
        <v>74</v>
      </c>
      <c r="T632" s="190" t="s">
        <v>74</v>
      </c>
      <c r="U632" s="190" t="s">
        <v>74</v>
      </c>
    </row>
    <row r="633" spans="1:21" x14ac:dyDescent="0.2">
      <c r="A633" s="79" t="s">
        <v>5686</v>
      </c>
      <c r="B633" s="250">
        <v>31</v>
      </c>
      <c r="C633" s="79" t="s">
        <v>4766</v>
      </c>
      <c r="D633" s="79" t="s">
        <v>1788</v>
      </c>
      <c r="E633" s="79" t="s">
        <v>3976</v>
      </c>
      <c r="F633" s="222" t="s">
        <v>4806</v>
      </c>
      <c r="G633" s="241" t="s">
        <v>7838</v>
      </c>
      <c r="H633" s="175" t="s">
        <v>7227</v>
      </c>
      <c r="M633" s="98" t="s">
        <v>1909</v>
      </c>
      <c r="N633" s="98" t="s">
        <v>23</v>
      </c>
      <c r="O633" s="98" t="s">
        <v>1910</v>
      </c>
      <c r="P633" s="190" t="s">
        <v>1911</v>
      </c>
      <c r="Q633" s="98" t="s">
        <v>23</v>
      </c>
      <c r="R633" s="98" t="s">
        <v>1912</v>
      </c>
      <c r="S633" s="98" t="s">
        <v>23</v>
      </c>
      <c r="T633" s="98" t="s">
        <v>23</v>
      </c>
      <c r="U633" s="98" t="s">
        <v>23</v>
      </c>
    </row>
    <row r="634" spans="1:21" x14ac:dyDescent="0.2">
      <c r="A634" s="79" t="s">
        <v>2185</v>
      </c>
      <c r="B634" s="250">
        <v>587</v>
      </c>
      <c r="C634" s="79" t="s">
        <v>4766</v>
      </c>
      <c r="D634" s="79" t="s">
        <v>1788</v>
      </c>
      <c r="E634" s="79" t="s">
        <v>3978</v>
      </c>
      <c r="F634" s="222" t="s">
        <v>5347</v>
      </c>
      <c r="G634" s="241" t="s">
        <v>5346</v>
      </c>
      <c r="H634" s="175" t="s">
        <v>7228</v>
      </c>
      <c r="M634" s="98" t="s">
        <v>2186</v>
      </c>
      <c r="N634" s="190" t="s">
        <v>74</v>
      </c>
      <c r="O634" s="98" t="s">
        <v>2187</v>
      </c>
      <c r="P634" s="98" t="s">
        <v>2188</v>
      </c>
      <c r="Q634" s="98" t="s">
        <v>23</v>
      </c>
      <c r="R634" s="98" t="s">
        <v>23</v>
      </c>
      <c r="S634" s="190" t="s">
        <v>74</v>
      </c>
      <c r="T634" s="98" t="s">
        <v>2189</v>
      </c>
      <c r="U634" s="190" t="s">
        <v>74</v>
      </c>
    </row>
    <row r="635" spans="1:21" x14ac:dyDescent="0.2">
      <c r="A635" s="79" t="s">
        <v>2951</v>
      </c>
      <c r="B635" s="250">
        <v>588</v>
      </c>
      <c r="C635" s="79" t="s">
        <v>4766</v>
      </c>
      <c r="D635" s="79" t="s">
        <v>1788</v>
      </c>
      <c r="E635" s="79" t="s">
        <v>3985</v>
      </c>
      <c r="F635" s="222" t="s">
        <v>5349</v>
      </c>
      <c r="G635" s="241" t="s">
        <v>5348</v>
      </c>
      <c r="H635" s="175" t="s">
        <v>7229</v>
      </c>
      <c r="M635" s="103" t="s">
        <v>2952</v>
      </c>
      <c r="N635" s="98" t="s">
        <v>2953</v>
      </c>
      <c r="O635" s="103" t="s">
        <v>2954</v>
      </c>
      <c r="P635" s="98" t="s">
        <v>2955</v>
      </c>
      <c r="Q635" s="98" t="s">
        <v>2956</v>
      </c>
      <c r="R635" s="103" t="s">
        <v>2957</v>
      </c>
      <c r="S635" s="98" t="s">
        <v>2958</v>
      </c>
      <c r="T635" s="190" t="s">
        <v>74</v>
      </c>
      <c r="U635" s="98" t="s">
        <v>23</v>
      </c>
    </row>
    <row r="636" spans="1:21" x14ac:dyDescent="0.2">
      <c r="A636" s="79" t="s">
        <v>2143</v>
      </c>
      <c r="B636" s="250">
        <v>589</v>
      </c>
      <c r="C636" s="79" t="s">
        <v>4766</v>
      </c>
      <c r="D636" s="79" t="s">
        <v>1788</v>
      </c>
      <c r="E636" s="79" t="s">
        <v>3977</v>
      </c>
      <c r="F636" s="222" t="s">
        <v>5351</v>
      </c>
      <c r="G636" s="241" t="s">
        <v>5350</v>
      </c>
      <c r="H636" s="175" t="s">
        <v>7230</v>
      </c>
      <c r="M636" s="98" t="s">
        <v>2144</v>
      </c>
      <c r="N636" s="98" t="s">
        <v>2145</v>
      </c>
      <c r="O636" s="98" t="s">
        <v>2146</v>
      </c>
      <c r="P636" s="98" t="s">
        <v>2147</v>
      </c>
      <c r="Q636" s="98" t="s">
        <v>2148</v>
      </c>
      <c r="R636" s="98" t="s">
        <v>2149</v>
      </c>
      <c r="S636" s="190" t="s">
        <v>74</v>
      </c>
      <c r="T636" s="190" t="s">
        <v>74</v>
      </c>
      <c r="U636" s="190" t="s">
        <v>74</v>
      </c>
    </row>
    <row r="637" spans="1:21" x14ac:dyDescent="0.2">
      <c r="A637" s="79" t="s">
        <v>2806</v>
      </c>
      <c r="B637" s="250">
        <v>590</v>
      </c>
      <c r="C637" s="79" t="s">
        <v>4766</v>
      </c>
      <c r="D637" s="79" t="s">
        <v>1788</v>
      </c>
      <c r="E637" s="79" t="s">
        <v>3984</v>
      </c>
      <c r="F637" s="222" t="s">
        <v>5353</v>
      </c>
      <c r="G637" s="241" t="s">
        <v>5352</v>
      </c>
      <c r="H637" s="175" t="s">
        <v>7231</v>
      </c>
      <c r="M637" s="98" t="s">
        <v>2807</v>
      </c>
      <c r="N637" s="98" t="s">
        <v>2108</v>
      </c>
      <c r="O637" s="98" t="s">
        <v>2808</v>
      </c>
      <c r="P637" s="98" t="s">
        <v>2809</v>
      </c>
      <c r="Q637" s="98" t="s">
        <v>2810</v>
      </c>
      <c r="R637" s="98" t="s">
        <v>2811</v>
      </c>
      <c r="S637" s="98" t="s">
        <v>2812</v>
      </c>
      <c r="T637" s="190" t="s">
        <v>74</v>
      </c>
      <c r="U637" s="190" t="s">
        <v>74</v>
      </c>
    </row>
    <row r="638" spans="1:21" x14ac:dyDescent="0.2">
      <c r="A638" s="181" t="s">
        <v>5945</v>
      </c>
      <c r="B638" s="250">
        <v>941</v>
      </c>
      <c r="C638" s="79" t="s">
        <v>4766</v>
      </c>
      <c r="D638" s="79" t="s">
        <v>1788</v>
      </c>
      <c r="E638" s="79" t="s">
        <v>3979</v>
      </c>
      <c r="F638" s="229" t="s">
        <v>6652</v>
      </c>
      <c r="G638" s="241" t="s">
        <v>7839</v>
      </c>
      <c r="H638" s="175" t="s">
        <v>7232</v>
      </c>
      <c r="M638" s="187" t="s">
        <v>5957</v>
      </c>
      <c r="N638" s="98" t="s">
        <v>23</v>
      </c>
      <c r="O638" s="187" t="s">
        <v>5969</v>
      </c>
      <c r="P638" s="187" t="s">
        <v>5993</v>
      </c>
      <c r="Q638" s="189" t="s">
        <v>23</v>
      </c>
      <c r="R638" s="187" t="s">
        <v>5981</v>
      </c>
      <c r="S638" s="98" t="s">
        <v>23</v>
      </c>
      <c r="T638" s="98" t="s">
        <v>23</v>
      </c>
      <c r="U638" s="98" t="s">
        <v>23</v>
      </c>
    </row>
    <row r="639" spans="1:21" x14ac:dyDescent="0.2">
      <c r="A639" s="79" t="s">
        <v>2511</v>
      </c>
      <c r="B639" s="250">
        <v>591</v>
      </c>
      <c r="C639" s="79" t="s">
        <v>4766</v>
      </c>
      <c r="D639" s="79" t="s">
        <v>1788</v>
      </c>
      <c r="E639" s="79" t="s">
        <v>3979</v>
      </c>
      <c r="F639" s="222" t="s">
        <v>5355</v>
      </c>
      <c r="G639" s="241" t="s">
        <v>5354</v>
      </c>
      <c r="H639" s="175" t="s">
        <v>7233</v>
      </c>
      <c r="M639" s="98" t="s">
        <v>2512</v>
      </c>
      <c r="N639" s="98" t="s">
        <v>23</v>
      </c>
      <c r="O639" s="98" t="s">
        <v>2513</v>
      </c>
      <c r="P639" s="98" t="s">
        <v>2514</v>
      </c>
      <c r="Q639" s="98" t="s">
        <v>2515</v>
      </c>
      <c r="R639" s="98" t="s">
        <v>2516</v>
      </c>
      <c r="S639" s="98" t="s">
        <v>23</v>
      </c>
      <c r="T639" s="98" t="s">
        <v>23</v>
      </c>
      <c r="U639" s="98" t="s">
        <v>23</v>
      </c>
    </row>
    <row r="640" spans="1:21" x14ac:dyDescent="0.2">
      <c r="A640" s="79" t="s">
        <v>2517</v>
      </c>
      <c r="B640" s="250">
        <v>592</v>
      </c>
      <c r="C640" s="79" t="s">
        <v>4766</v>
      </c>
      <c r="D640" s="79" t="s">
        <v>1788</v>
      </c>
      <c r="E640" s="79" t="s">
        <v>3979</v>
      </c>
      <c r="F640" s="222" t="s">
        <v>5355</v>
      </c>
      <c r="G640" s="241" t="s">
        <v>5354</v>
      </c>
      <c r="H640" s="175" t="s">
        <v>7234</v>
      </c>
      <c r="M640" s="98" t="s">
        <v>2518</v>
      </c>
      <c r="N640" s="98" t="s">
        <v>23</v>
      </c>
      <c r="O640" s="98" t="s">
        <v>2519</v>
      </c>
      <c r="P640" s="98" t="s">
        <v>2520</v>
      </c>
      <c r="Q640" s="98" t="s">
        <v>2521</v>
      </c>
      <c r="R640" s="98" t="s">
        <v>2522</v>
      </c>
      <c r="S640" s="98" t="s">
        <v>23</v>
      </c>
      <c r="T640" s="98" t="s">
        <v>23</v>
      </c>
      <c r="U640" s="98" t="s">
        <v>23</v>
      </c>
    </row>
    <row r="641" spans="1:21" x14ac:dyDescent="0.2">
      <c r="A641" s="79" t="s">
        <v>5692</v>
      </c>
      <c r="B641" s="250">
        <v>46</v>
      </c>
      <c r="C641" s="79" t="s">
        <v>4766</v>
      </c>
      <c r="D641" s="79" t="s">
        <v>1788</v>
      </c>
      <c r="E641" s="79" t="s">
        <v>3976</v>
      </c>
      <c r="F641" s="222" t="s">
        <v>4811</v>
      </c>
      <c r="G641" s="241" t="s">
        <v>7840</v>
      </c>
      <c r="H641" s="175" t="s">
        <v>7235</v>
      </c>
      <c r="M641" s="98" t="s">
        <v>1802</v>
      </c>
      <c r="N641" s="98" t="s">
        <v>23</v>
      </c>
      <c r="O641" s="98" t="s">
        <v>1803</v>
      </c>
      <c r="P641" s="98" t="s">
        <v>1804</v>
      </c>
      <c r="Q641" s="98" t="s">
        <v>23</v>
      </c>
      <c r="R641" s="98" t="s">
        <v>1805</v>
      </c>
      <c r="S641" s="98" t="s">
        <v>23</v>
      </c>
      <c r="T641" s="98" t="s">
        <v>23</v>
      </c>
      <c r="U641" s="98" t="s">
        <v>23</v>
      </c>
    </row>
    <row r="642" spans="1:21" x14ac:dyDescent="0.2">
      <c r="A642" s="79" t="s">
        <v>2106</v>
      </c>
      <c r="B642" s="250">
        <v>593</v>
      </c>
      <c r="C642" s="79" t="s">
        <v>4766</v>
      </c>
      <c r="D642" s="79" t="s">
        <v>1788</v>
      </c>
      <c r="E642" s="79" t="s">
        <v>3977</v>
      </c>
      <c r="F642" s="222" t="s">
        <v>5357</v>
      </c>
      <c r="G642" s="241" t="s">
        <v>5356</v>
      </c>
      <c r="H642" s="175" t="s">
        <v>7236</v>
      </c>
      <c r="M642" s="98" t="s">
        <v>2107</v>
      </c>
      <c r="N642" s="98" t="s">
        <v>4613</v>
      </c>
      <c r="O642" s="98" t="s">
        <v>2109</v>
      </c>
      <c r="P642" s="98" t="s">
        <v>2110</v>
      </c>
      <c r="Q642" s="98" t="s">
        <v>2111</v>
      </c>
      <c r="R642" s="98" t="s">
        <v>2112</v>
      </c>
      <c r="S642" s="98" t="s">
        <v>2113</v>
      </c>
      <c r="T642" s="98" t="s">
        <v>23</v>
      </c>
      <c r="U642" s="98" t="s">
        <v>23</v>
      </c>
    </row>
    <row r="643" spans="1:21" x14ac:dyDescent="0.2">
      <c r="A643" s="79" t="s">
        <v>2700</v>
      </c>
      <c r="B643" s="250">
        <v>595</v>
      </c>
      <c r="C643" s="79" t="s">
        <v>4766</v>
      </c>
      <c r="D643" s="79" t="s">
        <v>1788</v>
      </c>
      <c r="E643" s="79" t="s">
        <v>3984</v>
      </c>
      <c r="F643" s="222" t="s">
        <v>5358</v>
      </c>
      <c r="G643" s="241" t="s">
        <v>7841</v>
      </c>
      <c r="H643" s="175" t="s">
        <v>7687</v>
      </c>
      <c r="M643" s="187" t="s">
        <v>6046</v>
      </c>
      <c r="N643" s="98" t="s">
        <v>23</v>
      </c>
      <c r="O643" s="187" t="s">
        <v>6047</v>
      </c>
      <c r="P643" s="187" t="s">
        <v>6048</v>
      </c>
      <c r="Q643" s="187" t="s">
        <v>6049</v>
      </c>
      <c r="R643" s="187" t="s">
        <v>6050</v>
      </c>
      <c r="S643" s="98" t="s">
        <v>23</v>
      </c>
      <c r="T643" s="98" t="s">
        <v>23</v>
      </c>
      <c r="U643" s="98" t="s">
        <v>23</v>
      </c>
    </row>
    <row r="644" spans="1:21" x14ac:dyDescent="0.2">
      <c r="A644" s="79" t="s">
        <v>3161</v>
      </c>
      <c r="B644" s="250">
        <v>596</v>
      </c>
      <c r="C644" s="79" t="s">
        <v>4766</v>
      </c>
      <c r="D644" s="79" t="s">
        <v>1788</v>
      </c>
      <c r="E644" s="79" t="s">
        <v>3985</v>
      </c>
      <c r="F644" s="222" t="s">
        <v>5359</v>
      </c>
      <c r="G644" s="242" t="s">
        <v>8087</v>
      </c>
      <c r="H644" s="175" t="s">
        <v>7237</v>
      </c>
      <c r="M644" s="190" t="s">
        <v>74</v>
      </c>
      <c r="N644" s="98" t="s">
        <v>23</v>
      </c>
      <c r="O644" s="98" t="s">
        <v>3162</v>
      </c>
      <c r="P644" s="98" t="s">
        <v>23</v>
      </c>
      <c r="Q644" s="98" t="s">
        <v>23</v>
      </c>
      <c r="R644" s="98" t="s">
        <v>23</v>
      </c>
      <c r="S644" s="98" t="s">
        <v>23</v>
      </c>
      <c r="T644" s="98" t="s">
        <v>23</v>
      </c>
      <c r="U644" s="98" t="s">
        <v>23</v>
      </c>
    </row>
    <row r="645" spans="1:21" x14ac:dyDescent="0.2">
      <c r="A645" s="79" t="s">
        <v>4640</v>
      </c>
      <c r="B645" s="250">
        <v>597</v>
      </c>
      <c r="C645" s="79" t="s">
        <v>4766</v>
      </c>
      <c r="D645" s="79" t="s">
        <v>1788</v>
      </c>
      <c r="E645" s="79" t="s">
        <v>3984</v>
      </c>
      <c r="F645" s="222" t="s">
        <v>5361</v>
      </c>
      <c r="G645" s="241" t="s">
        <v>5360</v>
      </c>
      <c r="H645" s="175" t="s">
        <v>7238</v>
      </c>
      <c r="M645" s="187" t="s">
        <v>6051</v>
      </c>
      <c r="N645" s="199" t="s">
        <v>2476</v>
      </c>
      <c r="O645" s="187" t="s">
        <v>6052</v>
      </c>
      <c r="P645" s="187" t="s">
        <v>6053</v>
      </c>
      <c r="Q645" s="187" t="s">
        <v>6054</v>
      </c>
      <c r="R645" s="187" t="s">
        <v>6055</v>
      </c>
      <c r="S645" s="199" t="s">
        <v>2476</v>
      </c>
      <c r="T645" s="199" t="s">
        <v>2476</v>
      </c>
      <c r="U645" s="199" t="s">
        <v>2476</v>
      </c>
    </row>
    <row r="646" spans="1:21" x14ac:dyDescent="0.2">
      <c r="A646" s="79" t="s">
        <v>5720</v>
      </c>
      <c r="B646" s="250">
        <v>598</v>
      </c>
      <c r="C646" s="79" t="s">
        <v>4766</v>
      </c>
      <c r="D646" s="79" t="s">
        <v>1788</v>
      </c>
      <c r="E646" s="79" t="s">
        <v>3985</v>
      </c>
      <c r="F646" s="222" t="s">
        <v>5363</v>
      </c>
      <c r="G646" s="241" t="s">
        <v>5362</v>
      </c>
      <c r="H646" s="175" t="s">
        <v>7239</v>
      </c>
      <c r="M646" s="187" t="s">
        <v>6056</v>
      </c>
      <c r="N646" s="199" t="s">
        <v>2476</v>
      </c>
      <c r="O646" s="187" t="s">
        <v>6057</v>
      </c>
      <c r="P646" s="187" t="s">
        <v>6058</v>
      </c>
      <c r="Q646" s="187" t="s">
        <v>6059</v>
      </c>
      <c r="R646" s="187" t="s">
        <v>6060</v>
      </c>
      <c r="S646" s="199" t="s">
        <v>2476</v>
      </c>
      <c r="T646" s="199" t="s">
        <v>2476</v>
      </c>
      <c r="U646" s="199" t="s">
        <v>2476</v>
      </c>
    </row>
    <row r="647" spans="1:21" x14ac:dyDescent="0.2">
      <c r="A647" s="79" t="s">
        <v>2944</v>
      </c>
      <c r="B647" s="250">
        <v>599</v>
      </c>
      <c r="C647" s="79" t="s">
        <v>4766</v>
      </c>
      <c r="D647" s="79" t="s">
        <v>1788</v>
      </c>
      <c r="E647" s="79" t="s">
        <v>3985</v>
      </c>
      <c r="F647" s="222" t="s">
        <v>5363</v>
      </c>
      <c r="G647" s="241" t="s">
        <v>5362</v>
      </c>
      <c r="H647" s="175" t="s">
        <v>7240</v>
      </c>
      <c r="M647" s="199" t="s">
        <v>2476</v>
      </c>
      <c r="N647" s="199" t="s">
        <v>2476</v>
      </c>
      <c r="O647" s="199" t="s">
        <v>2476</v>
      </c>
      <c r="P647" s="199" t="s">
        <v>2476</v>
      </c>
      <c r="Q647" s="199" t="s">
        <v>2476</v>
      </c>
      <c r="R647" s="98" t="s">
        <v>23</v>
      </c>
      <c r="S647" s="98" t="s">
        <v>23</v>
      </c>
      <c r="T647" s="98" t="s">
        <v>23</v>
      </c>
      <c r="U647" s="98" t="s">
        <v>23</v>
      </c>
    </row>
    <row r="648" spans="1:21" x14ac:dyDescent="0.2">
      <c r="A648" s="79" t="s">
        <v>5693</v>
      </c>
      <c r="B648" s="250">
        <v>49</v>
      </c>
      <c r="C648" s="79" t="s">
        <v>4766</v>
      </c>
      <c r="D648" s="79" t="s">
        <v>1788</v>
      </c>
      <c r="E648" s="79" t="s">
        <v>3976</v>
      </c>
      <c r="F648" s="222" t="s">
        <v>4812</v>
      </c>
      <c r="G648" s="241" t="s">
        <v>7842</v>
      </c>
      <c r="H648" s="175" t="s">
        <v>7241</v>
      </c>
      <c r="M648" s="98" t="s">
        <v>1816</v>
      </c>
      <c r="N648" s="98" t="s">
        <v>1817</v>
      </c>
      <c r="O648" s="98" t="s">
        <v>1818</v>
      </c>
      <c r="P648" s="98" t="s">
        <v>1819</v>
      </c>
      <c r="Q648" s="98" t="s">
        <v>23</v>
      </c>
      <c r="R648" s="98" t="s">
        <v>1820</v>
      </c>
      <c r="S648" s="190" t="s">
        <v>74</v>
      </c>
      <c r="T648" s="98" t="s">
        <v>1821</v>
      </c>
      <c r="U648" s="98" t="s">
        <v>1822</v>
      </c>
    </row>
    <row r="649" spans="1:21" x14ac:dyDescent="0.2">
      <c r="A649" s="79" t="s">
        <v>5707</v>
      </c>
      <c r="B649" s="250">
        <v>51</v>
      </c>
      <c r="C649" s="79" t="s">
        <v>4766</v>
      </c>
      <c r="D649" s="79" t="s">
        <v>1788</v>
      </c>
      <c r="E649" s="79" t="s">
        <v>3976</v>
      </c>
      <c r="F649" s="222" t="s">
        <v>5706</v>
      </c>
      <c r="G649" s="242" t="s">
        <v>8088</v>
      </c>
      <c r="H649" s="175" t="s">
        <v>7242</v>
      </c>
      <c r="M649" s="190" t="s">
        <v>1832</v>
      </c>
      <c r="N649" s="98" t="s">
        <v>23</v>
      </c>
      <c r="O649" s="190" t="s">
        <v>1832</v>
      </c>
      <c r="P649" s="98" t="s">
        <v>1847</v>
      </c>
      <c r="Q649" s="98" t="s">
        <v>1848</v>
      </c>
      <c r="R649" s="98" t="s">
        <v>1849</v>
      </c>
      <c r="S649" s="98" t="s">
        <v>23</v>
      </c>
      <c r="T649" s="98" t="s">
        <v>23</v>
      </c>
      <c r="U649" s="98" t="s">
        <v>1850</v>
      </c>
    </row>
    <row r="650" spans="1:21" x14ac:dyDescent="0.2">
      <c r="A650" s="79" t="s">
        <v>6158</v>
      </c>
      <c r="B650" s="250">
        <v>512</v>
      </c>
      <c r="C650" s="79" t="s">
        <v>4766</v>
      </c>
      <c r="D650" s="79" t="s">
        <v>1788</v>
      </c>
      <c r="E650" s="79" t="s">
        <v>3982</v>
      </c>
      <c r="F650" s="222" t="s">
        <v>6653</v>
      </c>
      <c r="G650" s="242" t="s">
        <v>8089</v>
      </c>
      <c r="H650" s="175" t="s">
        <v>7243</v>
      </c>
      <c r="M650" s="98" t="s">
        <v>2641</v>
      </c>
      <c r="N650" s="98" t="s">
        <v>23</v>
      </c>
      <c r="O650" s="98" t="s">
        <v>2642</v>
      </c>
      <c r="P650" s="98" t="s">
        <v>2643</v>
      </c>
      <c r="Q650" s="98" t="s">
        <v>23</v>
      </c>
      <c r="R650" s="98" t="s">
        <v>23</v>
      </c>
      <c r="S650" s="98" t="s">
        <v>23</v>
      </c>
      <c r="T650" s="98" t="s">
        <v>2644</v>
      </c>
      <c r="U650" s="98" t="s">
        <v>2645</v>
      </c>
    </row>
    <row r="651" spans="1:21" x14ac:dyDescent="0.2">
      <c r="A651" s="79" t="s">
        <v>5733</v>
      </c>
      <c r="B651" s="250">
        <v>52</v>
      </c>
      <c r="C651" s="79" t="s">
        <v>4766</v>
      </c>
      <c r="D651" s="79" t="s">
        <v>1788</v>
      </c>
      <c r="E651" s="79" t="s">
        <v>3976</v>
      </c>
      <c r="F651" s="222" t="s">
        <v>4807</v>
      </c>
      <c r="G651" s="241" t="s">
        <v>7843</v>
      </c>
      <c r="H651" s="175" t="s">
        <v>7244</v>
      </c>
      <c r="M651" s="98" t="s">
        <v>1785</v>
      </c>
      <c r="N651" s="98" t="s">
        <v>23</v>
      </c>
      <c r="O651" s="98" t="s">
        <v>1786</v>
      </c>
      <c r="P651" s="98" t="s">
        <v>23</v>
      </c>
      <c r="Q651" s="98" t="s">
        <v>23</v>
      </c>
      <c r="R651" s="98" t="s">
        <v>1787</v>
      </c>
      <c r="S651" s="98" t="s">
        <v>23</v>
      </c>
      <c r="T651" s="98" t="s">
        <v>23</v>
      </c>
      <c r="U651" s="98" t="s">
        <v>23</v>
      </c>
    </row>
    <row r="652" spans="1:21" x14ac:dyDescent="0.2">
      <c r="A652" s="79" t="s">
        <v>5690</v>
      </c>
      <c r="B652" s="250">
        <v>39</v>
      </c>
      <c r="C652" s="79" t="s">
        <v>4766</v>
      </c>
      <c r="D652" s="79" t="s">
        <v>1788</v>
      </c>
      <c r="E652" s="79" t="s">
        <v>3976</v>
      </c>
      <c r="F652" s="222" t="s">
        <v>4807</v>
      </c>
      <c r="G652" s="241" t="s">
        <v>7843</v>
      </c>
      <c r="H652" s="175" t="s">
        <v>7688</v>
      </c>
      <c r="M652" s="190" t="s">
        <v>1832</v>
      </c>
      <c r="N652" s="98" t="s">
        <v>23</v>
      </c>
      <c r="O652" s="190" t="s">
        <v>1832</v>
      </c>
      <c r="P652" s="190" t="s">
        <v>1832</v>
      </c>
      <c r="Q652" s="98" t="s">
        <v>23</v>
      </c>
      <c r="R652" s="190" t="s">
        <v>1832</v>
      </c>
      <c r="S652" s="98" t="s">
        <v>23</v>
      </c>
      <c r="T652" s="98" t="s">
        <v>23</v>
      </c>
      <c r="U652" s="98" t="s">
        <v>23</v>
      </c>
    </row>
    <row r="653" spans="1:21" x14ac:dyDescent="0.2">
      <c r="A653" s="79" t="s">
        <v>5729</v>
      </c>
      <c r="B653" s="250">
        <v>45</v>
      </c>
      <c r="C653" s="79" t="s">
        <v>4766</v>
      </c>
      <c r="D653" s="79" t="s">
        <v>1788</v>
      </c>
      <c r="E653" s="79" t="s">
        <v>3976</v>
      </c>
      <c r="F653" s="222" t="s">
        <v>4807</v>
      </c>
      <c r="G653" s="241" t="s">
        <v>7843</v>
      </c>
      <c r="H653" s="175" t="s">
        <v>7245</v>
      </c>
      <c r="M653" s="98" t="s">
        <v>1807</v>
      </c>
      <c r="N653" s="98" t="s">
        <v>1808</v>
      </c>
      <c r="O653" s="98" t="s">
        <v>1809</v>
      </c>
      <c r="P653" s="98" t="s">
        <v>1810</v>
      </c>
      <c r="Q653" s="98" t="s">
        <v>23</v>
      </c>
      <c r="R653" s="98" t="s">
        <v>1811</v>
      </c>
      <c r="S653" s="98" t="s">
        <v>1812</v>
      </c>
      <c r="T653" s="98" t="s">
        <v>1813</v>
      </c>
      <c r="U653" s="98" t="s">
        <v>1814</v>
      </c>
    </row>
    <row r="654" spans="1:21" x14ac:dyDescent="0.2">
      <c r="A654" s="79" t="s">
        <v>5687</v>
      </c>
      <c r="B654" s="250">
        <v>32</v>
      </c>
      <c r="C654" s="79" t="s">
        <v>4766</v>
      </c>
      <c r="D654" s="79" t="s">
        <v>1788</v>
      </c>
      <c r="E654" s="79" t="s">
        <v>3976</v>
      </c>
      <c r="F654" s="222" t="s">
        <v>4807</v>
      </c>
      <c r="G654" s="241" t="s">
        <v>7843</v>
      </c>
      <c r="H654" s="175" t="s">
        <v>7246</v>
      </c>
      <c r="M654" s="98" t="s">
        <v>1824</v>
      </c>
      <c r="N654" s="98" t="s">
        <v>23</v>
      </c>
      <c r="O654" s="98" t="s">
        <v>1825</v>
      </c>
      <c r="P654" s="194" t="s">
        <v>102</v>
      </c>
      <c r="Q654" s="98" t="s">
        <v>1826</v>
      </c>
      <c r="R654" s="98" t="s">
        <v>1827</v>
      </c>
      <c r="S654" s="98" t="s">
        <v>23</v>
      </c>
      <c r="T654" s="98" t="s">
        <v>1828</v>
      </c>
      <c r="U654" s="98" t="s">
        <v>1829</v>
      </c>
    </row>
    <row r="655" spans="1:21" x14ac:dyDescent="0.2">
      <c r="A655" s="79" t="s">
        <v>6150</v>
      </c>
      <c r="B655" s="250">
        <v>695</v>
      </c>
      <c r="C655" s="79" t="s">
        <v>4766</v>
      </c>
      <c r="D655" s="79" t="s">
        <v>1788</v>
      </c>
      <c r="E655" s="79" t="s">
        <v>3978</v>
      </c>
      <c r="F655" s="222" t="s">
        <v>5470</v>
      </c>
      <c r="G655" s="241" t="s">
        <v>7844</v>
      </c>
      <c r="H655" s="175" t="s">
        <v>7247</v>
      </c>
      <c r="M655" s="98" t="s">
        <v>23</v>
      </c>
      <c r="N655" s="190" t="s">
        <v>2431</v>
      </c>
      <c r="O655" s="190" t="s">
        <v>2431</v>
      </c>
      <c r="P655" s="98" t="s">
        <v>23</v>
      </c>
      <c r="Q655" s="98" t="s">
        <v>23</v>
      </c>
      <c r="R655" s="190" t="s">
        <v>2431</v>
      </c>
      <c r="S655" s="98" t="s">
        <v>23</v>
      </c>
      <c r="T655" s="98" t="s">
        <v>23</v>
      </c>
      <c r="U655" s="98" t="s">
        <v>23</v>
      </c>
    </row>
    <row r="656" spans="1:21" x14ac:dyDescent="0.2">
      <c r="A656" s="79" t="s">
        <v>2421</v>
      </c>
      <c r="B656" s="250">
        <v>600</v>
      </c>
      <c r="C656" s="79" t="s">
        <v>4766</v>
      </c>
      <c r="D656" s="79" t="s">
        <v>1788</v>
      </c>
      <c r="E656" s="79" t="s">
        <v>3978</v>
      </c>
      <c r="F656" s="222" t="s">
        <v>5365</v>
      </c>
      <c r="G656" s="241" t="s">
        <v>5364</v>
      </c>
      <c r="H656" s="175" t="s">
        <v>7248</v>
      </c>
      <c r="M656" s="98" t="s">
        <v>2422</v>
      </c>
      <c r="N656" s="98" t="s">
        <v>23</v>
      </c>
      <c r="O656" s="98" t="s">
        <v>2423</v>
      </c>
      <c r="P656" s="98" t="s">
        <v>23</v>
      </c>
      <c r="Q656" s="98" t="s">
        <v>23</v>
      </c>
      <c r="R656" s="98" t="s">
        <v>23</v>
      </c>
      <c r="S656" s="98" t="s">
        <v>23</v>
      </c>
      <c r="T656" s="98" t="s">
        <v>23</v>
      </c>
      <c r="U656" s="98" t="s">
        <v>23</v>
      </c>
    </row>
    <row r="657" spans="1:21" x14ac:dyDescent="0.2">
      <c r="A657" s="255" t="s">
        <v>6538</v>
      </c>
      <c r="B657" s="250">
        <v>684</v>
      </c>
      <c r="C657" s="79" t="s">
        <v>4766</v>
      </c>
      <c r="D657" s="79" t="s">
        <v>1788</v>
      </c>
      <c r="E657" s="79" t="s">
        <v>3985</v>
      </c>
      <c r="F657" s="222" t="s">
        <v>6654</v>
      </c>
      <c r="G657" s="235" t="s">
        <v>7957</v>
      </c>
      <c r="H657" s="175" t="s">
        <v>7249</v>
      </c>
      <c r="M657" s="182" t="s">
        <v>6085</v>
      </c>
      <c r="N657" s="200" t="s">
        <v>2476</v>
      </c>
      <c r="O657" s="182" t="s">
        <v>6086</v>
      </c>
      <c r="P657" s="182" t="s">
        <v>6087</v>
      </c>
      <c r="Q657" s="182" t="s">
        <v>6088</v>
      </c>
      <c r="R657" s="182" t="s">
        <v>6089</v>
      </c>
      <c r="S657" s="200" t="s">
        <v>2476</v>
      </c>
      <c r="T657" s="199" t="s">
        <v>2476</v>
      </c>
      <c r="U657" s="199" t="s">
        <v>2476</v>
      </c>
    </row>
    <row r="658" spans="1:21" x14ac:dyDescent="0.2">
      <c r="A658" s="79" t="s">
        <v>2392</v>
      </c>
      <c r="B658" s="250">
        <v>601</v>
      </c>
      <c r="C658" s="79" t="s">
        <v>4766</v>
      </c>
      <c r="D658" s="79" t="s">
        <v>1788</v>
      </c>
      <c r="E658" s="79" t="s">
        <v>3978</v>
      </c>
      <c r="F658" s="222" t="s">
        <v>5242</v>
      </c>
      <c r="G658" s="241" t="s">
        <v>5241</v>
      </c>
      <c r="H658" s="175" t="s">
        <v>7250</v>
      </c>
      <c r="M658" s="98" t="s">
        <v>2393</v>
      </c>
      <c r="N658" s="98" t="s">
        <v>23</v>
      </c>
      <c r="O658" s="98" t="s">
        <v>2394</v>
      </c>
      <c r="P658" s="98" t="s">
        <v>23</v>
      </c>
      <c r="Q658" s="98" t="s">
        <v>23</v>
      </c>
      <c r="R658" s="98" t="s">
        <v>23</v>
      </c>
      <c r="S658" s="98" t="s">
        <v>23</v>
      </c>
      <c r="T658" s="98" t="s">
        <v>2395</v>
      </c>
      <c r="U658" s="98" t="s">
        <v>2396</v>
      </c>
    </row>
    <row r="659" spans="1:21" x14ac:dyDescent="0.2">
      <c r="A659" s="79" t="s">
        <v>3136</v>
      </c>
      <c r="B659" s="250">
        <v>602</v>
      </c>
      <c r="C659" s="79" t="s">
        <v>4766</v>
      </c>
      <c r="D659" s="79" t="s">
        <v>1788</v>
      </c>
      <c r="E659" s="79" t="s">
        <v>3985</v>
      </c>
      <c r="F659" s="222" t="s">
        <v>5367</v>
      </c>
      <c r="G659" s="241" t="s">
        <v>5366</v>
      </c>
      <c r="H659" s="175" t="s">
        <v>7251</v>
      </c>
      <c r="M659" s="98" t="s">
        <v>3137</v>
      </c>
      <c r="N659" s="98" t="s">
        <v>23</v>
      </c>
      <c r="O659" s="98" t="s">
        <v>3138</v>
      </c>
      <c r="P659" s="98" t="s">
        <v>3139</v>
      </c>
      <c r="Q659" s="98" t="s">
        <v>3140</v>
      </c>
      <c r="R659" s="98" t="s">
        <v>3141</v>
      </c>
      <c r="S659" s="98" t="s">
        <v>23</v>
      </c>
      <c r="T659" s="190" t="s">
        <v>74</v>
      </c>
      <c r="U659" s="98" t="s">
        <v>23</v>
      </c>
    </row>
    <row r="660" spans="1:21" x14ac:dyDescent="0.2">
      <c r="A660" s="79" t="s">
        <v>3050</v>
      </c>
      <c r="B660" s="250">
        <v>603</v>
      </c>
      <c r="C660" s="79" t="s">
        <v>4766</v>
      </c>
      <c r="D660" s="79" t="s">
        <v>1788</v>
      </c>
      <c r="E660" s="79" t="s">
        <v>3985</v>
      </c>
      <c r="F660" s="222" t="s">
        <v>5368</v>
      </c>
      <c r="G660" s="245" t="s">
        <v>7845</v>
      </c>
      <c r="H660" s="175" t="s">
        <v>7691</v>
      </c>
      <c r="M660" s="98" t="s">
        <v>3051</v>
      </c>
      <c r="N660" s="98" t="s">
        <v>23</v>
      </c>
      <c r="O660" s="98" t="s">
        <v>3052</v>
      </c>
      <c r="P660" s="98" t="s">
        <v>3053</v>
      </c>
      <c r="Q660" s="98" t="s">
        <v>3054</v>
      </c>
      <c r="R660" s="98" t="s">
        <v>3055</v>
      </c>
      <c r="S660" s="98" t="s">
        <v>23</v>
      </c>
      <c r="T660" s="98" t="s">
        <v>23</v>
      </c>
      <c r="U660" s="98" t="s">
        <v>23</v>
      </c>
    </row>
    <row r="661" spans="1:21" x14ac:dyDescent="0.2">
      <c r="A661" s="79" t="s">
        <v>5838</v>
      </c>
      <c r="B661" s="250">
        <v>506</v>
      </c>
      <c r="C661" s="79" t="s">
        <v>4766</v>
      </c>
      <c r="D661" s="79" t="s">
        <v>1788</v>
      </c>
      <c r="E661" s="79" t="s">
        <v>3982</v>
      </c>
      <c r="F661" s="222" t="s">
        <v>5244</v>
      </c>
      <c r="G661" s="241" t="s">
        <v>5243</v>
      </c>
      <c r="H661" s="175" t="s">
        <v>7252</v>
      </c>
      <c r="M661" s="98" t="s">
        <v>2634</v>
      </c>
      <c r="N661" s="199" t="s">
        <v>2476</v>
      </c>
      <c r="O661" s="98" t="s">
        <v>2635</v>
      </c>
      <c r="P661" s="98" t="s">
        <v>2636</v>
      </c>
      <c r="Q661" s="98" t="s">
        <v>2637</v>
      </c>
      <c r="R661" s="98" t="s">
        <v>2638</v>
      </c>
      <c r="S661" s="199" t="s">
        <v>2476</v>
      </c>
      <c r="T661" s="199" t="s">
        <v>2476</v>
      </c>
      <c r="U661" s="199" t="s">
        <v>2476</v>
      </c>
    </row>
    <row r="662" spans="1:21" x14ac:dyDescent="0.2">
      <c r="A662" s="79" t="s">
        <v>2993</v>
      </c>
      <c r="B662" s="250">
        <v>604</v>
      </c>
      <c r="C662" s="79" t="s">
        <v>4766</v>
      </c>
      <c r="D662" s="79" t="s">
        <v>1788</v>
      </c>
      <c r="E662" s="79" t="s">
        <v>3985</v>
      </c>
      <c r="F662" s="222" t="s">
        <v>5369</v>
      </c>
      <c r="G662" s="241" t="s">
        <v>7846</v>
      </c>
      <c r="H662" s="175" t="s">
        <v>7253</v>
      </c>
      <c r="M662" s="98" t="s">
        <v>2994</v>
      </c>
      <c r="N662" s="98" t="s">
        <v>23</v>
      </c>
      <c r="O662" s="98" t="s">
        <v>2995</v>
      </c>
      <c r="P662" s="98" t="s">
        <v>2996</v>
      </c>
      <c r="Q662" s="98" t="s">
        <v>2997</v>
      </c>
      <c r="R662" s="98" t="s">
        <v>2998</v>
      </c>
      <c r="S662" s="98" t="s">
        <v>23</v>
      </c>
      <c r="T662" s="98" t="s">
        <v>23</v>
      </c>
      <c r="U662" s="98" t="s">
        <v>23</v>
      </c>
    </row>
    <row r="663" spans="1:21" x14ac:dyDescent="0.2">
      <c r="A663" s="79" t="s">
        <v>2800</v>
      </c>
      <c r="B663" s="250">
        <v>605</v>
      </c>
      <c r="C663" s="79" t="s">
        <v>4766</v>
      </c>
      <c r="D663" s="79" t="s">
        <v>1788</v>
      </c>
      <c r="E663" s="79" t="s">
        <v>3984</v>
      </c>
      <c r="F663" s="222" t="s">
        <v>5371</v>
      </c>
      <c r="G663" s="241" t="s">
        <v>5370</v>
      </c>
      <c r="H663" s="175" t="s">
        <v>7254</v>
      </c>
      <c r="M663" s="98" t="s">
        <v>2801</v>
      </c>
      <c r="N663" s="98" t="s">
        <v>23</v>
      </c>
      <c r="O663" s="98" t="s">
        <v>2802</v>
      </c>
      <c r="P663" s="98" t="s">
        <v>2803</v>
      </c>
      <c r="Q663" s="98" t="s">
        <v>2804</v>
      </c>
      <c r="R663" s="98" t="s">
        <v>2805</v>
      </c>
      <c r="S663" s="98" t="s">
        <v>23</v>
      </c>
      <c r="T663" s="98" t="s">
        <v>23</v>
      </c>
      <c r="U663" s="98" t="s">
        <v>23</v>
      </c>
    </row>
    <row r="664" spans="1:21" x14ac:dyDescent="0.2">
      <c r="A664" s="79" t="s">
        <v>2932</v>
      </c>
      <c r="B664" s="250">
        <v>606</v>
      </c>
      <c r="C664" s="79" t="s">
        <v>4766</v>
      </c>
      <c r="D664" s="79" t="s">
        <v>1788</v>
      </c>
      <c r="E664" s="79" t="s">
        <v>3985</v>
      </c>
      <c r="F664" s="222" t="s">
        <v>5373</v>
      </c>
      <c r="G664" s="241" t="s">
        <v>5372</v>
      </c>
      <c r="H664" s="175" t="s">
        <v>7255</v>
      </c>
      <c r="M664" s="98" t="s">
        <v>2933</v>
      </c>
      <c r="N664" s="98" t="s">
        <v>2934</v>
      </c>
      <c r="O664" s="98" t="s">
        <v>2935</v>
      </c>
      <c r="P664" s="98" t="s">
        <v>23</v>
      </c>
      <c r="Q664" s="98" t="s">
        <v>23</v>
      </c>
      <c r="R664" s="98" t="s">
        <v>23</v>
      </c>
      <c r="S664" s="98" t="s">
        <v>23</v>
      </c>
      <c r="T664" s="190" t="s">
        <v>74</v>
      </c>
      <c r="U664" s="190" t="s">
        <v>74</v>
      </c>
    </row>
    <row r="665" spans="1:21" x14ac:dyDescent="0.2">
      <c r="A665" s="79" t="s">
        <v>2710</v>
      </c>
      <c r="B665" s="250">
        <v>607</v>
      </c>
      <c r="C665" s="79" t="s">
        <v>4766</v>
      </c>
      <c r="D665" s="79" t="s">
        <v>1788</v>
      </c>
      <c r="E665" s="79" t="s">
        <v>3984</v>
      </c>
      <c r="F665" s="222" t="s">
        <v>5375</v>
      </c>
      <c r="G665" s="241" t="s">
        <v>5374</v>
      </c>
      <c r="H665" s="175" t="s">
        <v>7256</v>
      </c>
      <c r="M665" s="98" t="s">
        <v>2711</v>
      </c>
      <c r="N665" s="98" t="s">
        <v>23</v>
      </c>
      <c r="O665" s="98" t="s">
        <v>2712</v>
      </c>
      <c r="P665" s="98" t="s">
        <v>2713</v>
      </c>
      <c r="Q665" s="98" t="s">
        <v>2714</v>
      </c>
      <c r="R665" s="98" t="s">
        <v>2715</v>
      </c>
      <c r="S665" s="98" t="s">
        <v>23</v>
      </c>
      <c r="T665" s="98" t="s">
        <v>23</v>
      </c>
      <c r="U665" s="98" t="s">
        <v>23</v>
      </c>
    </row>
    <row r="666" spans="1:21" x14ac:dyDescent="0.2">
      <c r="A666" s="79" t="s">
        <v>2970</v>
      </c>
      <c r="B666" s="250">
        <v>608</v>
      </c>
      <c r="C666" s="79" t="s">
        <v>4766</v>
      </c>
      <c r="D666" s="79" t="s">
        <v>1788</v>
      </c>
      <c r="E666" s="79" t="s">
        <v>3985</v>
      </c>
      <c r="F666" s="222" t="s">
        <v>5377</v>
      </c>
      <c r="G666" s="241" t="s">
        <v>5376</v>
      </c>
      <c r="H666" s="175" t="s">
        <v>7257</v>
      </c>
      <c r="M666" s="98" t="s">
        <v>2971</v>
      </c>
      <c r="N666" s="190" t="s">
        <v>74</v>
      </c>
      <c r="O666" s="98" t="s">
        <v>2972</v>
      </c>
      <c r="P666" s="98" t="s">
        <v>2973</v>
      </c>
      <c r="Q666" s="98" t="s">
        <v>2974</v>
      </c>
      <c r="R666" s="98" t="s">
        <v>2975</v>
      </c>
      <c r="S666" s="98" t="s">
        <v>23</v>
      </c>
      <c r="T666" s="190" t="s">
        <v>74</v>
      </c>
      <c r="U666" s="98" t="s">
        <v>23</v>
      </c>
    </row>
    <row r="667" spans="1:21" x14ac:dyDescent="0.2">
      <c r="A667" s="79" t="s">
        <v>3259</v>
      </c>
      <c r="B667" s="250">
        <v>609</v>
      </c>
      <c r="C667" s="79" t="s">
        <v>4766</v>
      </c>
      <c r="D667" s="79" t="s">
        <v>1788</v>
      </c>
      <c r="E667" s="79" t="s">
        <v>3978</v>
      </c>
      <c r="F667" s="222" t="s">
        <v>5379</v>
      </c>
      <c r="G667" s="241" t="s">
        <v>5378</v>
      </c>
      <c r="H667" s="175" t="s">
        <v>7258</v>
      </c>
      <c r="M667" s="98" t="s">
        <v>3260</v>
      </c>
      <c r="N667" s="98" t="s">
        <v>23</v>
      </c>
      <c r="O667" s="98" t="s">
        <v>4628</v>
      </c>
      <c r="P667" s="98" t="s">
        <v>23</v>
      </c>
      <c r="Q667" s="98" t="s">
        <v>23</v>
      </c>
      <c r="R667" s="98" t="s">
        <v>23</v>
      </c>
      <c r="S667" s="98" t="s">
        <v>23</v>
      </c>
      <c r="T667" s="98" t="s">
        <v>23</v>
      </c>
      <c r="U667" s="98" t="s">
        <v>3261</v>
      </c>
    </row>
    <row r="668" spans="1:21" x14ac:dyDescent="0.2">
      <c r="A668" s="79" t="s">
        <v>5860</v>
      </c>
      <c r="B668" s="250">
        <v>610</v>
      </c>
      <c r="C668" s="79" t="s">
        <v>4766</v>
      </c>
      <c r="D668" s="79" t="s">
        <v>1788</v>
      </c>
      <c r="E668" s="79" t="s">
        <v>3978</v>
      </c>
      <c r="F668" s="222" t="s">
        <v>5379</v>
      </c>
      <c r="G668" s="241" t="s">
        <v>5378</v>
      </c>
      <c r="H668" s="175" t="s">
        <v>7259</v>
      </c>
      <c r="M668" s="98" t="s">
        <v>2279</v>
      </c>
      <c r="N668" s="98" t="s">
        <v>2280</v>
      </c>
      <c r="O668" s="98" t="s">
        <v>2281</v>
      </c>
      <c r="P668" s="98" t="s">
        <v>23</v>
      </c>
      <c r="Q668" s="98" t="s">
        <v>23</v>
      </c>
      <c r="R668" s="98" t="s">
        <v>2282</v>
      </c>
      <c r="S668" s="98" t="s">
        <v>23</v>
      </c>
      <c r="T668" s="98" t="s">
        <v>23</v>
      </c>
      <c r="U668" s="98" t="s">
        <v>23</v>
      </c>
    </row>
    <row r="669" spans="1:21" x14ac:dyDescent="0.2">
      <c r="A669" s="79" t="s">
        <v>2221</v>
      </c>
      <c r="B669" s="250">
        <v>611</v>
      </c>
      <c r="C669" s="79" t="s">
        <v>4766</v>
      </c>
      <c r="D669" s="79" t="s">
        <v>1788</v>
      </c>
      <c r="E669" s="79" t="s">
        <v>3978</v>
      </c>
      <c r="F669" s="222" t="s">
        <v>5381</v>
      </c>
      <c r="G669" s="241" t="s">
        <v>5380</v>
      </c>
      <c r="H669" s="175" t="s">
        <v>7260</v>
      </c>
      <c r="M669" s="98" t="s">
        <v>2222</v>
      </c>
      <c r="N669" s="98" t="s">
        <v>23</v>
      </c>
      <c r="O669" s="98" t="s">
        <v>2223</v>
      </c>
      <c r="P669" s="98" t="s">
        <v>2224</v>
      </c>
      <c r="Q669" s="98" t="s">
        <v>23</v>
      </c>
      <c r="R669" s="98" t="s">
        <v>23</v>
      </c>
      <c r="S669" s="98" t="s">
        <v>23</v>
      </c>
      <c r="T669" s="98" t="s">
        <v>2225</v>
      </c>
      <c r="U669" s="98" t="s">
        <v>2226</v>
      </c>
    </row>
    <row r="670" spans="1:21" x14ac:dyDescent="0.2">
      <c r="A670" s="79" t="s">
        <v>2081</v>
      </c>
      <c r="B670" s="250">
        <v>612</v>
      </c>
      <c r="C670" s="79" t="s">
        <v>4766</v>
      </c>
      <c r="D670" s="79" t="s">
        <v>1788</v>
      </c>
      <c r="E670" s="79" t="s">
        <v>3977</v>
      </c>
      <c r="F670" s="222" t="s">
        <v>5383</v>
      </c>
      <c r="G670" s="241" t="s">
        <v>5382</v>
      </c>
      <c r="H670" s="175" t="s">
        <v>7261</v>
      </c>
      <c r="M670" s="98" t="s">
        <v>2082</v>
      </c>
      <c r="N670" s="98" t="s">
        <v>23</v>
      </c>
      <c r="O670" s="98" t="s">
        <v>2083</v>
      </c>
      <c r="P670" s="98" t="s">
        <v>2084</v>
      </c>
      <c r="Q670" s="98" t="s">
        <v>2085</v>
      </c>
      <c r="R670" s="98" t="s">
        <v>2086</v>
      </c>
      <c r="S670" s="98" t="s">
        <v>23</v>
      </c>
      <c r="T670" s="98" t="s">
        <v>23</v>
      </c>
      <c r="U670" s="98" t="s">
        <v>23</v>
      </c>
    </row>
    <row r="671" spans="1:21" x14ac:dyDescent="0.2">
      <c r="A671" s="79" t="s">
        <v>2835</v>
      </c>
      <c r="B671" s="250">
        <v>613</v>
      </c>
      <c r="C671" s="79" t="s">
        <v>4766</v>
      </c>
      <c r="D671" s="79" t="s">
        <v>1788</v>
      </c>
      <c r="E671" s="79" t="s">
        <v>3985</v>
      </c>
      <c r="F671" s="222" t="s">
        <v>5385</v>
      </c>
      <c r="G671" s="241" t="s">
        <v>5384</v>
      </c>
      <c r="H671" s="175" t="s">
        <v>7262</v>
      </c>
      <c r="M671" s="98" t="s">
        <v>2836</v>
      </c>
      <c r="N671" s="98" t="s">
        <v>2837</v>
      </c>
      <c r="O671" s="98" t="s">
        <v>2838</v>
      </c>
      <c r="P671" s="98" t="s">
        <v>2839</v>
      </c>
      <c r="Q671" s="98" t="s">
        <v>23</v>
      </c>
      <c r="R671" s="98" t="s">
        <v>2840</v>
      </c>
      <c r="S671" s="98" t="s">
        <v>2841</v>
      </c>
      <c r="T671" s="98" t="s">
        <v>23</v>
      </c>
      <c r="U671" s="98" t="s">
        <v>23</v>
      </c>
    </row>
    <row r="672" spans="1:21" x14ac:dyDescent="0.2">
      <c r="A672" s="79" t="s">
        <v>2829</v>
      </c>
      <c r="B672" s="250">
        <v>614</v>
      </c>
      <c r="C672" s="79" t="s">
        <v>4766</v>
      </c>
      <c r="D672" s="79" t="s">
        <v>1788</v>
      </c>
      <c r="E672" s="79" t="s">
        <v>3985</v>
      </c>
      <c r="F672" s="222" t="s">
        <v>5385</v>
      </c>
      <c r="G672" s="241" t="s">
        <v>5384</v>
      </c>
      <c r="H672" s="175" t="s">
        <v>7263</v>
      </c>
      <c r="M672" s="98" t="s">
        <v>2830</v>
      </c>
      <c r="N672" s="190" t="s">
        <v>74</v>
      </c>
      <c r="O672" s="98" t="s">
        <v>2831</v>
      </c>
      <c r="P672" s="98" t="s">
        <v>2832</v>
      </c>
      <c r="Q672" s="98" t="s">
        <v>2833</v>
      </c>
      <c r="R672" s="98" t="s">
        <v>2834</v>
      </c>
      <c r="S672" s="98" t="s">
        <v>23</v>
      </c>
      <c r="T672" s="190" t="s">
        <v>74</v>
      </c>
      <c r="U672" s="190" t="s">
        <v>74</v>
      </c>
    </row>
    <row r="673" spans="1:21" x14ac:dyDescent="0.2">
      <c r="A673" s="79" t="s">
        <v>2823</v>
      </c>
      <c r="B673" s="250">
        <v>615</v>
      </c>
      <c r="C673" s="79" t="s">
        <v>4766</v>
      </c>
      <c r="D673" s="79" t="s">
        <v>1788</v>
      </c>
      <c r="E673" s="79" t="s">
        <v>3985</v>
      </c>
      <c r="F673" s="222" t="s">
        <v>5385</v>
      </c>
      <c r="G673" s="241" t="s">
        <v>5384</v>
      </c>
      <c r="H673" s="175" t="s">
        <v>7264</v>
      </c>
      <c r="M673" s="98" t="s">
        <v>2824</v>
      </c>
      <c r="N673" s="98" t="s">
        <v>23</v>
      </c>
      <c r="O673" s="98" t="s">
        <v>2825</v>
      </c>
      <c r="P673" s="98" t="s">
        <v>2826</v>
      </c>
      <c r="Q673" s="98" t="s">
        <v>2827</v>
      </c>
      <c r="R673" s="98" t="s">
        <v>2828</v>
      </c>
      <c r="S673" s="98" t="s">
        <v>23</v>
      </c>
      <c r="T673" s="98" t="s">
        <v>23</v>
      </c>
      <c r="U673" s="98" t="s">
        <v>23</v>
      </c>
    </row>
    <row r="674" spans="1:21" x14ac:dyDescent="0.2">
      <c r="A674" s="79" t="s">
        <v>2817</v>
      </c>
      <c r="B674" s="250">
        <v>616</v>
      </c>
      <c r="C674" s="79" t="s">
        <v>4766</v>
      </c>
      <c r="D674" s="79" t="s">
        <v>1788</v>
      </c>
      <c r="E674" s="79" t="s">
        <v>3985</v>
      </c>
      <c r="F674" s="222" t="s">
        <v>5385</v>
      </c>
      <c r="G674" s="241" t="s">
        <v>5384</v>
      </c>
      <c r="H674" s="175" t="s">
        <v>7265</v>
      </c>
      <c r="M674" s="98" t="s">
        <v>2818</v>
      </c>
      <c r="N674" s="98" t="s">
        <v>23</v>
      </c>
      <c r="O674" s="98" t="s">
        <v>2819</v>
      </c>
      <c r="P674" s="98" t="s">
        <v>2820</v>
      </c>
      <c r="Q674" s="98" t="s">
        <v>2821</v>
      </c>
      <c r="R674" s="98" t="s">
        <v>2822</v>
      </c>
      <c r="S674" s="98" t="s">
        <v>23</v>
      </c>
      <c r="T674" s="98" t="s">
        <v>23</v>
      </c>
      <c r="U674" s="98" t="s">
        <v>23</v>
      </c>
    </row>
    <row r="675" spans="1:21" x14ac:dyDescent="0.2">
      <c r="A675" s="79" t="s">
        <v>2547</v>
      </c>
      <c r="B675" s="250">
        <v>617</v>
      </c>
      <c r="C675" s="79" t="s">
        <v>4766</v>
      </c>
      <c r="D675" s="79" t="s">
        <v>1788</v>
      </c>
      <c r="E675" s="79" t="s">
        <v>3980</v>
      </c>
      <c r="F675" s="222" t="s">
        <v>5387</v>
      </c>
      <c r="G675" s="241" t="s">
        <v>5386</v>
      </c>
      <c r="H675" s="175" t="s">
        <v>7266</v>
      </c>
      <c r="M675" s="107" t="s">
        <v>2548</v>
      </c>
      <c r="N675" s="107" t="s">
        <v>2549</v>
      </c>
      <c r="O675" s="107" t="s">
        <v>2550</v>
      </c>
      <c r="P675" s="107" t="s">
        <v>2551</v>
      </c>
      <c r="Q675" s="107" t="s">
        <v>2552</v>
      </c>
      <c r="R675" s="107" t="s">
        <v>2553</v>
      </c>
      <c r="S675" s="98" t="s">
        <v>23</v>
      </c>
      <c r="T675" s="190" t="s">
        <v>74</v>
      </c>
      <c r="U675" s="190" t="s">
        <v>74</v>
      </c>
    </row>
    <row r="676" spans="1:21" x14ac:dyDescent="0.2">
      <c r="A676" s="79" t="s">
        <v>2531</v>
      </c>
      <c r="B676" s="250">
        <v>618</v>
      </c>
      <c r="C676" s="79" t="s">
        <v>4766</v>
      </c>
      <c r="D676" s="79" t="s">
        <v>1788</v>
      </c>
      <c r="E676" s="79" t="s">
        <v>3980</v>
      </c>
      <c r="F676" s="222" t="s">
        <v>5387</v>
      </c>
      <c r="G676" s="241" t="s">
        <v>5386</v>
      </c>
      <c r="H676" s="175" t="s">
        <v>7267</v>
      </c>
      <c r="M676" s="98" t="s">
        <v>2532</v>
      </c>
      <c r="N676" s="98" t="s">
        <v>23</v>
      </c>
      <c r="O676" s="98" t="s">
        <v>2533</v>
      </c>
      <c r="P676" s="98" t="s">
        <v>2534</v>
      </c>
      <c r="Q676" s="98" t="s">
        <v>2535</v>
      </c>
      <c r="R676" s="98" t="s">
        <v>2536</v>
      </c>
      <c r="S676" s="98" t="s">
        <v>23</v>
      </c>
      <c r="T676" s="98" t="s">
        <v>23</v>
      </c>
      <c r="U676" s="98" t="s">
        <v>23</v>
      </c>
    </row>
    <row r="677" spans="1:21" x14ac:dyDescent="0.2">
      <c r="A677" s="79" t="s">
        <v>2034</v>
      </c>
      <c r="B677" s="250">
        <v>619</v>
      </c>
      <c r="C677" s="79" t="s">
        <v>4766</v>
      </c>
      <c r="D677" s="79" t="s">
        <v>1788</v>
      </c>
      <c r="E677" s="79" t="s">
        <v>3977</v>
      </c>
      <c r="F677" s="222" t="s">
        <v>5389</v>
      </c>
      <c r="G677" s="241" t="s">
        <v>5388</v>
      </c>
      <c r="H677" s="175" t="s">
        <v>7268</v>
      </c>
      <c r="M677" s="103" t="s">
        <v>2035</v>
      </c>
      <c r="N677" s="98" t="s">
        <v>2036</v>
      </c>
      <c r="O677" s="103" t="s">
        <v>2037</v>
      </c>
      <c r="P677" s="98" t="s">
        <v>2038</v>
      </c>
      <c r="Q677" s="98" t="s">
        <v>2039</v>
      </c>
      <c r="R677" s="103" t="s">
        <v>2040</v>
      </c>
      <c r="S677" s="98" t="s">
        <v>2041</v>
      </c>
      <c r="T677" s="98" t="s">
        <v>23</v>
      </c>
      <c r="U677" s="98" t="s">
        <v>23</v>
      </c>
    </row>
    <row r="678" spans="1:21" x14ac:dyDescent="0.2">
      <c r="A678" s="79" t="s">
        <v>1963</v>
      </c>
      <c r="B678" s="250">
        <v>620</v>
      </c>
      <c r="C678" s="79" t="s">
        <v>4766</v>
      </c>
      <c r="D678" s="79" t="s">
        <v>1788</v>
      </c>
      <c r="E678" s="79" t="s">
        <v>3977</v>
      </c>
      <c r="F678" s="222" t="s">
        <v>5389</v>
      </c>
      <c r="G678" s="241" t="s">
        <v>5388</v>
      </c>
      <c r="H678" s="175" t="s">
        <v>7269</v>
      </c>
      <c r="M678" s="98" t="s">
        <v>1964</v>
      </c>
      <c r="N678" s="98" t="s">
        <v>23</v>
      </c>
      <c r="O678" s="98" t="s">
        <v>1965</v>
      </c>
      <c r="P678" s="98" t="s">
        <v>1966</v>
      </c>
      <c r="Q678" s="98" t="s">
        <v>1967</v>
      </c>
      <c r="R678" s="98" t="s">
        <v>1968</v>
      </c>
      <c r="S678" s="98" t="s">
        <v>23</v>
      </c>
      <c r="T678" s="98" t="s">
        <v>23</v>
      </c>
      <c r="U678" s="98" t="s">
        <v>23</v>
      </c>
    </row>
    <row r="679" spans="1:21" x14ac:dyDescent="0.2">
      <c r="A679" s="79" t="s">
        <v>1977</v>
      </c>
      <c r="B679" s="250">
        <v>621</v>
      </c>
      <c r="C679" s="79" t="s">
        <v>4766</v>
      </c>
      <c r="D679" s="79" t="s">
        <v>1788</v>
      </c>
      <c r="E679" s="79" t="s">
        <v>3977</v>
      </c>
      <c r="F679" s="222" t="s">
        <v>5389</v>
      </c>
      <c r="G679" s="241" t="s">
        <v>5388</v>
      </c>
      <c r="H679" s="175" t="s">
        <v>7270</v>
      </c>
      <c r="M679" s="98" t="s">
        <v>1978</v>
      </c>
      <c r="N679" s="98" t="s">
        <v>23</v>
      </c>
      <c r="O679" s="98" t="s">
        <v>1979</v>
      </c>
      <c r="P679" s="98" t="s">
        <v>1980</v>
      </c>
      <c r="Q679" s="98" t="s">
        <v>1981</v>
      </c>
      <c r="R679" s="98" t="s">
        <v>1982</v>
      </c>
      <c r="S679" s="98" t="s">
        <v>23</v>
      </c>
      <c r="T679" s="98" t="s">
        <v>23</v>
      </c>
      <c r="U679" s="98" t="s">
        <v>23</v>
      </c>
    </row>
    <row r="680" spans="1:21" x14ac:dyDescent="0.2">
      <c r="A680" s="79" t="s">
        <v>2849</v>
      </c>
      <c r="B680" s="250">
        <v>624</v>
      </c>
      <c r="C680" s="79" t="s">
        <v>4766</v>
      </c>
      <c r="D680" s="79" t="s">
        <v>1788</v>
      </c>
      <c r="E680" s="79" t="s">
        <v>3985</v>
      </c>
      <c r="F680" s="222" t="s">
        <v>5391</v>
      </c>
      <c r="G680" s="241" t="s">
        <v>5390</v>
      </c>
      <c r="H680" s="175" t="s">
        <v>7271</v>
      </c>
      <c r="M680" s="127" t="s">
        <v>4616</v>
      </c>
      <c r="N680" s="98" t="s">
        <v>2851</v>
      </c>
      <c r="O680" s="98" t="s">
        <v>2852</v>
      </c>
      <c r="P680" s="98" t="s">
        <v>23</v>
      </c>
      <c r="Q680" s="98" t="s">
        <v>23</v>
      </c>
      <c r="R680" s="98" t="s">
        <v>2853</v>
      </c>
      <c r="S680" s="98" t="s">
        <v>23</v>
      </c>
      <c r="T680" s="98" t="s">
        <v>23</v>
      </c>
      <c r="U680" s="98" t="s">
        <v>23</v>
      </c>
    </row>
    <row r="681" spans="1:21" x14ac:dyDescent="0.2">
      <c r="A681" s="79" t="s">
        <v>4684</v>
      </c>
      <c r="B681" s="250">
        <v>622</v>
      </c>
      <c r="C681" s="79" t="s">
        <v>4766</v>
      </c>
      <c r="D681" s="79" t="s">
        <v>1788</v>
      </c>
      <c r="E681" s="79" t="s">
        <v>3985</v>
      </c>
      <c r="F681" s="222" t="s">
        <v>5391</v>
      </c>
      <c r="G681" s="241" t="s">
        <v>5390</v>
      </c>
      <c r="H681" s="175" t="s">
        <v>7272</v>
      </c>
      <c r="M681" s="187" t="s">
        <v>6061</v>
      </c>
      <c r="N681" s="199" t="s">
        <v>2476</v>
      </c>
      <c r="O681" s="187" t="s">
        <v>6062</v>
      </c>
      <c r="P681" s="187" t="s">
        <v>6063</v>
      </c>
      <c r="Q681" s="187" t="s">
        <v>6064</v>
      </c>
      <c r="R681" s="187" t="s">
        <v>6065</v>
      </c>
      <c r="S681" s="199" t="s">
        <v>2476</v>
      </c>
      <c r="T681" s="98" t="s">
        <v>6066</v>
      </c>
      <c r="U681" s="98" t="s">
        <v>6067</v>
      </c>
    </row>
    <row r="682" spans="1:21" x14ac:dyDescent="0.2">
      <c r="A682" s="79" t="s">
        <v>4683</v>
      </c>
      <c r="B682" s="250">
        <v>623</v>
      </c>
      <c r="C682" s="79" t="s">
        <v>4766</v>
      </c>
      <c r="D682" s="79" t="s">
        <v>1788</v>
      </c>
      <c r="E682" s="79" t="s">
        <v>3985</v>
      </c>
      <c r="F682" s="222" t="s">
        <v>5391</v>
      </c>
      <c r="G682" s="241" t="s">
        <v>5390</v>
      </c>
      <c r="H682" s="175" t="s">
        <v>7273</v>
      </c>
      <c r="M682" s="187" t="s">
        <v>6068</v>
      </c>
      <c r="N682" s="199" t="s">
        <v>2476</v>
      </c>
      <c r="O682" s="187" t="s">
        <v>6069</v>
      </c>
      <c r="P682" s="187" t="s">
        <v>6070</v>
      </c>
      <c r="Q682" s="187" t="s">
        <v>6071</v>
      </c>
      <c r="R682" s="187" t="s">
        <v>6072</v>
      </c>
      <c r="S682" s="199" t="s">
        <v>2476</v>
      </c>
      <c r="T682" s="199" t="s">
        <v>2476</v>
      </c>
      <c r="U682" s="199" t="s">
        <v>2476</v>
      </c>
    </row>
    <row r="683" spans="1:21" x14ac:dyDescent="0.2">
      <c r="A683" s="79" t="s">
        <v>5688</v>
      </c>
      <c r="B683" s="250">
        <v>37</v>
      </c>
      <c r="C683" s="79" t="s">
        <v>4766</v>
      </c>
      <c r="D683" s="79" t="s">
        <v>1788</v>
      </c>
      <c r="E683" s="79" t="s">
        <v>3976</v>
      </c>
      <c r="F683" s="222" t="s">
        <v>4808</v>
      </c>
      <c r="G683" s="241" t="s">
        <v>7847</v>
      </c>
      <c r="H683" s="175" t="s">
        <v>7274</v>
      </c>
      <c r="M683" s="98" t="s">
        <v>1790</v>
      </c>
      <c r="N683" s="98" t="s">
        <v>1791</v>
      </c>
      <c r="O683" s="98" t="s">
        <v>1792</v>
      </c>
      <c r="P683" s="98" t="s">
        <v>23</v>
      </c>
      <c r="Q683" s="98" t="s">
        <v>23</v>
      </c>
      <c r="R683" s="98" t="s">
        <v>23</v>
      </c>
      <c r="S683" s="98" t="s">
        <v>23</v>
      </c>
      <c r="T683" s="98" t="s">
        <v>23</v>
      </c>
      <c r="U683" s="98" t="s">
        <v>23</v>
      </c>
    </row>
    <row r="684" spans="1:21" x14ac:dyDescent="0.2">
      <c r="A684" s="79" t="s">
        <v>3202</v>
      </c>
      <c r="B684" s="250">
        <v>626</v>
      </c>
      <c r="C684" s="79" t="s">
        <v>4766</v>
      </c>
      <c r="D684" s="79" t="s">
        <v>1788</v>
      </c>
      <c r="E684" s="79" t="s">
        <v>3985</v>
      </c>
      <c r="F684" s="222" t="s">
        <v>5392</v>
      </c>
      <c r="G684" s="241" t="s">
        <v>7848</v>
      </c>
      <c r="H684" s="175" t="s">
        <v>7275</v>
      </c>
      <c r="M684" s="98" t="s">
        <v>3203</v>
      </c>
      <c r="N684" s="98" t="s">
        <v>23</v>
      </c>
      <c r="O684" s="98" t="s">
        <v>3204</v>
      </c>
      <c r="P684" s="107" t="s">
        <v>3205</v>
      </c>
      <c r="Q684" s="107" t="s">
        <v>3206</v>
      </c>
      <c r="R684" s="98" t="s">
        <v>3207</v>
      </c>
      <c r="S684" s="98" t="s">
        <v>23</v>
      </c>
      <c r="T684" s="190" t="s">
        <v>74</v>
      </c>
      <c r="U684" s="98" t="s">
        <v>23</v>
      </c>
    </row>
    <row r="685" spans="1:21" x14ac:dyDescent="0.2">
      <c r="A685" s="79" t="s">
        <v>3148</v>
      </c>
      <c r="B685" s="250">
        <v>627</v>
      </c>
      <c r="C685" s="79" t="s">
        <v>4766</v>
      </c>
      <c r="D685" s="79" t="s">
        <v>1788</v>
      </c>
      <c r="E685" s="79" t="s">
        <v>3985</v>
      </c>
      <c r="F685" s="222" t="s">
        <v>5393</v>
      </c>
      <c r="G685" s="241" t="s">
        <v>7849</v>
      </c>
      <c r="H685" s="175" t="s">
        <v>7276</v>
      </c>
      <c r="M685" s="98" t="s">
        <v>3149</v>
      </c>
      <c r="N685" s="190" t="s">
        <v>74</v>
      </c>
      <c r="O685" s="98" t="s">
        <v>3150</v>
      </c>
      <c r="P685" s="98" t="s">
        <v>3151</v>
      </c>
      <c r="Q685" s="98" t="s">
        <v>3152</v>
      </c>
      <c r="R685" s="98" t="s">
        <v>3153</v>
      </c>
      <c r="S685" s="190" t="s">
        <v>74</v>
      </c>
      <c r="T685" s="190" t="s">
        <v>74</v>
      </c>
      <c r="U685" s="190" t="s">
        <v>74</v>
      </c>
    </row>
    <row r="686" spans="1:21" x14ac:dyDescent="0.2">
      <c r="A686" s="79" t="s">
        <v>5711</v>
      </c>
      <c r="B686" s="250">
        <v>47</v>
      </c>
      <c r="C686" s="79" t="s">
        <v>4766</v>
      </c>
      <c r="D686" s="79" t="s">
        <v>1788</v>
      </c>
      <c r="E686" s="79" t="s">
        <v>3976</v>
      </c>
      <c r="F686" s="222" t="s">
        <v>5710</v>
      </c>
      <c r="G686" s="242" t="s">
        <v>8090</v>
      </c>
      <c r="H686" s="175" t="s">
        <v>7277</v>
      </c>
      <c r="M686" s="98" t="s">
        <v>1942</v>
      </c>
      <c r="N686" s="98" t="s">
        <v>1943</v>
      </c>
      <c r="O686" s="98" t="s">
        <v>1944</v>
      </c>
      <c r="P686" s="194" t="s">
        <v>1911</v>
      </c>
      <c r="Q686" s="98" t="s">
        <v>23</v>
      </c>
      <c r="R686" s="98" t="s">
        <v>1945</v>
      </c>
      <c r="S686" s="98" t="s">
        <v>1946</v>
      </c>
      <c r="T686" s="98" t="s">
        <v>23</v>
      </c>
      <c r="U686" s="98" t="s">
        <v>23</v>
      </c>
    </row>
    <row r="687" spans="1:21" x14ac:dyDescent="0.2">
      <c r="A687" s="79" t="s">
        <v>5709</v>
      </c>
      <c r="B687" s="250">
        <v>48</v>
      </c>
      <c r="C687" s="79" t="s">
        <v>4766</v>
      </c>
      <c r="D687" s="79" t="s">
        <v>1788</v>
      </c>
      <c r="E687" s="79" t="s">
        <v>3976</v>
      </c>
      <c r="F687" s="222" t="s">
        <v>5708</v>
      </c>
      <c r="G687" s="242" t="s">
        <v>8091</v>
      </c>
      <c r="H687" s="175" t="s">
        <v>7278</v>
      </c>
      <c r="M687" s="98" t="s">
        <v>1900</v>
      </c>
      <c r="N687" s="98" t="s">
        <v>23</v>
      </c>
      <c r="O687" s="98" t="s">
        <v>1901</v>
      </c>
      <c r="P687" s="98" t="s">
        <v>1902</v>
      </c>
      <c r="Q687" s="98" t="s">
        <v>23</v>
      </c>
      <c r="R687" s="98" t="s">
        <v>1903</v>
      </c>
      <c r="S687" s="98" t="s">
        <v>23</v>
      </c>
      <c r="T687" s="98" t="s">
        <v>23</v>
      </c>
      <c r="U687" s="98" t="s">
        <v>23</v>
      </c>
    </row>
    <row r="688" spans="1:21" x14ac:dyDescent="0.2">
      <c r="A688" s="79" t="s">
        <v>5694</v>
      </c>
      <c r="B688" s="250">
        <v>53</v>
      </c>
      <c r="C688" s="79" t="s">
        <v>4766</v>
      </c>
      <c r="D688" s="79" t="s">
        <v>1788</v>
      </c>
      <c r="E688" s="79" t="s">
        <v>3976</v>
      </c>
      <c r="F688" s="222" t="s">
        <v>4813</v>
      </c>
      <c r="G688" s="241" t="s">
        <v>7850</v>
      </c>
      <c r="H688" s="175" t="s">
        <v>7279</v>
      </c>
      <c r="M688" s="98" t="s">
        <v>1924</v>
      </c>
      <c r="N688" s="98" t="s">
        <v>23</v>
      </c>
      <c r="O688" s="98" t="s">
        <v>1925</v>
      </c>
      <c r="P688" s="98" t="s">
        <v>1926</v>
      </c>
      <c r="Q688" s="98" t="s">
        <v>23</v>
      </c>
      <c r="R688" s="98" t="s">
        <v>1927</v>
      </c>
      <c r="S688" s="98" t="s">
        <v>23</v>
      </c>
      <c r="T688" s="98" t="s">
        <v>23</v>
      </c>
      <c r="U688" s="98" t="s">
        <v>23</v>
      </c>
    </row>
    <row r="689" spans="1:21" x14ac:dyDescent="0.2">
      <c r="A689" s="79" t="s">
        <v>3084</v>
      </c>
      <c r="B689" s="250">
        <v>628</v>
      </c>
      <c r="C689" s="79" t="s">
        <v>4766</v>
      </c>
      <c r="D689" s="79" t="s">
        <v>1788</v>
      </c>
      <c r="E689" s="79" t="s">
        <v>3985</v>
      </c>
      <c r="F689" s="222" t="s">
        <v>5394</v>
      </c>
      <c r="G689" s="241" t="s">
        <v>7851</v>
      </c>
      <c r="H689" s="175" t="s">
        <v>7280</v>
      </c>
      <c r="M689" s="98" t="s">
        <v>3085</v>
      </c>
      <c r="N689" s="98" t="s">
        <v>3086</v>
      </c>
      <c r="O689" s="98" t="s">
        <v>3087</v>
      </c>
      <c r="P689" s="98" t="s">
        <v>3088</v>
      </c>
      <c r="Q689" s="98" t="s">
        <v>3089</v>
      </c>
      <c r="R689" s="98" t="s">
        <v>3090</v>
      </c>
      <c r="S689" s="98" t="s">
        <v>23</v>
      </c>
      <c r="T689" s="190" t="s">
        <v>74</v>
      </c>
      <c r="U689" s="190" t="s">
        <v>74</v>
      </c>
    </row>
    <row r="690" spans="1:21" x14ac:dyDescent="0.2">
      <c r="A690" s="79" t="s">
        <v>5731</v>
      </c>
      <c r="B690" s="250">
        <v>54</v>
      </c>
      <c r="C690" s="79" t="s">
        <v>4766</v>
      </c>
      <c r="D690" s="79" t="s">
        <v>1788</v>
      </c>
      <c r="E690" s="79" t="s">
        <v>3976</v>
      </c>
      <c r="F690" s="222" t="s">
        <v>5730</v>
      </c>
      <c r="G690" s="242" t="s">
        <v>8092</v>
      </c>
      <c r="H690" s="175" t="s">
        <v>7281</v>
      </c>
      <c r="M690" s="98" t="s">
        <v>1905</v>
      </c>
      <c r="N690" s="98" t="s">
        <v>23</v>
      </c>
      <c r="O690" s="98" t="s">
        <v>1906</v>
      </c>
      <c r="P690" s="194" t="s">
        <v>102</v>
      </c>
      <c r="Q690" s="194" t="s">
        <v>102</v>
      </c>
      <c r="R690" s="98" t="s">
        <v>1907</v>
      </c>
      <c r="S690" s="98" t="s">
        <v>23</v>
      </c>
      <c r="T690" s="98" t="s">
        <v>23</v>
      </c>
      <c r="U690" s="98" t="s">
        <v>23</v>
      </c>
    </row>
    <row r="691" spans="1:21" x14ac:dyDescent="0.2">
      <c r="A691" s="79" t="s">
        <v>5732</v>
      </c>
      <c r="B691" s="250">
        <v>55</v>
      </c>
      <c r="C691" s="79" t="s">
        <v>4766</v>
      </c>
      <c r="D691" s="79" t="s">
        <v>1788</v>
      </c>
      <c r="E691" s="79" t="s">
        <v>3976</v>
      </c>
      <c r="F691" s="222" t="s">
        <v>5730</v>
      </c>
      <c r="G691" s="242" t="s">
        <v>8092</v>
      </c>
      <c r="H691" s="175" t="s">
        <v>7282</v>
      </c>
      <c r="M691" s="98" t="s">
        <v>1862</v>
      </c>
      <c r="N691" s="98" t="s">
        <v>23</v>
      </c>
      <c r="O691" s="98" t="s">
        <v>1863</v>
      </c>
      <c r="P691" s="98" t="s">
        <v>23</v>
      </c>
      <c r="Q691" s="98" t="s">
        <v>1864</v>
      </c>
      <c r="R691" s="98" t="s">
        <v>1865</v>
      </c>
      <c r="S691" s="98" t="s">
        <v>23</v>
      </c>
      <c r="T691" s="98" t="s">
        <v>23</v>
      </c>
      <c r="U691" s="98" t="s">
        <v>1866</v>
      </c>
    </row>
    <row r="692" spans="1:21" x14ac:dyDescent="0.2">
      <c r="A692" s="79" t="s">
        <v>5699</v>
      </c>
      <c r="B692" s="250">
        <v>56</v>
      </c>
      <c r="C692" s="79" t="s">
        <v>4766</v>
      </c>
      <c r="D692" s="79" t="s">
        <v>1788</v>
      </c>
      <c r="E692" s="79" t="s">
        <v>3976</v>
      </c>
      <c r="F692" s="222" t="s">
        <v>5698</v>
      </c>
      <c r="G692" s="242" t="s">
        <v>8093</v>
      </c>
      <c r="H692" s="175" t="s">
        <v>7638</v>
      </c>
      <c r="M692" s="98" t="s">
        <v>4384</v>
      </c>
      <c r="N692" s="98" t="s">
        <v>23</v>
      </c>
      <c r="O692" s="98" t="s">
        <v>4456</v>
      </c>
      <c r="P692" s="98" t="s">
        <v>23</v>
      </c>
      <c r="Q692" s="98" t="s">
        <v>23</v>
      </c>
      <c r="R692" s="98" t="s">
        <v>23</v>
      </c>
      <c r="S692" s="98" t="s">
        <v>23</v>
      </c>
      <c r="T692" s="98" t="s">
        <v>23</v>
      </c>
      <c r="U692" s="98" t="s">
        <v>23</v>
      </c>
    </row>
    <row r="693" spans="1:21" x14ac:dyDescent="0.2">
      <c r="A693" s="79" t="s">
        <v>3115</v>
      </c>
      <c r="B693" s="250">
        <v>629</v>
      </c>
      <c r="C693" s="79" t="s">
        <v>4766</v>
      </c>
      <c r="D693" s="79" t="s">
        <v>1788</v>
      </c>
      <c r="E693" s="79" t="s">
        <v>3985</v>
      </c>
      <c r="F693" s="222" t="s">
        <v>5395</v>
      </c>
      <c r="G693" s="241" t="s">
        <v>7852</v>
      </c>
      <c r="H693" s="175" t="s">
        <v>7283</v>
      </c>
      <c r="M693" s="98" t="s">
        <v>3116</v>
      </c>
      <c r="N693" s="98" t="s">
        <v>3117</v>
      </c>
      <c r="O693" s="98" t="s">
        <v>3118</v>
      </c>
      <c r="P693" s="98" t="s">
        <v>3119</v>
      </c>
      <c r="Q693" s="98" t="s">
        <v>3120</v>
      </c>
      <c r="R693" s="98" t="s">
        <v>3121</v>
      </c>
      <c r="S693" s="190" t="s">
        <v>74</v>
      </c>
      <c r="T693" s="190" t="s">
        <v>74</v>
      </c>
      <c r="U693" s="190" t="s">
        <v>74</v>
      </c>
    </row>
    <row r="694" spans="1:21" x14ac:dyDescent="0.2">
      <c r="A694" s="79" t="s">
        <v>3091</v>
      </c>
      <c r="B694" s="250">
        <v>630</v>
      </c>
      <c r="C694" s="79" t="s">
        <v>4766</v>
      </c>
      <c r="D694" s="79" t="s">
        <v>1788</v>
      </c>
      <c r="E694" s="79" t="s">
        <v>3985</v>
      </c>
      <c r="F694" s="222" t="s">
        <v>5396</v>
      </c>
      <c r="G694" s="241" t="s">
        <v>7853</v>
      </c>
      <c r="H694" s="175" t="s">
        <v>7284</v>
      </c>
      <c r="M694" s="103" t="s">
        <v>3092</v>
      </c>
      <c r="N694" s="98" t="s">
        <v>3093</v>
      </c>
      <c r="O694" s="103" t="s">
        <v>3094</v>
      </c>
      <c r="P694" s="98" t="s">
        <v>3095</v>
      </c>
      <c r="Q694" s="98" t="s">
        <v>3096</v>
      </c>
      <c r="R694" s="98" t="s">
        <v>3097</v>
      </c>
      <c r="S694" s="98" t="s">
        <v>3098</v>
      </c>
      <c r="T694" s="98" t="s">
        <v>23</v>
      </c>
      <c r="U694" s="98" t="s">
        <v>23</v>
      </c>
    </row>
    <row r="695" spans="1:21" x14ac:dyDescent="0.2">
      <c r="A695" s="79" t="s">
        <v>4685</v>
      </c>
      <c r="B695" s="250">
        <v>676</v>
      </c>
      <c r="C695" s="79" t="s">
        <v>4766</v>
      </c>
      <c r="D695" s="79" t="s">
        <v>1788</v>
      </c>
      <c r="E695" s="79" t="s">
        <v>3978</v>
      </c>
      <c r="F695" s="222" t="s">
        <v>5463</v>
      </c>
      <c r="G695" s="241" t="s">
        <v>7854</v>
      </c>
      <c r="H695" s="175" t="s">
        <v>7285</v>
      </c>
      <c r="M695" s="190" t="s">
        <v>1201</v>
      </c>
      <c r="N695" s="98" t="s">
        <v>23</v>
      </c>
      <c r="O695" s="190" t="s">
        <v>1201</v>
      </c>
      <c r="P695" s="190" t="s">
        <v>1201</v>
      </c>
      <c r="Q695" s="98" t="s">
        <v>23</v>
      </c>
      <c r="R695" s="98" t="s">
        <v>23</v>
      </c>
      <c r="S695" s="98" t="s">
        <v>23</v>
      </c>
      <c r="T695" s="190" t="s">
        <v>1201</v>
      </c>
      <c r="U695" s="190" t="s">
        <v>1201</v>
      </c>
    </row>
    <row r="696" spans="1:21" x14ac:dyDescent="0.2">
      <c r="A696" s="79" t="s">
        <v>5703</v>
      </c>
      <c r="B696" s="250">
        <v>60</v>
      </c>
      <c r="C696" s="79" t="s">
        <v>4766</v>
      </c>
      <c r="D696" s="79" t="s">
        <v>1788</v>
      </c>
      <c r="E696" s="79" t="s">
        <v>3976</v>
      </c>
      <c r="F696" s="222" t="s">
        <v>5702</v>
      </c>
      <c r="G696" s="242" t="s">
        <v>8094</v>
      </c>
      <c r="H696" s="175" t="s">
        <v>7286</v>
      </c>
      <c r="M696" s="98" t="s">
        <v>1914</v>
      </c>
      <c r="N696" s="98" t="s">
        <v>23</v>
      </c>
      <c r="O696" s="98" t="s">
        <v>1915</v>
      </c>
      <c r="P696" s="98" t="s">
        <v>1916</v>
      </c>
      <c r="Q696" s="98" t="s">
        <v>23</v>
      </c>
      <c r="R696" s="98" t="s">
        <v>1917</v>
      </c>
      <c r="S696" s="98" t="s">
        <v>23</v>
      </c>
      <c r="T696" s="98" t="s">
        <v>23</v>
      </c>
      <c r="U696" s="98" t="s">
        <v>23</v>
      </c>
    </row>
    <row r="697" spans="1:21" x14ac:dyDescent="0.2">
      <c r="A697" s="79" t="s">
        <v>6166</v>
      </c>
      <c r="B697" s="250">
        <v>63</v>
      </c>
      <c r="C697" s="79" t="s">
        <v>4766</v>
      </c>
      <c r="D697" s="79" t="s">
        <v>1788</v>
      </c>
      <c r="E697" s="79" t="s">
        <v>3976</v>
      </c>
      <c r="F697" s="222" t="s">
        <v>6655</v>
      </c>
      <c r="G697" s="241" t="s">
        <v>7855</v>
      </c>
      <c r="H697" s="175" t="s">
        <v>7287</v>
      </c>
      <c r="M697" s="98" t="s">
        <v>1949</v>
      </c>
      <c r="N697" s="98" t="s">
        <v>23</v>
      </c>
      <c r="O697" s="98" t="s">
        <v>1950</v>
      </c>
      <c r="P697" s="194" t="s">
        <v>1911</v>
      </c>
      <c r="Q697" s="98" t="s">
        <v>23</v>
      </c>
      <c r="R697" s="98" t="s">
        <v>1951</v>
      </c>
      <c r="S697" s="98" t="s">
        <v>23</v>
      </c>
      <c r="T697" s="98" t="s">
        <v>23</v>
      </c>
      <c r="U697" s="98" t="s">
        <v>23</v>
      </c>
    </row>
    <row r="698" spans="1:21" x14ac:dyDescent="0.2">
      <c r="A698" s="79" t="s">
        <v>6167</v>
      </c>
      <c r="B698" s="250">
        <v>64</v>
      </c>
      <c r="C698" s="79" t="s">
        <v>4766</v>
      </c>
      <c r="D698" s="79" t="s">
        <v>1788</v>
      </c>
      <c r="E698" s="79" t="s">
        <v>3976</v>
      </c>
      <c r="F698" s="222" t="s">
        <v>6655</v>
      </c>
      <c r="G698" s="241" t="s">
        <v>7855</v>
      </c>
      <c r="H698" s="175" t="s">
        <v>7288</v>
      </c>
      <c r="M698" s="98" t="s">
        <v>1954</v>
      </c>
      <c r="N698" s="98" t="s">
        <v>23</v>
      </c>
      <c r="O698" s="98" t="s">
        <v>1955</v>
      </c>
      <c r="P698" s="98" t="s">
        <v>1956</v>
      </c>
      <c r="Q698" s="98" t="s">
        <v>23</v>
      </c>
      <c r="R698" s="98" t="s">
        <v>1957</v>
      </c>
      <c r="S698" s="98" t="s">
        <v>23</v>
      </c>
      <c r="T698" s="98" t="s">
        <v>23</v>
      </c>
      <c r="U698" s="98" t="s">
        <v>23</v>
      </c>
    </row>
    <row r="699" spans="1:21" x14ac:dyDescent="0.2">
      <c r="A699" s="85" t="s">
        <v>4213</v>
      </c>
      <c r="B699" s="250">
        <v>631</v>
      </c>
      <c r="C699" s="79" t="s">
        <v>4766</v>
      </c>
      <c r="D699" s="79" t="s">
        <v>1788</v>
      </c>
      <c r="E699" s="79" t="s">
        <v>3978</v>
      </c>
      <c r="F699" s="222" t="s">
        <v>5398</v>
      </c>
      <c r="G699" s="241" t="s">
        <v>5397</v>
      </c>
      <c r="H699" s="175" t="s">
        <v>7289</v>
      </c>
      <c r="M699" s="98" t="s">
        <v>2269</v>
      </c>
      <c r="N699" s="98" t="s">
        <v>23</v>
      </c>
      <c r="O699" s="98" t="s">
        <v>2270</v>
      </c>
      <c r="P699" s="98" t="s">
        <v>2271</v>
      </c>
      <c r="Q699" s="98" t="s">
        <v>2272</v>
      </c>
      <c r="R699" s="98" t="s">
        <v>2273</v>
      </c>
      <c r="S699" s="98" t="s">
        <v>23</v>
      </c>
      <c r="T699" s="98" t="s">
        <v>23</v>
      </c>
      <c r="U699" s="98" t="s">
        <v>23</v>
      </c>
    </row>
    <row r="700" spans="1:21" x14ac:dyDescent="0.2">
      <c r="A700" s="79" t="s">
        <v>4774</v>
      </c>
      <c r="B700" s="250">
        <v>432</v>
      </c>
      <c r="C700" s="79" t="s">
        <v>4766</v>
      </c>
      <c r="D700" s="79" t="s">
        <v>1788</v>
      </c>
      <c r="E700" s="79" t="s">
        <v>3985</v>
      </c>
      <c r="F700" s="222" t="s">
        <v>5164</v>
      </c>
      <c r="G700" s="241" t="s">
        <v>7856</v>
      </c>
      <c r="H700" s="175" t="s">
        <v>7290</v>
      </c>
      <c r="M700" s="98" t="s">
        <v>3101</v>
      </c>
      <c r="N700" s="98" t="s">
        <v>3102</v>
      </c>
      <c r="O700" s="98" t="s">
        <v>3103</v>
      </c>
      <c r="P700" s="98" t="s">
        <v>3104</v>
      </c>
      <c r="Q700" s="98" t="s">
        <v>3105</v>
      </c>
      <c r="R700" s="98" t="s">
        <v>3106</v>
      </c>
      <c r="S700" s="98" t="s">
        <v>23</v>
      </c>
      <c r="T700" s="190" t="s">
        <v>74</v>
      </c>
      <c r="U700" s="190" t="s">
        <v>74</v>
      </c>
    </row>
    <row r="701" spans="1:21" x14ac:dyDescent="0.2">
      <c r="A701" s="79" t="s">
        <v>5700</v>
      </c>
      <c r="B701" s="250">
        <v>66</v>
      </c>
      <c r="C701" s="79" t="s">
        <v>4766</v>
      </c>
      <c r="D701" s="79" t="s">
        <v>1788</v>
      </c>
      <c r="E701" s="79" t="s">
        <v>3976</v>
      </c>
      <c r="F701" s="222" t="s">
        <v>5913</v>
      </c>
      <c r="G701" s="242" t="s">
        <v>8095</v>
      </c>
      <c r="H701" s="175" t="s">
        <v>7291</v>
      </c>
      <c r="M701" s="98" t="s">
        <v>1883</v>
      </c>
      <c r="N701" s="98" t="s">
        <v>1884</v>
      </c>
      <c r="O701" s="98" t="s">
        <v>1885</v>
      </c>
      <c r="P701" s="98" t="s">
        <v>1886</v>
      </c>
      <c r="Q701" s="98" t="s">
        <v>1887</v>
      </c>
      <c r="R701" s="98" t="s">
        <v>1888</v>
      </c>
      <c r="S701" s="98" t="s">
        <v>23</v>
      </c>
      <c r="T701" s="98" t="s">
        <v>23</v>
      </c>
      <c r="U701" s="98" t="s">
        <v>23</v>
      </c>
    </row>
    <row r="702" spans="1:21" x14ac:dyDescent="0.2">
      <c r="A702" s="79" t="s">
        <v>3074</v>
      </c>
      <c r="B702" s="250">
        <v>634</v>
      </c>
      <c r="C702" s="79" t="s">
        <v>4766</v>
      </c>
      <c r="D702" s="79" t="s">
        <v>1788</v>
      </c>
      <c r="E702" s="79" t="s">
        <v>3985</v>
      </c>
      <c r="F702" s="222" t="s">
        <v>5401</v>
      </c>
      <c r="G702" s="241" t="s">
        <v>7857</v>
      </c>
      <c r="H702" s="175" t="s">
        <v>7292</v>
      </c>
      <c r="M702" s="107" t="s">
        <v>3075</v>
      </c>
      <c r="N702" s="107" t="s">
        <v>23</v>
      </c>
      <c r="O702" s="107" t="s">
        <v>3076</v>
      </c>
      <c r="P702" s="107" t="s">
        <v>23</v>
      </c>
      <c r="Q702" s="107" t="s">
        <v>23</v>
      </c>
      <c r="R702" s="107" t="s">
        <v>3077</v>
      </c>
      <c r="S702" s="98" t="s">
        <v>23</v>
      </c>
      <c r="T702" s="98" t="s">
        <v>23</v>
      </c>
      <c r="U702" s="98" t="s">
        <v>23</v>
      </c>
    </row>
    <row r="703" spans="1:21" x14ac:dyDescent="0.2">
      <c r="A703" s="79" t="s">
        <v>3062</v>
      </c>
      <c r="B703" s="250">
        <v>635</v>
      </c>
      <c r="C703" s="79" t="s">
        <v>4766</v>
      </c>
      <c r="D703" s="79" t="s">
        <v>1788</v>
      </c>
      <c r="E703" s="79" t="s">
        <v>3985</v>
      </c>
      <c r="F703" s="222" t="s">
        <v>5401</v>
      </c>
      <c r="G703" s="241" t="s">
        <v>7857</v>
      </c>
      <c r="H703" s="175" t="s">
        <v>7293</v>
      </c>
      <c r="M703" s="98" t="s">
        <v>3063</v>
      </c>
      <c r="N703" s="190" t="s">
        <v>74</v>
      </c>
      <c r="O703" s="98" t="s">
        <v>3064</v>
      </c>
      <c r="P703" s="98" t="s">
        <v>3065</v>
      </c>
      <c r="Q703" s="98" t="s">
        <v>3066</v>
      </c>
      <c r="R703" s="98" t="s">
        <v>3067</v>
      </c>
      <c r="S703" s="98" t="s">
        <v>23</v>
      </c>
      <c r="T703" s="190" t="s">
        <v>74</v>
      </c>
      <c r="U703" s="98" t="s">
        <v>23</v>
      </c>
    </row>
    <row r="704" spans="1:21" x14ac:dyDescent="0.2">
      <c r="A704" s="79" t="s">
        <v>2054</v>
      </c>
      <c r="B704" s="250">
        <v>636</v>
      </c>
      <c r="C704" s="79" t="s">
        <v>4766</v>
      </c>
      <c r="D704" s="79" t="s">
        <v>1788</v>
      </c>
      <c r="E704" s="79" t="s">
        <v>3977</v>
      </c>
      <c r="F704" s="222" t="s">
        <v>5403</v>
      </c>
      <c r="G704" s="241" t="s">
        <v>5402</v>
      </c>
      <c r="H704" s="175" t="s">
        <v>7294</v>
      </c>
      <c r="M704" s="98" t="s">
        <v>2055</v>
      </c>
      <c r="N704" s="98" t="s">
        <v>23</v>
      </c>
      <c r="O704" s="98" t="s">
        <v>2056</v>
      </c>
      <c r="P704" s="98" t="s">
        <v>2057</v>
      </c>
      <c r="Q704" s="98" t="s">
        <v>2058</v>
      </c>
      <c r="R704" s="98" t="s">
        <v>2059</v>
      </c>
      <c r="S704" s="98" t="s">
        <v>23</v>
      </c>
      <c r="T704" s="98" t="s">
        <v>23</v>
      </c>
      <c r="U704" s="98" t="s">
        <v>23</v>
      </c>
    </row>
    <row r="705" spans="1:21" x14ac:dyDescent="0.2">
      <c r="A705" s="79" t="s">
        <v>2075</v>
      </c>
      <c r="B705" s="250">
        <v>637</v>
      </c>
      <c r="C705" s="79" t="s">
        <v>4766</v>
      </c>
      <c r="D705" s="79" t="s">
        <v>1788</v>
      </c>
      <c r="E705" s="79" t="s">
        <v>3977</v>
      </c>
      <c r="F705" s="222" t="s">
        <v>5403</v>
      </c>
      <c r="G705" s="241" t="s">
        <v>5402</v>
      </c>
      <c r="H705" s="175" t="s">
        <v>7295</v>
      </c>
      <c r="M705" s="98" t="s">
        <v>2076</v>
      </c>
      <c r="N705" s="98" t="s">
        <v>23</v>
      </c>
      <c r="O705" s="98" t="s">
        <v>2077</v>
      </c>
      <c r="P705" s="98" t="s">
        <v>2078</v>
      </c>
      <c r="Q705" s="98" t="s">
        <v>2079</v>
      </c>
      <c r="R705" s="98" t="s">
        <v>2080</v>
      </c>
      <c r="S705" s="98" t="s">
        <v>23</v>
      </c>
      <c r="T705" s="98" t="s">
        <v>23</v>
      </c>
      <c r="U705" s="98" t="s">
        <v>23</v>
      </c>
    </row>
    <row r="706" spans="1:21" x14ac:dyDescent="0.2">
      <c r="A706" s="79" t="s">
        <v>4566</v>
      </c>
      <c r="B706" s="250">
        <v>638</v>
      </c>
      <c r="C706" s="79" t="s">
        <v>4766</v>
      </c>
      <c r="D706" s="79" t="s">
        <v>1788</v>
      </c>
      <c r="E706" s="84" t="s">
        <v>3979</v>
      </c>
      <c r="F706" s="222" t="s">
        <v>5405</v>
      </c>
      <c r="G706" s="241" t="s">
        <v>5404</v>
      </c>
      <c r="H706" s="175" t="s">
        <v>7296</v>
      </c>
      <c r="M706" s="98" t="s">
        <v>4575</v>
      </c>
      <c r="N706" s="98" t="s">
        <v>23</v>
      </c>
      <c r="O706" s="98" t="s">
        <v>4583</v>
      </c>
      <c r="P706" s="98" t="s">
        <v>4594</v>
      </c>
      <c r="Q706" s="98" t="s">
        <v>23</v>
      </c>
      <c r="R706" s="98" t="s">
        <v>23</v>
      </c>
      <c r="S706" s="98" t="s">
        <v>23</v>
      </c>
      <c r="T706" s="98" t="s">
        <v>4593</v>
      </c>
      <c r="U706" s="98" t="s">
        <v>4592</v>
      </c>
    </row>
    <row r="707" spans="1:21" x14ac:dyDescent="0.2">
      <c r="A707" s="79" t="s">
        <v>2591</v>
      </c>
      <c r="B707" s="250">
        <v>639</v>
      </c>
      <c r="C707" s="79" t="s">
        <v>4766</v>
      </c>
      <c r="D707" s="79" t="s">
        <v>1788</v>
      </c>
      <c r="E707" s="79" t="s">
        <v>3980</v>
      </c>
      <c r="F707" s="222" t="s">
        <v>5407</v>
      </c>
      <c r="G707" s="241" t="s">
        <v>5406</v>
      </c>
      <c r="H707" s="175" t="s">
        <v>7297</v>
      </c>
      <c r="M707" s="98" t="s">
        <v>2592</v>
      </c>
      <c r="N707" s="98" t="s">
        <v>23</v>
      </c>
      <c r="O707" s="98" t="s">
        <v>2593</v>
      </c>
      <c r="P707" s="98" t="s">
        <v>2594</v>
      </c>
      <c r="Q707" s="98" t="s">
        <v>2595</v>
      </c>
      <c r="R707" s="98" t="s">
        <v>2596</v>
      </c>
      <c r="S707" s="98" t="s">
        <v>23</v>
      </c>
      <c r="T707" s="98" t="s">
        <v>23</v>
      </c>
      <c r="U707" s="98" t="s">
        <v>23</v>
      </c>
    </row>
    <row r="708" spans="1:21" x14ac:dyDescent="0.2">
      <c r="A708" s="181" t="s">
        <v>5947</v>
      </c>
      <c r="B708" s="250">
        <v>942</v>
      </c>
      <c r="C708" s="79" t="s">
        <v>4766</v>
      </c>
      <c r="D708" s="79" t="s">
        <v>1788</v>
      </c>
      <c r="E708" s="79" t="s">
        <v>3979</v>
      </c>
      <c r="F708" s="229" t="s">
        <v>6656</v>
      </c>
      <c r="G708" s="241" t="s">
        <v>7858</v>
      </c>
      <c r="H708" s="175" t="s">
        <v>7298</v>
      </c>
      <c r="M708" s="187" t="s">
        <v>5959</v>
      </c>
      <c r="N708" s="98" t="s">
        <v>23</v>
      </c>
      <c r="O708" s="187" t="s">
        <v>5971</v>
      </c>
      <c r="P708" s="187" t="s">
        <v>5995</v>
      </c>
      <c r="Q708" s="187" t="s">
        <v>6006</v>
      </c>
      <c r="R708" s="187" t="s">
        <v>5983</v>
      </c>
      <c r="S708" s="98" t="s">
        <v>23</v>
      </c>
      <c r="T708" s="98" t="s">
        <v>23</v>
      </c>
      <c r="U708" s="98" t="s">
        <v>23</v>
      </c>
    </row>
    <row r="709" spans="1:21" x14ac:dyDescent="0.2">
      <c r="A709" s="181" t="s">
        <v>5946</v>
      </c>
      <c r="B709" s="250">
        <v>943</v>
      </c>
      <c r="C709" s="79" t="s">
        <v>4766</v>
      </c>
      <c r="D709" s="79" t="s">
        <v>1788</v>
      </c>
      <c r="E709" s="79" t="s">
        <v>3979</v>
      </c>
      <c r="F709" s="229" t="s">
        <v>6656</v>
      </c>
      <c r="G709" s="241" t="s">
        <v>7858</v>
      </c>
      <c r="H709" s="175" t="s">
        <v>7299</v>
      </c>
      <c r="M709" s="187" t="s">
        <v>5958</v>
      </c>
      <c r="N709" s="98" t="s">
        <v>23</v>
      </c>
      <c r="O709" s="187" t="s">
        <v>5970</v>
      </c>
      <c r="P709" s="187" t="s">
        <v>5994</v>
      </c>
      <c r="Q709" s="187" t="s">
        <v>6005</v>
      </c>
      <c r="R709" s="187" t="s">
        <v>5982</v>
      </c>
      <c r="S709" s="98" t="s">
        <v>23</v>
      </c>
      <c r="T709" s="98" t="s">
        <v>23</v>
      </c>
      <c r="U709" s="98" t="s">
        <v>23</v>
      </c>
    </row>
    <row r="710" spans="1:21" x14ac:dyDescent="0.2">
      <c r="A710" s="79" t="s">
        <v>3170</v>
      </c>
      <c r="B710" s="250">
        <v>640</v>
      </c>
      <c r="C710" s="79" t="s">
        <v>4766</v>
      </c>
      <c r="D710" s="79" t="s">
        <v>1788</v>
      </c>
      <c r="E710" s="79" t="s">
        <v>3985</v>
      </c>
      <c r="F710" s="222" t="s">
        <v>5408</v>
      </c>
      <c r="G710" s="241" t="s">
        <v>7859</v>
      </c>
      <c r="H710" s="175" t="s">
        <v>7300</v>
      </c>
      <c r="M710" s="98" t="s">
        <v>3171</v>
      </c>
      <c r="N710" s="98" t="s">
        <v>3172</v>
      </c>
      <c r="O710" s="98" t="s">
        <v>3173</v>
      </c>
      <c r="P710" s="98" t="s">
        <v>3174</v>
      </c>
      <c r="Q710" s="98" t="s">
        <v>3175</v>
      </c>
      <c r="R710" s="98" t="s">
        <v>3176</v>
      </c>
      <c r="S710" s="190" t="s">
        <v>74</v>
      </c>
      <c r="T710" s="190" t="s">
        <v>74</v>
      </c>
      <c r="U710" s="190" t="s">
        <v>74</v>
      </c>
    </row>
    <row r="711" spans="1:21" x14ac:dyDescent="0.2">
      <c r="A711" s="84" t="s">
        <v>6475</v>
      </c>
      <c r="B711" s="250">
        <v>980</v>
      </c>
      <c r="C711" s="79" t="s">
        <v>4766</v>
      </c>
      <c r="D711" s="79" t="s">
        <v>1788</v>
      </c>
      <c r="E711" s="79" t="s">
        <v>3976</v>
      </c>
      <c r="F711" s="224" t="s">
        <v>6657</v>
      </c>
      <c r="G711" s="242" t="s">
        <v>8096</v>
      </c>
      <c r="H711" s="175" t="s">
        <v>6791</v>
      </c>
      <c r="M711" s="98" t="s">
        <v>6263</v>
      </c>
      <c r="N711" s="187" t="s">
        <v>23</v>
      </c>
      <c r="O711" s="98" t="s">
        <v>6268</v>
      </c>
      <c r="P711" s="187" t="s">
        <v>23</v>
      </c>
      <c r="Q711" s="187" t="s">
        <v>23</v>
      </c>
      <c r="R711" s="98" t="s">
        <v>6273</v>
      </c>
      <c r="S711" s="187" t="s">
        <v>23</v>
      </c>
      <c r="T711" s="187" t="s">
        <v>23</v>
      </c>
      <c r="U711" s="187" t="s">
        <v>23</v>
      </c>
    </row>
    <row r="712" spans="1:21" x14ac:dyDescent="0.2">
      <c r="A712" s="181" t="s">
        <v>5948</v>
      </c>
      <c r="B712" s="250">
        <v>944</v>
      </c>
      <c r="C712" s="79" t="s">
        <v>4766</v>
      </c>
      <c r="D712" s="79" t="s">
        <v>1788</v>
      </c>
      <c r="E712" s="79" t="s">
        <v>3979</v>
      </c>
      <c r="F712" s="229" t="s">
        <v>6658</v>
      </c>
      <c r="G712" s="241" t="s">
        <v>7860</v>
      </c>
      <c r="H712" s="175" t="s">
        <v>7301</v>
      </c>
      <c r="M712" s="187" t="s">
        <v>5960</v>
      </c>
      <c r="N712" s="98" t="s">
        <v>23</v>
      </c>
      <c r="O712" s="187" t="s">
        <v>5972</v>
      </c>
      <c r="P712" s="187" t="s">
        <v>5996</v>
      </c>
      <c r="Q712" s="187" t="s">
        <v>6007</v>
      </c>
      <c r="R712" s="187" t="s">
        <v>5984</v>
      </c>
      <c r="S712" s="98" t="s">
        <v>23</v>
      </c>
      <c r="T712" s="98" t="s">
        <v>23</v>
      </c>
      <c r="U712" s="98" t="s">
        <v>23</v>
      </c>
    </row>
    <row r="713" spans="1:21" x14ac:dyDescent="0.2">
      <c r="A713" s="79" t="s">
        <v>2235</v>
      </c>
      <c r="B713" s="250">
        <v>641</v>
      </c>
      <c r="C713" s="79" t="s">
        <v>4766</v>
      </c>
      <c r="D713" s="79" t="s">
        <v>1788</v>
      </c>
      <c r="E713" s="79" t="s">
        <v>3978</v>
      </c>
      <c r="F713" s="222" t="s">
        <v>5410</v>
      </c>
      <c r="G713" s="241" t="s">
        <v>5409</v>
      </c>
      <c r="H713" s="175" t="s">
        <v>7302</v>
      </c>
      <c r="M713" s="98" t="s">
        <v>2236</v>
      </c>
      <c r="N713" s="98" t="s">
        <v>23</v>
      </c>
      <c r="O713" s="98" t="s">
        <v>2237</v>
      </c>
      <c r="P713" s="98" t="s">
        <v>2238</v>
      </c>
      <c r="Q713" s="98" t="s">
        <v>23</v>
      </c>
      <c r="R713" s="98" t="s">
        <v>23</v>
      </c>
      <c r="S713" s="98" t="s">
        <v>23</v>
      </c>
      <c r="T713" s="98" t="s">
        <v>2239</v>
      </c>
      <c r="U713" s="98" t="s">
        <v>2240</v>
      </c>
    </row>
    <row r="714" spans="1:21" x14ac:dyDescent="0.2">
      <c r="A714" s="79" t="s">
        <v>4693</v>
      </c>
      <c r="B714" s="250">
        <v>642</v>
      </c>
      <c r="C714" s="79" t="s">
        <v>4766</v>
      </c>
      <c r="D714" s="79" t="s">
        <v>1788</v>
      </c>
      <c r="E714" s="79" t="s">
        <v>3978</v>
      </c>
      <c r="F714" s="222" t="s">
        <v>5412</v>
      </c>
      <c r="G714" s="241" t="s">
        <v>5411</v>
      </c>
      <c r="H714" s="175" t="s">
        <v>7303</v>
      </c>
      <c r="M714" s="98" t="s">
        <v>2348</v>
      </c>
      <c r="N714" s="98" t="s">
        <v>23</v>
      </c>
      <c r="O714" s="98" t="s">
        <v>2349</v>
      </c>
      <c r="P714" s="98" t="s">
        <v>2350</v>
      </c>
      <c r="Q714" s="98" t="s">
        <v>23</v>
      </c>
      <c r="R714" s="98" t="s">
        <v>23</v>
      </c>
      <c r="S714" s="98" t="s">
        <v>23</v>
      </c>
      <c r="T714" s="98" t="s">
        <v>2351</v>
      </c>
      <c r="U714" s="98" t="s">
        <v>2352</v>
      </c>
    </row>
    <row r="715" spans="1:21" x14ac:dyDescent="0.2">
      <c r="A715" s="79" t="s">
        <v>2746</v>
      </c>
      <c r="B715" s="250">
        <v>643</v>
      </c>
      <c r="C715" s="79" t="s">
        <v>4766</v>
      </c>
      <c r="D715" s="79" t="s">
        <v>1788</v>
      </c>
      <c r="E715" s="79" t="s">
        <v>3984</v>
      </c>
      <c r="F715" s="222" t="s">
        <v>5414</v>
      </c>
      <c r="G715" s="241" t="s">
        <v>5413</v>
      </c>
      <c r="H715" s="175" t="s">
        <v>7304</v>
      </c>
      <c r="M715" s="190" t="s">
        <v>2277</v>
      </c>
      <c r="N715" s="98" t="s">
        <v>23</v>
      </c>
      <c r="O715" s="190" t="s">
        <v>2277</v>
      </c>
      <c r="P715" s="190" t="s">
        <v>2277</v>
      </c>
      <c r="Q715" s="190" t="s">
        <v>2277</v>
      </c>
      <c r="R715" s="98" t="s">
        <v>23</v>
      </c>
      <c r="S715" s="98" t="s">
        <v>23</v>
      </c>
      <c r="T715" s="98" t="s">
        <v>23</v>
      </c>
      <c r="U715" s="98" t="s">
        <v>23</v>
      </c>
    </row>
    <row r="716" spans="1:21" x14ac:dyDescent="0.2">
      <c r="A716" s="79" t="s">
        <v>5704</v>
      </c>
      <c r="B716" s="250">
        <v>57</v>
      </c>
      <c r="C716" s="79" t="s">
        <v>4766</v>
      </c>
      <c r="D716" s="79" t="s">
        <v>1788</v>
      </c>
      <c r="E716" s="79" t="s">
        <v>3976</v>
      </c>
      <c r="F716" s="222" t="s">
        <v>5705</v>
      </c>
      <c r="G716" s="242" t="s">
        <v>8097</v>
      </c>
      <c r="H716" s="175" t="s">
        <v>6791</v>
      </c>
      <c r="M716" s="98" t="s">
        <v>4383</v>
      </c>
      <c r="N716" s="98" t="s">
        <v>23</v>
      </c>
      <c r="O716" s="98" t="s">
        <v>4455</v>
      </c>
      <c r="P716" s="98" t="s">
        <v>23</v>
      </c>
      <c r="Q716" s="98" t="s">
        <v>23</v>
      </c>
      <c r="R716" s="98" t="s">
        <v>23</v>
      </c>
      <c r="S716" s="98" t="s">
        <v>23</v>
      </c>
      <c r="T716" s="98" t="s">
        <v>23</v>
      </c>
      <c r="U716" s="98" t="s">
        <v>23</v>
      </c>
    </row>
    <row r="717" spans="1:21" x14ac:dyDescent="0.2">
      <c r="A717" s="79" t="s">
        <v>2854</v>
      </c>
      <c r="B717" s="250">
        <v>644</v>
      </c>
      <c r="C717" s="79" t="s">
        <v>4766</v>
      </c>
      <c r="D717" s="79" t="s">
        <v>1788</v>
      </c>
      <c r="E717" s="79" t="s">
        <v>3985</v>
      </c>
      <c r="F717" s="222" t="s">
        <v>5416</v>
      </c>
      <c r="G717" s="241" t="s">
        <v>5415</v>
      </c>
      <c r="H717" s="175" t="s">
        <v>7305</v>
      </c>
      <c r="M717" s="187" t="s">
        <v>6073</v>
      </c>
      <c r="N717" s="199" t="s">
        <v>2476</v>
      </c>
      <c r="O717" s="187" t="s">
        <v>6074</v>
      </c>
      <c r="P717" s="187" t="s">
        <v>6075</v>
      </c>
      <c r="Q717" s="187" t="s">
        <v>6076</v>
      </c>
      <c r="R717" s="187" t="s">
        <v>6077</v>
      </c>
      <c r="S717" s="199" t="s">
        <v>2476</v>
      </c>
      <c r="T717" s="199" t="s">
        <v>2476</v>
      </c>
      <c r="U717" s="199" t="s">
        <v>2476</v>
      </c>
    </row>
    <row r="718" spans="1:21" x14ac:dyDescent="0.2">
      <c r="A718" s="79" t="s">
        <v>2900</v>
      </c>
      <c r="B718" s="250">
        <v>645</v>
      </c>
      <c r="C718" s="79" t="s">
        <v>4766</v>
      </c>
      <c r="D718" s="79" t="s">
        <v>1788</v>
      </c>
      <c r="E718" s="79" t="s">
        <v>3985</v>
      </c>
      <c r="F718" s="222" t="s">
        <v>5418</v>
      </c>
      <c r="G718" s="241" t="s">
        <v>5417</v>
      </c>
      <c r="H718" s="175" t="s">
        <v>7306</v>
      </c>
      <c r="M718" s="98" t="s">
        <v>2901</v>
      </c>
      <c r="N718" s="98" t="s">
        <v>23</v>
      </c>
      <c r="O718" s="98" t="s">
        <v>2902</v>
      </c>
      <c r="P718" s="98" t="s">
        <v>23</v>
      </c>
      <c r="Q718" s="98" t="s">
        <v>2903</v>
      </c>
      <c r="R718" s="98" t="s">
        <v>2904</v>
      </c>
      <c r="S718" s="98" t="s">
        <v>23</v>
      </c>
      <c r="T718" s="98" t="s">
        <v>23</v>
      </c>
      <c r="U718" s="98" t="s">
        <v>23</v>
      </c>
    </row>
    <row r="719" spans="1:21" x14ac:dyDescent="0.2">
      <c r="A719" s="79" t="s">
        <v>2060</v>
      </c>
      <c r="B719" s="250">
        <v>646</v>
      </c>
      <c r="C719" s="79" t="s">
        <v>4766</v>
      </c>
      <c r="D719" s="79" t="s">
        <v>1788</v>
      </c>
      <c r="E719" s="79" t="s">
        <v>3977</v>
      </c>
      <c r="F719" s="222" t="s">
        <v>5420</v>
      </c>
      <c r="G719" s="241" t="s">
        <v>5419</v>
      </c>
      <c r="H719" s="175" t="s">
        <v>7307</v>
      </c>
      <c r="M719" s="98" t="s">
        <v>2061</v>
      </c>
      <c r="N719" s="190" t="s">
        <v>74</v>
      </c>
      <c r="O719" s="98" t="s">
        <v>2062</v>
      </c>
      <c r="P719" s="98" t="s">
        <v>2063</v>
      </c>
      <c r="Q719" s="98" t="s">
        <v>2064</v>
      </c>
      <c r="R719" s="98" t="s">
        <v>2065</v>
      </c>
      <c r="S719" s="98" t="s">
        <v>23</v>
      </c>
      <c r="T719" s="190" t="s">
        <v>74</v>
      </c>
      <c r="U719" s="190" t="s">
        <v>74</v>
      </c>
    </row>
    <row r="720" spans="1:21" x14ac:dyDescent="0.2">
      <c r="A720" s="79" t="s">
        <v>2123</v>
      </c>
      <c r="B720" s="250">
        <v>647</v>
      </c>
      <c r="C720" s="79" t="s">
        <v>4766</v>
      </c>
      <c r="D720" s="79" t="s">
        <v>1788</v>
      </c>
      <c r="E720" s="79" t="s">
        <v>3977</v>
      </c>
      <c r="F720" s="222" t="s">
        <v>5420</v>
      </c>
      <c r="G720" s="241" t="s">
        <v>5419</v>
      </c>
      <c r="H720" s="175" t="s">
        <v>7308</v>
      </c>
      <c r="M720" s="98" t="s">
        <v>2124</v>
      </c>
      <c r="N720" s="98" t="s">
        <v>23</v>
      </c>
      <c r="O720" s="98" t="s">
        <v>2125</v>
      </c>
      <c r="P720" s="98" t="s">
        <v>2126</v>
      </c>
      <c r="Q720" s="98" t="s">
        <v>2127</v>
      </c>
      <c r="R720" s="98" t="s">
        <v>2128</v>
      </c>
      <c r="S720" s="98" t="s">
        <v>23</v>
      </c>
      <c r="T720" s="98" t="s">
        <v>23</v>
      </c>
      <c r="U720" s="98" t="s">
        <v>23</v>
      </c>
    </row>
    <row r="721" spans="1:21" x14ac:dyDescent="0.2">
      <c r="A721" s="79" t="s">
        <v>2130</v>
      </c>
      <c r="B721" s="250">
        <v>648</v>
      </c>
      <c r="C721" s="79" t="s">
        <v>4766</v>
      </c>
      <c r="D721" s="79" t="s">
        <v>1788</v>
      </c>
      <c r="E721" s="79" t="s">
        <v>3977</v>
      </c>
      <c r="F721" s="222" t="s">
        <v>5420</v>
      </c>
      <c r="G721" s="241" t="s">
        <v>5419</v>
      </c>
      <c r="H721" s="175" t="s">
        <v>7309</v>
      </c>
      <c r="M721" s="98" t="s">
        <v>2131</v>
      </c>
      <c r="N721" s="98" t="s">
        <v>23</v>
      </c>
      <c r="O721" s="98" t="s">
        <v>2132</v>
      </c>
      <c r="P721" s="98" t="s">
        <v>2133</v>
      </c>
      <c r="Q721" s="98" t="s">
        <v>2134</v>
      </c>
      <c r="R721" s="98" t="s">
        <v>2135</v>
      </c>
      <c r="S721" s="98" t="s">
        <v>23</v>
      </c>
      <c r="T721" s="98" t="s">
        <v>23</v>
      </c>
      <c r="U721" s="98" t="s">
        <v>23</v>
      </c>
    </row>
    <row r="722" spans="1:21" x14ac:dyDescent="0.2">
      <c r="A722" s="79" t="s">
        <v>2858</v>
      </c>
      <c r="B722" s="250">
        <v>649</v>
      </c>
      <c r="C722" s="79" t="s">
        <v>4766</v>
      </c>
      <c r="D722" s="79" t="s">
        <v>1788</v>
      </c>
      <c r="E722" s="79" t="s">
        <v>3985</v>
      </c>
      <c r="F722" s="222" t="s">
        <v>5422</v>
      </c>
      <c r="G722" s="241" t="s">
        <v>5421</v>
      </c>
      <c r="H722" s="175" t="s">
        <v>7310</v>
      </c>
      <c r="M722" s="98" t="s">
        <v>2850</v>
      </c>
      <c r="N722" s="190" t="s">
        <v>74</v>
      </c>
      <c r="O722" s="98" t="s">
        <v>2859</v>
      </c>
      <c r="P722" s="98" t="s">
        <v>2860</v>
      </c>
      <c r="Q722" s="98" t="s">
        <v>2861</v>
      </c>
      <c r="R722" s="98" t="s">
        <v>2862</v>
      </c>
      <c r="S722" s="190" t="s">
        <v>74</v>
      </c>
      <c r="T722" s="190" t="s">
        <v>74</v>
      </c>
      <c r="U722" s="190" t="s">
        <v>74</v>
      </c>
    </row>
    <row r="723" spans="1:21" x14ac:dyDescent="0.2">
      <c r="A723" s="79" t="s">
        <v>4258</v>
      </c>
      <c r="B723" s="250">
        <v>650</v>
      </c>
      <c r="C723" s="79" t="s">
        <v>4766</v>
      </c>
      <c r="D723" s="79" t="s">
        <v>1788</v>
      </c>
      <c r="E723" s="79" t="s">
        <v>3976</v>
      </c>
      <c r="F723" s="222" t="s">
        <v>5423</v>
      </c>
      <c r="G723" s="245" t="s">
        <v>7861</v>
      </c>
      <c r="H723" s="175" t="s">
        <v>6779</v>
      </c>
      <c r="M723" s="98" t="s">
        <v>4333</v>
      </c>
      <c r="N723" s="98" t="s">
        <v>23</v>
      </c>
      <c r="O723" s="98" t="s">
        <v>4409</v>
      </c>
      <c r="P723" s="98" t="s">
        <v>23</v>
      </c>
      <c r="Q723" s="98" t="s">
        <v>23</v>
      </c>
      <c r="R723" s="98" t="s">
        <v>23</v>
      </c>
      <c r="S723" s="98" t="s">
        <v>23</v>
      </c>
      <c r="T723" s="98" t="s">
        <v>23</v>
      </c>
      <c r="U723" s="98" t="s">
        <v>23</v>
      </c>
    </row>
    <row r="724" spans="1:21" x14ac:dyDescent="0.2">
      <c r="A724" s="79" t="s">
        <v>5928</v>
      </c>
      <c r="B724" s="250">
        <v>651</v>
      </c>
      <c r="C724" s="79" t="s">
        <v>4766</v>
      </c>
      <c r="D724" s="79" t="s">
        <v>1788</v>
      </c>
      <c r="E724" s="84" t="s">
        <v>3978</v>
      </c>
      <c r="F724" s="222" t="s">
        <v>5425</v>
      </c>
      <c r="G724" s="241" t="s">
        <v>5424</v>
      </c>
      <c r="H724" s="175" t="s">
        <v>7311</v>
      </c>
      <c r="M724" s="98" t="s">
        <v>4576</v>
      </c>
      <c r="N724" s="98" t="s">
        <v>23</v>
      </c>
      <c r="O724" s="98" t="s">
        <v>4584</v>
      </c>
      <c r="P724" s="98" t="s">
        <v>4596</v>
      </c>
      <c r="Q724" s="98" t="s">
        <v>23</v>
      </c>
      <c r="R724" s="98" t="s">
        <v>23</v>
      </c>
      <c r="S724" s="98" t="s">
        <v>23</v>
      </c>
      <c r="T724" s="98" t="s">
        <v>23</v>
      </c>
      <c r="U724" s="98" t="s">
        <v>4595</v>
      </c>
    </row>
    <row r="725" spans="1:21" x14ac:dyDescent="0.2">
      <c r="A725" s="79" t="s">
        <v>5813</v>
      </c>
      <c r="B725" s="250">
        <v>439</v>
      </c>
      <c r="C725" s="79" t="s">
        <v>4766</v>
      </c>
      <c r="D725" s="79" t="s">
        <v>1788</v>
      </c>
      <c r="E725" s="79" t="s">
        <v>3976</v>
      </c>
      <c r="F725" s="222" t="s">
        <v>5914</v>
      </c>
      <c r="G725" s="242" t="s">
        <v>8098</v>
      </c>
      <c r="H725" s="175" t="s">
        <v>7312</v>
      </c>
      <c r="M725" s="98" t="s">
        <v>1868</v>
      </c>
      <c r="N725" s="98" t="s">
        <v>23</v>
      </c>
      <c r="O725" s="98" t="s">
        <v>1869</v>
      </c>
      <c r="P725" s="98" t="s">
        <v>1870</v>
      </c>
      <c r="Q725" s="98" t="s">
        <v>1871</v>
      </c>
      <c r="R725" s="98" t="s">
        <v>1872</v>
      </c>
      <c r="S725" s="98" t="s">
        <v>23</v>
      </c>
      <c r="T725" s="98" t="s">
        <v>1873</v>
      </c>
      <c r="U725" s="98" t="s">
        <v>1874</v>
      </c>
    </row>
    <row r="726" spans="1:21" x14ac:dyDescent="0.2">
      <c r="A726" s="79" t="s">
        <v>5861</v>
      </c>
      <c r="B726" s="250">
        <v>652</v>
      </c>
      <c r="C726" s="79" t="s">
        <v>4766</v>
      </c>
      <c r="D726" s="79" t="s">
        <v>1788</v>
      </c>
      <c r="E726" s="79" t="s">
        <v>3978</v>
      </c>
      <c r="F726" s="222" t="s">
        <v>5427</v>
      </c>
      <c r="G726" s="241" t="s">
        <v>5426</v>
      </c>
      <c r="H726" s="175" t="s">
        <v>7313</v>
      </c>
      <c r="M726" s="98" t="s">
        <v>2284</v>
      </c>
      <c r="N726" s="98" t="s">
        <v>2285</v>
      </c>
      <c r="O726" s="98" t="s">
        <v>2286</v>
      </c>
      <c r="P726" s="98" t="s">
        <v>2287</v>
      </c>
      <c r="Q726" s="98" t="s">
        <v>23</v>
      </c>
      <c r="R726" s="98" t="s">
        <v>2288</v>
      </c>
      <c r="S726" s="98" t="s">
        <v>23</v>
      </c>
      <c r="T726" s="98" t="s">
        <v>2289</v>
      </c>
      <c r="U726" s="98" t="s">
        <v>2290</v>
      </c>
    </row>
    <row r="727" spans="1:21" x14ac:dyDescent="0.2">
      <c r="A727" s="79" t="s">
        <v>4696</v>
      </c>
      <c r="B727" s="250">
        <v>523</v>
      </c>
      <c r="C727" s="79" t="s">
        <v>4766</v>
      </c>
      <c r="D727" s="79" t="s">
        <v>1788</v>
      </c>
      <c r="E727" s="79" t="s">
        <v>3983</v>
      </c>
      <c r="F727" s="222" t="s">
        <v>5258</v>
      </c>
      <c r="G727" s="241" t="s">
        <v>5257</v>
      </c>
      <c r="H727" s="175" t="s">
        <v>7314</v>
      </c>
      <c r="M727" s="198" t="s">
        <v>6592</v>
      </c>
      <c r="N727" s="199" t="s">
        <v>2476</v>
      </c>
      <c r="O727" s="198" t="s">
        <v>6593</v>
      </c>
      <c r="P727" s="198" t="s">
        <v>6594</v>
      </c>
      <c r="Q727" s="198" t="s">
        <v>6595</v>
      </c>
      <c r="R727" s="198" t="s">
        <v>6596</v>
      </c>
      <c r="S727" s="199" t="s">
        <v>2476</v>
      </c>
      <c r="T727" s="199" t="s">
        <v>2476</v>
      </c>
      <c r="U727" s="199" t="s">
        <v>2476</v>
      </c>
    </row>
    <row r="728" spans="1:21" x14ac:dyDescent="0.2">
      <c r="A728" s="79" t="s">
        <v>2659</v>
      </c>
      <c r="B728" s="250">
        <v>653</v>
      </c>
      <c r="C728" s="79" t="s">
        <v>4766</v>
      </c>
      <c r="D728" s="79" t="s">
        <v>1788</v>
      </c>
      <c r="E728" s="79" t="s">
        <v>3983</v>
      </c>
      <c r="F728" s="222" t="s">
        <v>5258</v>
      </c>
      <c r="G728" s="241" t="s">
        <v>5257</v>
      </c>
      <c r="H728" s="175" t="s">
        <v>7315</v>
      </c>
      <c r="M728" s="98" t="s">
        <v>2660</v>
      </c>
      <c r="N728" s="98" t="s">
        <v>2661</v>
      </c>
      <c r="O728" s="98" t="s">
        <v>2662</v>
      </c>
      <c r="P728" s="98" t="s">
        <v>2663</v>
      </c>
      <c r="Q728" s="98" t="s">
        <v>2664</v>
      </c>
      <c r="R728" s="98" t="s">
        <v>2665</v>
      </c>
      <c r="S728" s="98" t="s">
        <v>2666</v>
      </c>
      <c r="T728" s="190" t="s">
        <v>74</v>
      </c>
      <c r="U728" s="190" t="s">
        <v>74</v>
      </c>
    </row>
    <row r="729" spans="1:21" x14ac:dyDescent="0.2">
      <c r="A729" s="79" t="s">
        <v>4697</v>
      </c>
      <c r="B729" s="250">
        <v>524</v>
      </c>
      <c r="C729" s="79" t="s">
        <v>4766</v>
      </c>
      <c r="D729" s="79" t="s">
        <v>1788</v>
      </c>
      <c r="E729" s="79" t="s">
        <v>3983</v>
      </c>
      <c r="F729" s="222" t="s">
        <v>5258</v>
      </c>
      <c r="G729" s="241" t="s">
        <v>5257</v>
      </c>
      <c r="H729" s="175" t="s">
        <v>7316</v>
      </c>
      <c r="M729" s="98" t="s">
        <v>2668</v>
      </c>
      <c r="N729" s="190" t="s">
        <v>2476</v>
      </c>
      <c r="O729" s="98" t="s">
        <v>2669</v>
      </c>
      <c r="P729" s="98" t="s">
        <v>2670</v>
      </c>
      <c r="Q729" s="98" t="s">
        <v>2671</v>
      </c>
      <c r="R729" s="98" t="s">
        <v>2672</v>
      </c>
      <c r="S729" s="98" t="s">
        <v>23</v>
      </c>
      <c r="T729" s="98" t="s">
        <v>23</v>
      </c>
      <c r="U729" s="98" t="s">
        <v>23</v>
      </c>
    </row>
    <row r="730" spans="1:21" x14ac:dyDescent="0.2">
      <c r="A730" s="79" t="s">
        <v>5695</v>
      </c>
      <c r="B730" s="250">
        <v>58</v>
      </c>
      <c r="C730" s="79" t="s">
        <v>4766</v>
      </c>
      <c r="D730" s="79" t="s">
        <v>1788</v>
      </c>
      <c r="E730" s="79" t="s">
        <v>3976</v>
      </c>
      <c r="F730" s="222" t="s">
        <v>4814</v>
      </c>
      <c r="G730" s="241" t="s">
        <v>7862</v>
      </c>
      <c r="H730" s="175" t="s">
        <v>7317</v>
      </c>
      <c r="M730" s="98" t="s">
        <v>1836</v>
      </c>
      <c r="N730" s="190" t="s">
        <v>74</v>
      </c>
      <c r="O730" s="98" t="s">
        <v>1837</v>
      </c>
      <c r="P730" s="98" t="s">
        <v>1838</v>
      </c>
      <c r="Q730" s="98" t="s">
        <v>23</v>
      </c>
      <c r="R730" s="98" t="s">
        <v>1839</v>
      </c>
      <c r="S730" s="98" t="s">
        <v>23</v>
      </c>
      <c r="T730" s="190" t="s">
        <v>74</v>
      </c>
      <c r="U730" s="190" t="s">
        <v>74</v>
      </c>
    </row>
    <row r="731" spans="1:21" x14ac:dyDescent="0.2">
      <c r="A731" s="79" t="s">
        <v>2647</v>
      </c>
      <c r="B731" s="250">
        <v>654</v>
      </c>
      <c r="C731" s="79" t="s">
        <v>4766</v>
      </c>
      <c r="D731" s="79" t="s">
        <v>1788</v>
      </c>
      <c r="E731" s="79" t="s">
        <v>3982</v>
      </c>
      <c r="F731" s="222" t="s">
        <v>5428</v>
      </c>
      <c r="G731" s="241" t="s">
        <v>7863</v>
      </c>
      <c r="H731" s="175" t="s">
        <v>7318</v>
      </c>
      <c r="M731" s="98" t="s">
        <v>2648</v>
      </c>
      <c r="N731" s="98" t="s">
        <v>23</v>
      </c>
      <c r="O731" s="98" t="s">
        <v>2649</v>
      </c>
      <c r="P731" s="98" t="s">
        <v>2650</v>
      </c>
      <c r="Q731" s="98" t="s">
        <v>23</v>
      </c>
      <c r="R731" s="98" t="s">
        <v>23</v>
      </c>
      <c r="S731" s="98" t="s">
        <v>23</v>
      </c>
      <c r="T731" s="98" t="s">
        <v>2651</v>
      </c>
      <c r="U731" s="98" t="s">
        <v>2652</v>
      </c>
    </row>
    <row r="732" spans="1:21" x14ac:dyDescent="0.2">
      <c r="A732" s="79" t="s">
        <v>2914</v>
      </c>
      <c r="B732" s="250">
        <v>656</v>
      </c>
      <c r="C732" s="79" t="s">
        <v>4766</v>
      </c>
      <c r="D732" s="79" t="s">
        <v>1788</v>
      </c>
      <c r="E732" s="79" t="s">
        <v>3985</v>
      </c>
      <c r="F732" s="222" t="s">
        <v>5430</v>
      </c>
      <c r="G732" s="241" t="s">
        <v>5429</v>
      </c>
      <c r="H732" s="175" t="s">
        <v>7319</v>
      </c>
      <c r="M732" s="98" t="s">
        <v>2915</v>
      </c>
      <c r="N732" s="98" t="s">
        <v>2916</v>
      </c>
      <c r="O732" s="98" t="s">
        <v>2917</v>
      </c>
      <c r="P732" s="98" t="s">
        <v>2918</v>
      </c>
      <c r="Q732" s="98" t="s">
        <v>2919</v>
      </c>
      <c r="R732" s="98" t="s">
        <v>2920</v>
      </c>
      <c r="S732" s="98" t="s">
        <v>2921</v>
      </c>
      <c r="T732" s="190" t="s">
        <v>74</v>
      </c>
      <c r="U732" s="190" t="s">
        <v>74</v>
      </c>
    </row>
    <row r="733" spans="1:21" x14ac:dyDescent="0.2">
      <c r="A733" s="79" t="s">
        <v>2945</v>
      </c>
      <c r="B733" s="250">
        <v>658</v>
      </c>
      <c r="C733" s="79" t="s">
        <v>4766</v>
      </c>
      <c r="D733" s="79" t="s">
        <v>1788</v>
      </c>
      <c r="E733" s="79" t="s">
        <v>3985</v>
      </c>
      <c r="F733" s="222" t="s">
        <v>5434</v>
      </c>
      <c r="G733" s="241" t="s">
        <v>5433</v>
      </c>
      <c r="H733" s="175" t="s">
        <v>7320</v>
      </c>
      <c r="M733" s="98" t="s">
        <v>2946</v>
      </c>
      <c r="N733" s="98" t="s">
        <v>23</v>
      </c>
      <c r="O733" s="98" t="s">
        <v>2947</v>
      </c>
      <c r="P733" s="98" t="s">
        <v>2948</v>
      </c>
      <c r="Q733" s="98" t="s">
        <v>2949</v>
      </c>
      <c r="R733" s="98" t="s">
        <v>2950</v>
      </c>
      <c r="S733" s="98" t="s">
        <v>23</v>
      </c>
      <c r="T733" s="98" t="s">
        <v>23</v>
      </c>
      <c r="U733" s="98" t="s">
        <v>23</v>
      </c>
    </row>
    <row r="734" spans="1:21" x14ac:dyDescent="0.2">
      <c r="A734" s="79" t="s">
        <v>2936</v>
      </c>
      <c r="B734" s="250">
        <v>659</v>
      </c>
      <c r="C734" s="79" t="s">
        <v>4766</v>
      </c>
      <c r="D734" s="79" t="s">
        <v>1788</v>
      </c>
      <c r="E734" s="79" t="s">
        <v>3985</v>
      </c>
      <c r="F734" s="222" t="s">
        <v>5435</v>
      </c>
      <c r="G734" s="241" t="s">
        <v>7864</v>
      </c>
      <c r="H734" s="175" t="s">
        <v>7321</v>
      </c>
      <c r="M734" s="98" t="s">
        <v>23</v>
      </c>
      <c r="N734" s="190" t="s">
        <v>74</v>
      </c>
      <c r="O734" s="190" t="s">
        <v>74</v>
      </c>
      <c r="P734" s="98" t="s">
        <v>23</v>
      </c>
      <c r="Q734" s="98" t="s">
        <v>23</v>
      </c>
      <c r="R734" s="98" t="s">
        <v>23</v>
      </c>
      <c r="S734" s="98" t="s">
        <v>23</v>
      </c>
      <c r="T734" s="98" t="s">
        <v>23</v>
      </c>
      <c r="U734" s="98" t="s">
        <v>23</v>
      </c>
    </row>
    <row r="735" spans="1:21" x14ac:dyDescent="0.2">
      <c r="A735" s="79" t="s">
        <v>2857</v>
      </c>
      <c r="B735" s="250">
        <v>660</v>
      </c>
      <c r="C735" s="79" t="s">
        <v>4766</v>
      </c>
      <c r="D735" s="79" t="s">
        <v>1788</v>
      </c>
      <c r="E735" s="79" t="s">
        <v>3985</v>
      </c>
      <c r="F735" s="222" t="s">
        <v>5437</v>
      </c>
      <c r="G735" s="241" t="s">
        <v>5436</v>
      </c>
      <c r="H735" s="175" t="s">
        <v>7322</v>
      </c>
      <c r="M735" s="187" t="s">
        <v>6078</v>
      </c>
      <c r="N735" s="199" t="s">
        <v>2476</v>
      </c>
      <c r="O735" s="187" t="s">
        <v>6079</v>
      </c>
      <c r="P735" s="187" t="s">
        <v>6080</v>
      </c>
      <c r="Q735" s="187" t="s">
        <v>6081</v>
      </c>
      <c r="R735" s="187" t="s">
        <v>6082</v>
      </c>
      <c r="S735" s="199" t="s">
        <v>2476</v>
      </c>
      <c r="T735" s="199" t="s">
        <v>2476</v>
      </c>
      <c r="U735" s="199" t="s">
        <v>2476</v>
      </c>
    </row>
    <row r="736" spans="1:21" x14ac:dyDescent="0.2">
      <c r="A736" s="79" t="s">
        <v>5696</v>
      </c>
      <c r="B736" s="250">
        <v>59</v>
      </c>
      <c r="C736" s="79" t="s">
        <v>4766</v>
      </c>
      <c r="D736" s="79" t="s">
        <v>1788</v>
      </c>
      <c r="E736" s="79" t="s">
        <v>3976</v>
      </c>
      <c r="F736" s="222" t="s">
        <v>4815</v>
      </c>
      <c r="G736" s="241" t="s">
        <v>7865</v>
      </c>
      <c r="H736" s="175" t="s">
        <v>7323</v>
      </c>
      <c r="M736" s="98" t="s">
        <v>1841</v>
      </c>
      <c r="N736" s="190" t="s">
        <v>74</v>
      </c>
      <c r="O736" s="98" t="s">
        <v>1842</v>
      </c>
      <c r="P736" s="98" t="s">
        <v>1843</v>
      </c>
      <c r="Q736" s="98" t="s">
        <v>23</v>
      </c>
      <c r="R736" s="98" t="s">
        <v>1844</v>
      </c>
      <c r="S736" s="98" t="s">
        <v>23</v>
      </c>
      <c r="T736" s="190" t="s">
        <v>74</v>
      </c>
      <c r="U736" s="190" t="s">
        <v>74</v>
      </c>
    </row>
    <row r="737" spans="1:21" x14ac:dyDescent="0.2">
      <c r="A737" s="79" t="s">
        <v>2171</v>
      </c>
      <c r="B737" s="250">
        <v>661</v>
      </c>
      <c r="C737" s="79" t="s">
        <v>4766</v>
      </c>
      <c r="D737" s="79" t="s">
        <v>1788</v>
      </c>
      <c r="E737" s="79" t="s">
        <v>3978</v>
      </c>
      <c r="F737" s="222" t="s">
        <v>5439</v>
      </c>
      <c r="G737" s="241" t="s">
        <v>5438</v>
      </c>
      <c r="H737" s="175" t="s">
        <v>7324</v>
      </c>
      <c r="M737" s="98" t="s">
        <v>2172</v>
      </c>
      <c r="N737" s="98" t="s">
        <v>23</v>
      </c>
      <c r="O737" s="98" t="s">
        <v>2173</v>
      </c>
      <c r="P737" s="98" t="s">
        <v>2174</v>
      </c>
      <c r="Q737" s="98" t="s">
        <v>23</v>
      </c>
      <c r="R737" s="98" t="s">
        <v>23</v>
      </c>
      <c r="S737" s="98" t="s">
        <v>23</v>
      </c>
      <c r="T737" s="98" t="s">
        <v>2175</v>
      </c>
      <c r="U737" s="98" t="s">
        <v>2176</v>
      </c>
    </row>
    <row r="738" spans="1:21" x14ac:dyDescent="0.2">
      <c r="A738" s="79" t="s">
        <v>2673</v>
      </c>
      <c r="B738" s="250">
        <v>662</v>
      </c>
      <c r="C738" s="79" t="s">
        <v>4766</v>
      </c>
      <c r="D738" s="79" t="s">
        <v>1788</v>
      </c>
      <c r="E738" s="79" t="s">
        <v>3983</v>
      </c>
      <c r="F738" s="222" t="s">
        <v>5441</v>
      </c>
      <c r="G738" s="241" t="s">
        <v>5440</v>
      </c>
      <c r="H738" s="175" t="s">
        <v>7325</v>
      </c>
      <c r="M738" s="98" t="s">
        <v>2674</v>
      </c>
      <c r="N738" s="98" t="s">
        <v>2675</v>
      </c>
      <c r="O738" s="98" t="s">
        <v>2676</v>
      </c>
      <c r="P738" s="98" t="s">
        <v>23</v>
      </c>
      <c r="Q738" s="98" t="s">
        <v>23</v>
      </c>
      <c r="R738" s="98" t="s">
        <v>2677</v>
      </c>
      <c r="S738" s="98" t="s">
        <v>23</v>
      </c>
      <c r="T738" s="98" t="s">
        <v>23</v>
      </c>
      <c r="U738" s="98" t="s">
        <v>23</v>
      </c>
    </row>
    <row r="739" spans="1:21" x14ac:dyDescent="0.2">
      <c r="A739" s="79" t="s">
        <v>4257</v>
      </c>
      <c r="B739" s="250">
        <v>663</v>
      </c>
      <c r="C739" s="79" t="s">
        <v>4766</v>
      </c>
      <c r="D739" s="79" t="s">
        <v>1788</v>
      </c>
      <c r="E739" s="210" t="s">
        <v>3985</v>
      </c>
      <c r="F739" s="222" t="s">
        <v>5442</v>
      </c>
      <c r="G739" s="245" t="s">
        <v>7866</v>
      </c>
      <c r="H739" s="175" t="s">
        <v>7326</v>
      </c>
      <c r="M739" s="98" t="s">
        <v>4332</v>
      </c>
      <c r="N739" s="98" t="s">
        <v>23</v>
      </c>
      <c r="O739" s="98" t="s">
        <v>4408</v>
      </c>
      <c r="P739" s="98" t="s">
        <v>23</v>
      </c>
      <c r="Q739" s="98" t="s">
        <v>23</v>
      </c>
      <c r="R739" s="98" t="s">
        <v>4471</v>
      </c>
      <c r="S739" s="98" t="s">
        <v>23</v>
      </c>
      <c r="T739" s="98" t="s">
        <v>23</v>
      </c>
      <c r="U739" s="98" t="s">
        <v>23</v>
      </c>
    </row>
    <row r="740" spans="1:21" x14ac:dyDescent="0.2">
      <c r="A740" s="79" t="s">
        <v>2813</v>
      </c>
      <c r="B740" s="250">
        <v>664</v>
      </c>
      <c r="C740" s="79" t="s">
        <v>4766</v>
      </c>
      <c r="D740" s="79" t="s">
        <v>1788</v>
      </c>
      <c r="E740" s="79" t="s">
        <v>3984</v>
      </c>
      <c r="F740" s="222" t="s">
        <v>5444</v>
      </c>
      <c r="G740" s="241" t="s">
        <v>5443</v>
      </c>
      <c r="H740" s="175" t="s">
        <v>7327</v>
      </c>
      <c r="M740" s="98" t="s">
        <v>2814</v>
      </c>
      <c r="N740" s="98" t="s">
        <v>2815</v>
      </c>
      <c r="O740" s="98" t="s">
        <v>2816</v>
      </c>
      <c r="P740" s="98" t="s">
        <v>23</v>
      </c>
      <c r="Q740" s="98" t="s">
        <v>23</v>
      </c>
      <c r="R740" s="98" t="s">
        <v>23</v>
      </c>
      <c r="S740" s="98" t="s">
        <v>23</v>
      </c>
      <c r="T740" s="98" t="s">
        <v>23</v>
      </c>
      <c r="U740" s="98" t="s">
        <v>23</v>
      </c>
    </row>
    <row r="741" spans="1:21" x14ac:dyDescent="0.2">
      <c r="A741" s="84" t="s">
        <v>6448</v>
      </c>
      <c r="B741" s="250">
        <v>953</v>
      </c>
      <c r="C741" s="79" t="s">
        <v>4766</v>
      </c>
      <c r="D741" s="79" t="s">
        <v>1788</v>
      </c>
      <c r="E741" s="79" t="s">
        <v>3976</v>
      </c>
      <c r="F741" s="224" t="s">
        <v>6659</v>
      </c>
      <c r="G741" s="242" t="s">
        <v>8099</v>
      </c>
      <c r="H741" s="175" t="s">
        <v>7328</v>
      </c>
      <c r="M741" s="98" t="s">
        <v>6190</v>
      </c>
      <c r="N741" s="98" t="s">
        <v>23</v>
      </c>
      <c r="O741" s="98" t="s">
        <v>6189</v>
      </c>
      <c r="P741" s="187" t="s">
        <v>23</v>
      </c>
      <c r="Q741" s="187" t="s">
        <v>23</v>
      </c>
      <c r="R741" s="187" t="s">
        <v>23</v>
      </c>
      <c r="S741" s="187" t="s">
        <v>23</v>
      </c>
      <c r="T741" s="187" t="s">
        <v>23</v>
      </c>
      <c r="U741" s="187" t="s">
        <v>23</v>
      </c>
    </row>
    <row r="742" spans="1:21" x14ac:dyDescent="0.2">
      <c r="A742" s="79" t="s">
        <v>3235</v>
      </c>
      <c r="B742" s="250">
        <v>665</v>
      </c>
      <c r="C742" s="79" t="s">
        <v>4766</v>
      </c>
      <c r="D742" s="79" t="s">
        <v>1788</v>
      </c>
      <c r="E742" s="79" t="s">
        <v>3985</v>
      </c>
      <c r="F742" s="222" t="s">
        <v>5446</v>
      </c>
      <c r="G742" s="241" t="s">
        <v>5445</v>
      </c>
      <c r="H742" s="175" t="s">
        <v>7329</v>
      </c>
      <c r="M742" s="98" t="s">
        <v>23</v>
      </c>
      <c r="N742" s="98" t="s">
        <v>23</v>
      </c>
      <c r="O742" s="98" t="s">
        <v>3236</v>
      </c>
      <c r="P742" s="98" t="s">
        <v>3237</v>
      </c>
      <c r="Q742" s="98" t="s">
        <v>3238</v>
      </c>
      <c r="R742" s="98" t="s">
        <v>3239</v>
      </c>
      <c r="S742" s="98" t="s">
        <v>23</v>
      </c>
      <c r="T742" s="98" t="s">
        <v>23</v>
      </c>
      <c r="U742" s="98" t="s">
        <v>23</v>
      </c>
    </row>
    <row r="743" spans="1:21" x14ac:dyDescent="0.2">
      <c r="A743" s="79" t="s">
        <v>6157</v>
      </c>
      <c r="B743" s="250">
        <v>694</v>
      </c>
      <c r="C743" s="79" t="s">
        <v>4766</v>
      </c>
      <c r="D743" s="79" t="s">
        <v>1788</v>
      </c>
      <c r="E743" s="79" t="s">
        <v>3984</v>
      </c>
      <c r="F743" s="222" t="s">
        <v>6660</v>
      </c>
      <c r="G743" s="242" t="s">
        <v>8100</v>
      </c>
      <c r="H743" s="175" t="s">
        <v>7330</v>
      </c>
      <c r="M743" s="98" t="s">
        <v>2781</v>
      </c>
      <c r="N743" s="98" t="s">
        <v>23</v>
      </c>
      <c r="O743" s="98" t="s">
        <v>2782</v>
      </c>
      <c r="P743" s="98" t="s">
        <v>2783</v>
      </c>
      <c r="Q743" s="98" t="s">
        <v>2784</v>
      </c>
      <c r="R743" s="98" t="s">
        <v>2785</v>
      </c>
      <c r="S743" s="98" t="s">
        <v>23</v>
      </c>
      <c r="T743" s="98" t="s">
        <v>2786</v>
      </c>
      <c r="U743" s="98" t="s">
        <v>2787</v>
      </c>
    </row>
    <row r="744" spans="1:21" x14ac:dyDescent="0.2">
      <c r="A744" s="79" t="s">
        <v>2653</v>
      </c>
      <c r="B744" s="250">
        <v>666</v>
      </c>
      <c r="C744" s="79" t="s">
        <v>4766</v>
      </c>
      <c r="D744" s="79" t="s">
        <v>1788</v>
      </c>
      <c r="E744" s="79" t="s">
        <v>3982</v>
      </c>
      <c r="F744" s="222" t="s">
        <v>5448</v>
      </c>
      <c r="G744" s="241" t="s">
        <v>5447</v>
      </c>
      <c r="H744" s="175" t="s">
        <v>7331</v>
      </c>
      <c r="M744" s="107" t="s">
        <v>2654</v>
      </c>
      <c r="N744" s="190" t="s">
        <v>74</v>
      </c>
      <c r="O744" s="107" t="s">
        <v>2655</v>
      </c>
      <c r="P744" s="107" t="s">
        <v>23</v>
      </c>
      <c r="Q744" s="107" t="s">
        <v>2656</v>
      </c>
      <c r="R744" s="98" t="s">
        <v>2657</v>
      </c>
      <c r="S744" s="98" t="s">
        <v>23</v>
      </c>
      <c r="T744" s="98" t="s">
        <v>23</v>
      </c>
      <c r="U744" s="98" t="s">
        <v>23</v>
      </c>
    </row>
    <row r="745" spans="1:21" x14ac:dyDescent="0.2">
      <c r="A745" s="79" t="s">
        <v>2353</v>
      </c>
      <c r="B745" s="250">
        <v>667</v>
      </c>
      <c r="C745" s="79" t="s">
        <v>4766</v>
      </c>
      <c r="D745" s="79" t="s">
        <v>1788</v>
      </c>
      <c r="E745" s="79" t="s">
        <v>3978</v>
      </c>
      <c r="F745" s="222" t="s">
        <v>5450</v>
      </c>
      <c r="G745" s="241" t="s">
        <v>5449</v>
      </c>
      <c r="H745" s="175" t="s">
        <v>7332</v>
      </c>
      <c r="M745" s="98" t="s">
        <v>2354</v>
      </c>
      <c r="N745" s="190" t="s">
        <v>74</v>
      </c>
      <c r="O745" s="98" t="s">
        <v>2355</v>
      </c>
      <c r="P745" s="98" t="s">
        <v>2356</v>
      </c>
      <c r="Q745" s="98" t="s">
        <v>23</v>
      </c>
      <c r="R745" s="98" t="s">
        <v>23</v>
      </c>
      <c r="S745" s="98" t="s">
        <v>23</v>
      </c>
      <c r="T745" s="98" t="s">
        <v>2357</v>
      </c>
      <c r="U745" s="98" t="s">
        <v>2358</v>
      </c>
    </row>
    <row r="746" spans="1:21" x14ac:dyDescent="0.2">
      <c r="A746" s="79" t="s">
        <v>2432</v>
      </c>
      <c r="B746" s="250">
        <v>668</v>
      </c>
      <c r="C746" s="79" t="s">
        <v>4766</v>
      </c>
      <c r="D746" s="79" t="s">
        <v>1788</v>
      </c>
      <c r="E746" s="79" t="s">
        <v>3979</v>
      </c>
      <c r="F746" s="222" t="s">
        <v>5452</v>
      </c>
      <c r="G746" s="241" t="s">
        <v>5451</v>
      </c>
      <c r="H746" s="175" t="s">
        <v>7333</v>
      </c>
      <c r="M746" s="98" t="s">
        <v>2433</v>
      </c>
      <c r="N746" s="98" t="s">
        <v>2434</v>
      </c>
      <c r="O746" s="98" t="s">
        <v>2435</v>
      </c>
      <c r="P746" s="187" t="s">
        <v>6083</v>
      </c>
      <c r="Q746" s="187" t="s">
        <v>6084</v>
      </c>
      <c r="R746" s="98" t="s">
        <v>2436</v>
      </c>
      <c r="S746" s="199" t="s">
        <v>2476</v>
      </c>
      <c r="T746" s="199" t="s">
        <v>2476</v>
      </c>
      <c r="U746" s="199" t="s">
        <v>2476</v>
      </c>
    </row>
    <row r="747" spans="1:21" x14ac:dyDescent="0.2">
      <c r="A747" s="79" t="s">
        <v>1970</v>
      </c>
      <c r="B747" s="250">
        <v>669</v>
      </c>
      <c r="C747" s="79" t="s">
        <v>4766</v>
      </c>
      <c r="D747" s="79" t="s">
        <v>1788</v>
      </c>
      <c r="E747" s="79" t="s">
        <v>3977</v>
      </c>
      <c r="F747" s="222" t="s">
        <v>5454</v>
      </c>
      <c r="G747" s="241" t="s">
        <v>5453</v>
      </c>
      <c r="H747" s="175" t="s">
        <v>7334</v>
      </c>
      <c r="M747" s="98" t="s">
        <v>1971</v>
      </c>
      <c r="N747" s="98" t="s">
        <v>23</v>
      </c>
      <c r="O747" s="98" t="s">
        <v>1972</v>
      </c>
      <c r="P747" s="98" t="s">
        <v>1973</v>
      </c>
      <c r="Q747" s="98" t="s">
        <v>1974</v>
      </c>
      <c r="R747" s="98" t="s">
        <v>1975</v>
      </c>
      <c r="S747" s="98" t="s">
        <v>23</v>
      </c>
      <c r="T747" s="98" t="s">
        <v>23</v>
      </c>
      <c r="U747" s="98" t="s">
        <v>23</v>
      </c>
    </row>
    <row r="748" spans="1:21" x14ac:dyDescent="0.2">
      <c r="A748" s="79" t="s">
        <v>3035</v>
      </c>
      <c r="B748" s="250">
        <v>670</v>
      </c>
      <c r="C748" s="79" t="s">
        <v>4766</v>
      </c>
      <c r="D748" s="79" t="s">
        <v>1788</v>
      </c>
      <c r="E748" s="79" t="s">
        <v>3985</v>
      </c>
      <c r="F748" s="222" t="s">
        <v>5455</v>
      </c>
      <c r="G748" s="245" t="s">
        <v>7867</v>
      </c>
      <c r="H748" s="175" t="s">
        <v>7335</v>
      </c>
      <c r="M748" s="98" t="s">
        <v>3036</v>
      </c>
      <c r="N748" s="98" t="s">
        <v>23</v>
      </c>
      <c r="O748" s="98" t="s">
        <v>3037</v>
      </c>
      <c r="P748" s="98" t="s">
        <v>3038</v>
      </c>
      <c r="Q748" s="98" t="s">
        <v>23</v>
      </c>
      <c r="R748" s="98" t="s">
        <v>23</v>
      </c>
      <c r="S748" s="98" t="s">
        <v>23</v>
      </c>
      <c r="T748" s="98" t="s">
        <v>23</v>
      </c>
      <c r="U748" s="98" t="s">
        <v>3039</v>
      </c>
    </row>
    <row r="749" spans="1:21" x14ac:dyDescent="0.2">
      <c r="A749" s="79" t="s">
        <v>2315</v>
      </c>
      <c r="B749" s="250">
        <v>671</v>
      </c>
      <c r="C749" s="79" t="s">
        <v>4766</v>
      </c>
      <c r="D749" s="79" t="s">
        <v>1788</v>
      </c>
      <c r="E749" s="79" t="s">
        <v>3978</v>
      </c>
      <c r="F749" s="222" t="s">
        <v>5456</v>
      </c>
      <c r="G749" s="241" t="s">
        <v>7868</v>
      </c>
      <c r="H749" s="175" t="s">
        <v>7336</v>
      </c>
      <c r="M749" s="98" t="s">
        <v>2316</v>
      </c>
      <c r="N749" s="98" t="s">
        <v>23</v>
      </c>
      <c r="O749" s="98" t="s">
        <v>2317</v>
      </c>
      <c r="P749" s="98" t="s">
        <v>23</v>
      </c>
      <c r="Q749" s="98" t="s">
        <v>23</v>
      </c>
      <c r="R749" s="98" t="s">
        <v>23</v>
      </c>
      <c r="S749" s="98" t="s">
        <v>23</v>
      </c>
      <c r="T749" s="98" t="s">
        <v>2318</v>
      </c>
      <c r="U749" s="98" t="s">
        <v>2319</v>
      </c>
    </row>
    <row r="750" spans="1:21" x14ac:dyDescent="0.2">
      <c r="A750" s="79" t="s">
        <v>2791</v>
      </c>
      <c r="B750" s="250">
        <v>672</v>
      </c>
      <c r="C750" s="79" t="s">
        <v>4766</v>
      </c>
      <c r="D750" s="79" t="s">
        <v>1788</v>
      </c>
      <c r="E750" s="79" t="s">
        <v>3984</v>
      </c>
      <c r="F750" s="222" t="s">
        <v>5458</v>
      </c>
      <c r="G750" s="241" t="s">
        <v>5457</v>
      </c>
      <c r="H750" s="175" t="s">
        <v>7337</v>
      </c>
      <c r="M750" s="190" t="s">
        <v>2792</v>
      </c>
      <c r="N750" s="98" t="s">
        <v>23</v>
      </c>
      <c r="O750" s="190" t="s">
        <v>2792</v>
      </c>
      <c r="P750" s="190" t="s">
        <v>2792</v>
      </c>
      <c r="Q750" s="190" t="s">
        <v>2792</v>
      </c>
      <c r="R750" s="190" t="s">
        <v>2792</v>
      </c>
      <c r="S750" s="98" t="s">
        <v>23</v>
      </c>
      <c r="T750" s="98" t="s">
        <v>23</v>
      </c>
      <c r="U750" s="98" t="s">
        <v>23</v>
      </c>
    </row>
    <row r="751" spans="1:21" x14ac:dyDescent="0.2">
      <c r="A751" s="79" t="s">
        <v>3028</v>
      </c>
      <c r="B751" s="250">
        <v>673</v>
      </c>
      <c r="C751" s="79" t="s">
        <v>4766</v>
      </c>
      <c r="D751" s="79" t="s">
        <v>1788</v>
      </c>
      <c r="E751" s="79" t="s">
        <v>3985</v>
      </c>
      <c r="F751" s="222" t="s">
        <v>5460</v>
      </c>
      <c r="G751" s="241" t="s">
        <v>5459</v>
      </c>
      <c r="H751" s="175" t="s">
        <v>7338</v>
      </c>
      <c r="M751" s="103" t="s">
        <v>3029</v>
      </c>
      <c r="N751" s="98" t="s">
        <v>3030</v>
      </c>
      <c r="O751" s="103" t="s">
        <v>3031</v>
      </c>
      <c r="P751" s="98" t="s">
        <v>4612</v>
      </c>
      <c r="Q751" s="98" t="s">
        <v>3032</v>
      </c>
      <c r="R751" s="103" t="s">
        <v>3033</v>
      </c>
      <c r="S751" s="103" t="s">
        <v>3034</v>
      </c>
      <c r="T751" s="98" t="s">
        <v>23</v>
      </c>
      <c r="U751" s="98" t="s">
        <v>23</v>
      </c>
    </row>
    <row r="752" spans="1:21" x14ac:dyDescent="0.2">
      <c r="A752" s="79" t="s">
        <v>2625</v>
      </c>
      <c r="B752" s="250">
        <v>674</v>
      </c>
      <c r="C752" s="79" t="s">
        <v>4766</v>
      </c>
      <c r="D752" s="79" t="s">
        <v>1788</v>
      </c>
      <c r="E752" s="79" t="s">
        <v>3981</v>
      </c>
      <c r="F752" s="222" t="s">
        <v>5462</v>
      </c>
      <c r="G752" s="241" t="s">
        <v>5461</v>
      </c>
      <c r="H752" s="175" t="s">
        <v>7339</v>
      </c>
      <c r="M752" s="103" t="s">
        <v>2626</v>
      </c>
      <c r="N752" s="98" t="s">
        <v>2627</v>
      </c>
      <c r="O752" s="103" t="s">
        <v>2628</v>
      </c>
      <c r="P752" s="98" t="s">
        <v>2629</v>
      </c>
      <c r="Q752" s="98" t="s">
        <v>2630</v>
      </c>
      <c r="R752" s="103" t="s">
        <v>2631</v>
      </c>
      <c r="S752" s="98" t="s">
        <v>2632</v>
      </c>
      <c r="T752" s="190" t="s">
        <v>74</v>
      </c>
      <c r="U752" s="190" t="s">
        <v>74</v>
      </c>
    </row>
    <row r="753" spans="1:21" x14ac:dyDescent="0.2">
      <c r="A753" s="79" t="s">
        <v>2612</v>
      </c>
      <c r="B753" s="250">
        <v>675</v>
      </c>
      <c r="C753" s="79" t="s">
        <v>4766</v>
      </c>
      <c r="D753" s="79" t="s">
        <v>1788</v>
      </c>
      <c r="E753" s="79" t="s">
        <v>3981</v>
      </c>
      <c r="F753" s="222" t="s">
        <v>5462</v>
      </c>
      <c r="G753" s="241" t="s">
        <v>5461</v>
      </c>
      <c r="H753" s="175" t="s">
        <v>7698</v>
      </c>
      <c r="M753" s="98" t="s">
        <v>2613</v>
      </c>
      <c r="N753" s="98" t="s">
        <v>2614</v>
      </c>
      <c r="O753" s="98" t="s">
        <v>2615</v>
      </c>
      <c r="P753" s="98" t="s">
        <v>2616</v>
      </c>
      <c r="Q753" s="98" t="s">
        <v>23</v>
      </c>
      <c r="R753" s="98" t="s">
        <v>2617</v>
      </c>
      <c r="S753" s="98" t="s">
        <v>2618</v>
      </c>
      <c r="T753" s="98" t="s">
        <v>23</v>
      </c>
      <c r="U753" s="98" t="s">
        <v>23</v>
      </c>
    </row>
    <row r="754" spans="1:21" x14ac:dyDescent="0.2">
      <c r="A754" s="79" t="s">
        <v>2340</v>
      </c>
      <c r="B754" s="250">
        <v>677</v>
      </c>
      <c r="C754" s="79" t="s">
        <v>4766</v>
      </c>
      <c r="D754" s="79" t="s">
        <v>1788</v>
      </c>
      <c r="E754" s="79" t="s">
        <v>3978</v>
      </c>
      <c r="F754" s="222" t="s">
        <v>5464</v>
      </c>
      <c r="G754" s="241" t="s">
        <v>7869</v>
      </c>
      <c r="H754" s="175" t="s">
        <v>7340</v>
      </c>
      <c r="M754" s="103" t="s">
        <v>2341</v>
      </c>
      <c r="N754" s="98" t="s">
        <v>23</v>
      </c>
      <c r="O754" s="103" t="s">
        <v>2342</v>
      </c>
      <c r="P754" s="157" t="s">
        <v>2343</v>
      </c>
      <c r="Q754" s="107" t="s">
        <v>23</v>
      </c>
      <c r="R754" s="98" t="s">
        <v>23</v>
      </c>
      <c r="S754" s="98" t="s">
        <v>23</v>
      </c>
      <c r="T754" s="103" t="s">
        <v>2344</v>
      </c>
      <c r="U754" s="103" t="s">
        <v>2345</v>
      </c>
    </row>
    <row r="755" spans="1:21" x14ac:dyDescent="0.2">
      <c r="A755" s="79" t="s">
        <v>2739</v>
      </c>
      <c r="B755" s="250">
        <v>678</v>
      </c>
      <c r="C755" s="79" t="s">
        <v>4766</v>
      </c>
      <c r="D755" s="79" t="s">
        <v>1788</v>
      </c>
      <c r="E755" s="79" t="s">
        <v>3984</v>
      </c>
      <c r="F755" s="222" t="s">
        <v>5466</v>
      </c>
      <c r="G755" s="241" t="s">
        <v>5465</v>
      </c>
      <c r="H755" s="175" t="s">
        <v>7341</v>
      </c>
      <c r="M755" s="98" t="s">
        <v>2740</v>
      </c>
      <c r="N755" s="98" t="s">
        <v>23</v>
      </c>
      <c r="O755" s="98" t="s">
        <v>2741</v>
      </c>
      <c r="P755" s="98" t="s">
        <v>2742</v>
      </c>
      <c r="Q755" s="98" t="s">
        <v>2743</v>
      </c>
      <c r="R755" s="98" t="s">
        <v>2744</v>
      </c>
      <c r="S755" s="98" t="s">
        <v>23</v>
      </c>
      <c r="T755" s="98" t="s">
        <v>23</v>
      </c>
      <c r="U755" s="98" t="s">
        <v>23</v>
      </c>
    </row>
    <row r="756" spans="1:21" x14ac:dyDescent="0.2">
      <c r="A756" s="79" t="s">
        <v>2885</v>
      </c>
      <c r="B756" s="250">
        <v>679</v>
      </c>
      <c r="C756" s="79" t="s">
        <v>4766</v>
      </c>
      <c r="D756" s="79" t="s">
        <v>1788</v>
      </c>
      <c r="E756" s="79" t="s">
        <v>3985</v>
      </c>
      <c r="F756" s="222" t="s">
        <v>5468</v>
      </c>
      <c r="G756" s="241" t="s">
        <v>5467</v>
      </c>
      <c r="H756" s="175" t="s">
        <v>7342</v>
      </c>
      <c r="M756" s="98" t="s">
        <v>2886</v>
      </c>
      <c r="N756" s="98" t="s">
        <v>23</v>
      </c>
      <c r="O756" s="98" t="s">
        <v>2887</v>
      </c>
      <c r="P756" s="98" t="s">
        <v>2888</v>
      </c>
      <c r="Q756" s="98" t="s">
        <v>2889</v>
      </c>
      <c r="R756" s="98" t="s">
        <v>2890</v>
      </c>
      <c r="S756" s="98" t="s">
        <v>23</v>
      </c>
      <c r="T756" s="98" t="s">
        <v>23</v>
      </c>
      <c r="U756" s="98" t="s">
        <v>23</v>
      </c>
    </row>
    <row r="757" spans="1:21" x14ac:dyDescent="0.2">
      <c r="A757" s="181" t="s">
        <v>5949</v>
      </c>
      <c r="B757" s="250">
        <v>945</v>
      </c>
      <c r="C757" s="79" t="s">
        <v>4766</v>
      </c>
      <c r="D757" s="79" t="s">
        <v>1788</v>
      </c>
      <c r="E757" s="79" t="s">
        <v>3979</v>
      </c>
      <c r="F757" s="229" t="s">
        <v>6661</v>
      </c>
      <c r="G757" s="241" t="s">
        <v>7870</v>
      </c>
      <c r="H757" s="175" t="s">
        <v>7343</v>
      </c>
      <c r="M757" s="187" t="s">
        <v>5961</v>
      </c>
      <c r="N757" s="98" t="s">
        <v>23</v>
      </c>
      <c r="O757" s="187" t="s">
        <v>5973</v>
      </c>
      <c r="P757" s="187" t="s">
        <v>5997</v>
      </c>
      <c r="Q757" s="187" t="s">
        <v>6008</v>
      </c>
      <c r="R757" s="187" t="s">
        <v>5985</v>
      </c>
      <c r="S757" s="98" t="s">
        <v>23</v>
      </c>
      <c r="T757" s="98" t="s">
        <v>23</v>
      </c>
      <c r="U757" s="98" t="s">
        <v>23</v>
      </c>
    </row>
    <row r="758" spans="1:21" x14ac:dyDescent="0.2">
      <c r="A758" s="79" t="s">
        <v>5835</v>
      </c>
      <c r="B758" s="250">
        <v>728</v>
      </c>
      <c r="C758" s="79" t="s">
        <v>4766</v>
      </c>
      <c r="D758" s="79" t="s">
        <v>1788</v>
      </c>
      <c r="E758" s="84" t="s">
        <v>3983</v>
      </c>
      <c r="F758" s="222" t="s">
        <v>5469</v>
      </c>
      <c r="G758" s="237" t="s">
        <v>7961</v>
      </c>
      <c r="H758" s="175" t="s">
        <v>7344</v>
      </c>
      <c r="M758" s="98" t="s">
        <v>4578</v>
      </c>
      <c r="N758" s="98" t="s">
        <v>23</v>
      </c>
      <c r="O758" s="98" t="s">
        <v>4586</v>
      </c>
      <c r="P758" s="98" t="s">
        <v>4607</v>
      </c>
      <c r="Q758" s="98" t="s">
        <v>23</v>
      </c>
      <c r="R758" s="98" t="s">
        <v>23</v>
      </c>
      <c r="S758" s="98" t="s">
        <v>23</v>
      </c>
      <c r="T758" s="98" t="s">
        <v>4609</v>
      </c>
      <c r="U758" s="98" t="s">
        <v>4611</v>
      </c>
    </row>
    <row r="759" spans="1:21" x14ac:dyDescent="0.2">
      <c r="A759" s="79" t="s">
        <v>5734</v>
      </c>
      <c r="B759" s="250">
        <v>61</v>
      </c>
      <c r="C759" s="79" t="s">
        <v>4766</v>
      </c>
      <c r="D759" s="79" t="s">
        <v>1788</v>
      </c>
      <c r="E759" s="79" t="s">
        <v>3976</v>
      </c>
      <c r="F759" s="222" t="s">
        <v>5469</v>
      </c>
      <c r="G759" s="237" t="s">
        <v>7961</v>
      </c>
      <c r="H759" s="175" t="s">
        <v>7345</v>
      </c>
      <c r="M759" s="98" t="s">
        <v>1929</v>
      </c>
      <c r="N759" s="98" t="s">
        <v>23</v>
      </c>
      <c r="O759" s="98" t="s">
        <v>1930</v>
      </c>
      <c r="P759" s="98" t="s">
        <v>1931</v>
      </c>
      <c r="Q759" s="98" t="s">
        <v>23</v>
      </c>
      <c r="R759" s="98" t="s">
        <v>1932</v>
      </c>
      <c r="S759" s="98" t="s">
        <v>23</v>
      </c>
      <c r="T759" s="98" t="s">
        <v>23</v>
      </c>
      <c r="U759" s="98" t="s">
        <v>23</v>
      </c>
    </row>
    <row r="760" spans="1:21" x14ac:dyDescent="0.2">
      <c r="A760" s="79" t="s">
        <v>2981</v>
      </c>
      <c r="B760" s="250">
        <v>680</v>
      </c>
      <c r="C760" s="79" t="s">
        <v>4766</v>
      </c>
      <c r="D760" s="79" t="s">
        <v>1788</v>
      </c>
      <c r="E760" s="79" t="s">
        <v>3985</v>
      </c>
      <c r="F760" s="222" t="s">
        <v>5469</v>
      </c>
      <c r="G760" s="237" t="s">
        <v>7961</v>
      </c>
      <c r="H760" s="175" t="s">
        <v>7346</v>
      </c>
      <c r="M760" s="98" t="s">
        <v>2982</v>
      </c>
      <c r="N760" s="98" t="s">
        <v>23</v>
      </c>
      <c r="O760" s="98" t="s">
        <v>2983</v>
      </c>
      <c r="P760" s="98" t="s">
        <v>2984</v>
      </c>
      <c r="Q760" s="98" t="s">
        <v>2985</v>
      </c>
      <c r="R760" s="98" t="s">
        <v>2986</v>
      </c>
      <c r="S760" s="98" t="s">
        <v>23</v>
      </c>
      <c r="T760" s="98" t="s">
        <v>23</v>
      </c>
      <c r="U760" s="98" t="s">
        <v>23</v>
      </c>
    </row>
    <row r="761" spans="1:21" x14ac:dyDescent="0.2">
      <c r="A761" s="79" t="s">
        <v>2793</v>
      </c>
      <c r="B761" s="250">
        <v>681</v>
      </c>
      <c r="C761" s="79" t="s">
        <v>4766</v>
      </c>
      <c r="D761" s="79" t="s">
        <v>1788</v>
      </c>
      <c r="E761" s="79" t="s">
        <v>3984</v>
      </c>
      <c r="F761" s="222" t="s">
        <v>5469</v>
      </c>
      <c r="G761" s="237" t="s">
        <v>7961</v>
      </c>
      <c r="H761" s="175" t="s">
        <v>7347</v>
      </c>
      <c r="M761" s="98" t="s">
        <v>2794</v>
      </c>
      <c r="N761" s="98" t="s">
        <v>23</v>
      </c>
      <c r="O761" s="98" t="s">
        <v>2795</v>
      </c>
      <c r="P761" s="98" t="s">
        <v>23</v>
      </c>
      <c r="Q761" s="98" t="s">
        <v>2796</v>
      </c>
      <c r="R761" s="98" t="s">
        <v>23</v>
      </c>
      <c r="S761" s="98" t="s">
        <v>23</v>
      </c>
      <c r="T761" s="98" t="s">
        <v>23</v>
      </c>
      <c r="U761" s="98" t="s">
        <v>2797</v>
      </c>
    </row>
    <row r="762" spans="1:21" x14ac:dyDescent="0.2">
      <c r="A762" s="79" t="s">
        <v>3005</v>
      </c>
      <c r="B762" s="250">
        <v>682</v>
      </c>
      <c r="C762" s="79" t="s">
        <v>4766</v>
      </c>
      <c r="D762" s="79" t="s">
        <v>1788</v>
      </c>
      <c r="E762" s="79" t="s">
        <v>3985</v>
      </c>
      <c r="F762" s="222" t="s">
        <v>5469</v>
      </c>
      <c r="G762" s="237" t="s">
        <v>7961</v>
      </c>
      <c r="H762" s="175" t="s">
        <v>7348</v>
      </c>
      <c r="M762" s="98" t="s">
        <v>3006</v>
      </c>
      <c r="N762" s="98" t="s">
        <v>23</v>
      </c>
      <c r="O762" s="98" t="s">
        <v>3007</v>
      </c>
      <c r="P762" s="98" t="s">
        <v>3008</v>
      </c>
      <c r="Q762" s="98" t="s">
        <v>3009</v>
      </c>
      <c r="R762" s="98" t="s">
        <v>3010</v>
      </c>
      <c r="S762" s="98" t="s">
        <v>23</v>
      </c>
      <c r="T762" s="98" t="s">
        <v>23</v>
      </c>
      <c r="U762" s="98" t="s">
        <v>23</v>
      </c>
    </row>
    <row r="763" spans="1:21" x14ac:dyDescent="0.2">
      <c r="A763" s="79" t="s">
        <v>2760</v>
      </c>
      <c r="B763" s="250">
        <v>683</v>
      </c>
      <c r="C763" s="79" t="s">
        <v>4766</v>
      </c>
      <c r="D763" s="79" t="s">
        <v>1788</v>
      </c>
      <c r="E763" s="79" t="s">
        <v>3984</v>
      </c>
      <c r="F763" s="222" t="s">
        <v>5469</v>
      </c>
      <c r="G763" s="237" t="s">
        <v>7961</v>
      </c>
      <c r="H763" s="175" t="s">
        <v>7349</v>
      </c>
      <c r="M763" s="98" t="s">
        <v>2761</v>
      </c>
      <c r="N763" s="98" t="s">
        <v>23</v>
      </c>
      <c r="O763" s="98" t="s">
        <v>2762</v>
      </c>
      <c r="P763" s="98" t="s">
        <v>23</v>
      </c>
      <c r="Q763" s="98" t="s">
        <v>2763</v>
      </c>
      <c r="R763" s="98" t="s">
        <v>2764</v>
      </c>
      <c r="S763" s="98" t="s">
        <v>23</v>
      </c>
      <c r="T763" s="98" t="s">
        <v>23</v>
      </c>
      <c r="U763" s="98" t="s">
        <v>23</v>
      </c>
    </row>
    <row r="764" spans="1:21" x14ac:dyDescent="0.2">
      <c r="A764" s="181" t="s">
        <v>5951</v>
      </c>
      <c r="B764" s="250">
        <v>946</v>
      </c>
      <c r="C764" s="79" t="s">
        <v>4766</v>
      </c>
      <c r="D764" s="79" t="s">
        <v>1788</v>
      </c>
      <c r="E764" s="79" t="s">
        <v>3979</v>
      </c>
      <c r="F764" s="229" t="s">
        <v>5469</v>
      </c>
      <c r="G764" s="237" t="s">
        <v>7961</v>
      </c>
      <c r="H764" s="175" t="s">
        <v>7350</v>
      </c>
      <c r="M764" s="187" t="s">
        <v>5963</v>
      </c>
      <c r="N764" s="98" t="s">
        <v>23</v>
      </c>
      <c r="O764" s="187" t="s">
        <v>5975</v>
      </c>
      <c r="P764" s="187" t="s">
        <v>5999</v>
      </c>
      <c r="Q764" s="187" t="s">
        <v>6010</v>
      </c>
      <c r="R764" s="187" t="s">
        <v>5987</v>
      </c>
      <c r="S764" s="98" t="s">
        <v>23</v>
      </c>
      <c r="T764" s="98" t="s">
        <v>23</v>
      </c>
      <c r="U764" s="98" t="s">
        <v>23</v>
      </c>
    </row>
    <row r="765" spans="1:21" x14ac:dyDescent="0.2">
      <c r="A765" s="79" t="s">
        <v>2359</v>
      </c>
      <c r="B765" s="250">
        <v>685</v>
      </c>
      <c r="C765" s="79" t="s">
        <v>4766</v>
      </c>
      <c r="D765" s="79" t="s">
        <v>1788</v>
      </c>
      <c r="E765" s="79" t="s">
        <v>3978</v>
      </c>
      <c r="F765" s="222" t="s">
        <v>5469</v>
      </c>
      <c r="G765" s="237" t="s">
        <v>7961</v>
      </c>
      <c r="H765" s="175" t="s">
        <v>7351</v>
      </c>
      <c r="M765" s="98" t="s">
        <v>2360</v>
      </c>
      <c r="N765" s="98" t="s">
        <v>23</v>
      </c>
      <c r="O765" s="98" t="s">
        <v>2361</v>
      </c>
      <c r="P765" s="98" t="s">
        <v>2362</v>
      </c>
      <c r="Q765" s="98" t="s">
        <v>2363</v>
      </c>
      <c r="R765" s="98" t="s">
        <v>2364</v>
      </c>
      <c r="S765" s="98" t="s">
        <v>23</v>
      </c>
      <c r="T765" s="98" t="s">
        <v>23</v>
      </c>
      <c r="U765" s="98" t="s">
        <v>23</v>
      </c>
    </row>
    <row r="766" spans="1:21" x14ac:dyDescent="0.2">
      <c r="A766" s="79" t="s">
        <v>2871</v>
      </c>
      <c r="B766" s="250">
        <v>686</v>
      </c>
      <c r="C766" s="79" t="s">
        <v>4766</v>
      </c>
      <c r="D766" s="79" t="s">
        <v>1788</v>
      </c>
      <c r="E766" s="79" t="s">
        <v>3985</v>
      </c>
      <c r="F766" s="222" t="s">
        <v>5469</v>
      </c>
      <c r="G766" s="237" t="s">
        <v>7961</v>
      </c>
      <c r="H766" s="175" t="s">
        <v>7352</v>
      </c>
      <c r="M766" s="98" t="s">
        <v>2872</v>
      </c>
      <c r="N766" s="98" t="s">
        <v>23</v>
      </c>
      <c r="O766" s="98" t="s">
        <v>2873</v>
      </c>
      <c r="P766" s="98" t="s">
        <v>2874</v>
      </c>
      <c r="Q766" s="98" t="s">
        <v>2875</v>
      </c>
      <c r="R766" s="98" t="s">
        <v>2876</v>
      </c>
      <c r="S766" s="98" t="s">
        <v>23</v>
      </c>
      <c r="T766" s="190" t="s">
        <v>74</v>
      </c>
      <c r="U766" s="98" t="s">
        <v>23</v>
      </c>
    </row>
    <row r="767" spans="1:21" x14ac:dyDescent="0.2">
      <c r="A767" s="79" t="s">
        <v>3056</v>
      </c>
      <c r="B767" s="250">
        <v>687</v>
      </c>
      <c r="C767" s="79" t="s">
        <v>4766</v>
      </c>
      <c r="D767" s="79" t="s">
        <v>1788</v>
      </c>
      <c r="E767" s="79" t="s">
        <v>3985</v>
      </c>
      <c r="F767" s="222" t="s">
        <v>5469</v>
      </c>
      <c r="G767" s="237" t="s">
        <v>7961</v>
      </c>
      <c r="H767" s="175" t="s">
        <v>7353</v>
      </c>
      <c r="M767" s="98" t="s">
        <v>3057</v>
      </c>
      <c r="N767" s="98" t="s">
        <v>23</v>
      </c>
      <c r="O767" s="98" t="s">
        <v>3058</v>
      </c>
      <c r="P767" s="98" t="s">
        <v>3059</v>
      </c>
      <c r="Q767" s="98" t="s">
        <v>3060</v>
      </c>
      <c r="R767" s="98" t="s">
        <v>3061</v>
      </c>
      <c r="S767" s="98" t="s">
        <v>23</v>
      </c>
      <c r="T767" s="98" t="s">
        <v>23</v>
      </c>
      <c r="U767" s="98" t="s">
        <v>23</v>
      </c>
    </row>
    <row r="768" spans="1:21" x14ac:dyDescent="0.2">
      <c r="A768" s="79" t="s">
        <v>2366</v>
      </c>
      <c r="B768" s="250">
        <v>688</v>
      </c>
      <c r="C768" s="79" t="s">
        <v>4766</v>
      </c>
      <c r="D768" s="79" t="s">
        <v>1788</v>
      </c>
      <c r="E768" s="79" t="s">
        <v>3978</v>
      </c>
      <c r="F768" s="222" t="s">
        <v>5469</v>
      </c>
      <c r="G768" s="237" t="s">
        <v>7961</v>
      </c>
      <c r="H768" s="175" t="s">
        <v>7354</v>
      </c>
      <c r="M768" s="97" t="s">
        <v>2367</v>
      </c>
      <c r="N768" s="98" t="s">
        <v>23</v>
      </c>
      <c r="O768" s="98" t="s">
        <v>2368</v>
      </c>
      <c r="P768" s="98" t="s">
        <v>2369</v>
      </c>
      <c r="Q768" s="98" t="s">
        <v>2370</v>
      </c>
      <c r="R768" s="98" t="s">
        <v>2371</v>
      </c>
      <c r="S768" s="98" t="s">
        <v>23</v>
      </c>
      <c r="T768" s="98" t="s">
        <v>23</v>
      </c>
      <c r="U768" s="98" t="s">
        <v>23</v>
      </c>
    </row>
    <row r="769" spans="1:21" x14ac:dyDescent="0.2">
      <c r="A769" s="81" t="s">
        <v>3078</v>
      </c>
      <c r="B769" s="250">
        <v>689</v>
      </c>
      <c r="C769" s="79" t="s">
        <v>4766</v>
      </c>
      <c r="D769" s="79" t="s">
        <v>1788</v>
      </c>
      <c r="E769" s="79" t="s">
        <v>3985</v>
      </c>
      <c r="F769" s="225" t="s">
        <v>5469</v>
      </c>
      <c r="G769" s="237" t="s">
        <v>7961</v>
      </c>
      <c r="H769" s="175" t="s">
        <v>7355</v>
      </c>
      <c r="M769" s="98" t="s">
        <v>3079</v>
      </c>
      <c r="N769" s="98" t="s">
        <v>23</v>
      </c>
      <c r="O769" s="98" t="s">
        <v>3080</v>
      </c>
      <c r="P769" s="98" t="s">
        <v>3081</v>
      </c>
      <c r="Q769" s="98" t="s">
        <v>3082</v>
      </c>
      <c r="R769" s="98" t="s">
        <v>3083</v>
      </c>
      <c r="S769" s="98" t="s">
        <v>23</v>
      </c>
      <c r="T769" s="98" t="s">
        <v>23</v>
      </c>
      <c r="U769" s="98" t="s">
        <v>23</v>
      </c>
    </row>
    <row r="770" spans="1:21" x14ac:dyDescent="0.2">
      <c r="A770" s="79" t="s">
        <v>2307</v>
      </c>
      <c r="B770" s="250">
        <v>690</v>
      </c>
      <c r="C770" s="79" t="s">
        <v>4766</v>
      </c>
      <c r="D770" s="79" t="s">
        <v>1788</v>
      </c>
      <c r="E770" s="79" t="s">
        <v>3978</v>
      </c>
      <c r="F770" s="222" t="s">
        <v>5469</v>
      </c>
      <c r="G770" s="237" t="s">
        <v>7961</v>
      </c>
      <c r="H770" s="175" t="s">
        <v>7356</v>
      </c>
      <c r="M770" s="98" t="s">
        <v>2308</v>
      </c>
      <c r="N770" s="98" t="s">
        <v>23</v>
      </c>
      <c r="O770" s="98" t="s">
        <v>2309</v>
      </c>
      <c r="P770" s="98" t="s">
        <v>2310</v>
      </c>
      <c r="Q770" s="98" t="s">
        <v>2311</v>
      </c>
      <c r="R770" s="98" t="s">
        <v>2312</v>
      </c>
      <c r="S770" s="98" t="s">
        <v>23</v>
      </c>
      <c r="T770" s="98" t="s">
        <v>23</v>
      </c>
      <c r="U770" s="98" t="s">
        <v>23</v>
      </c>
    </row>
    <row r="771" spans="1:21" x14ac:dyDescent="0.2">
      <c r="A771" s="79" t="s">
        <v>2905</v>
      </c>
      <c r="B771" s="250">
        <v>691</v>
      </c>
      <c r="C771" s="79" t="s">
        <v>4766</v>
      </c>
      <c r="D771" s="79" t="s">
        <v>1788</v>
      </c>
      <c r="E771" s="79" t="s">
        <v>3985</v>
      </c>
      <c r="F771" s="222" t="s">
        <v>5469</v>
      </c>
      <c r="G771" s="237" t="s">
        <v>7961</v>
      </c>
      <c r="H771" s="175" t="s">
        <v>7357</v>
      </c>
      <c r="M771" s="98" t="s">
        <v>2906</v>
      </c>
      <c r="N771" s="98" t="s">
        <v>23</v>
      </c>
      <c r="O771" s="98" t="s">
        <v>2907</v>
      </c>
      <c r="P771" s="98" t="s">
        <v>2908</v>
      </c>
      <c r="Q771" s="98" t="s">
        <v>2909</v>
      </c>
      <c r="R771" s="98" t="s">
        <v>2910</v>
      </c>
      <c r="S771" s="98" t="s">
        <v>23</v>
      </c>
      <c r="T771" s="190" t="s">
        <v>74</v>
      </c>
      <c r="U771" s="98" t="s">
        <v>23</v>
      </c>
    </row>
    <row r="772" spans="1:21" x14ac:dyDescent="0.2">
      <c r="A772" s="79" t="s">
        <v>3229</v>
      </c>
      <c r="B772" s="250">
        <v>692</v>
      </c>
      <c r="C772" s="79" t="s">
        <v>4766</v>
      </c>
      <c r="D772" s="79" t="s">
        <v>1788</v>
      </c>
      <c r="E772" s="79" t="s">
        <v>3985</v>
      </c>
      <c r="F772" s="222" t="s">
        <v>5469</v>
      </c>
      <c r="G772" s="237" t="s">
        <v>7961</v>
      </c>
      <c r="H772" s="175" t="s">
        <v>7358</v>
      </c>
      <c r="M772" s="98" t="s">
        <v>3230</v>
      </c>
      <c r="N772" s="98" t="s">
        <v>23</v>
      </c>
      <c r="O772" s="98" t="s">
        <v>3231</v>
      </c>
      <c r="P772" s="98" t="s">
        <v>3232</v>
      </c>
      <c r="Q772" s="98" t="s">
        <v>3233</v>
      </c>
      <c r="R772" s="98" t="s">
        <v>3234</v>
      </c>
      <c r="S772" s="98" t="s">
        <v>23</v>
      </c>
      <c r="T772" s="98" t="s">
        <v>23</v>
      </c>
      <c r="U772" s="98" t="s">
        <v>23</v>
      </c>
    </row>
    <row r="773" spans="1:21" x14ac:dyDescent="0.2">
      <c r="A773" s="79" t="s">
        <v>3068</v>
      </c>
      <c r="B773" s="250">
        <v>693</v>
      </c>
      <c r="C773" s="79" t="s">
        <v>4766</v>
      </c>
      <c r="D773" s="79" t="s">
        <v>1788</v>
      </c>
      <c r="E773" s="79" t="s">
        <v>3985</v>
      </c>
      <c r="F773" s="222" t="s">
        <v>5469</v>
      </c>
      <c r="G773" s="237" t="s">
        <v>7961</v>
      </c>
      <c r="H773" s="175" t="s">
        <v>7359</v>
      </c>
      <c r="M773" s="98" t="s">
        <v>3069</v>
      </c>
      <c r="N773" s="98" t="s">
        <v>23</v>
      </c>
      <c r="O773" s="98" t="s">
        <v>3070</v>
      </c>
      <c r="P773" s="98" t="s">
        <v>3071</v>
      </c>
      <c r="Q773" s="98" t="s">
        <v>3072</v>
      </c>
      <c r="R773" s="98" t="s">
        <v>3073</v>
      </c>
      <c r="S773" s="98" t="s">
        <v>23</v>
      </c>
      <c r="T773" s="98" t="s">
        <v>23</v>
      </c>
      <c r="U773" s="98" t="s">
        <v>23</v>
      </c>
    </row>
    <row r="774" spans="1:21" x14ac:dyDescent="0.2">
      <c r="A774" s="79" t="s">
        <v>5833</v>
      </c>
      <c r="B774" s="250">
        <v>594</v>
      </c>
      <c r="C774" s="79" t="s">
        <v>4766</v>
      </c>
      <c r="D774" s="79" t="s">
        <v>1788</v>
      </c>
      <c r="E774" s="79" t="s">
        <v>3985</v>
      </c>
      <c r="F774" s="222" t="s">
        <v>5469</v>
      </c>
      <c r="G774" s="237" t="s">
        <v>7961</v>
      </c>
      <c r="H774" s="175" t="s">
        <v>7360</v>
      </c>
      <c r="M774" s="98" t="s">
        <v>23</v>
      </c>
      <c r="N774" s="98" t="s">
        <v>23</v>
      </c>
      <c r="O774" s="98" t="s">
        <v>3200</v>
      </c>
      <c r="P774" s="98" t="s">
        <v>23</v>
      </c>
      <c r="Q774" s="98" t="s">
        <v>23</v>
      </c>
      <c r="R774" s="98" t="s">
        <v>23</v>
      </c>
      <c r="S774" s="98" t="s">
        <v>3201</v>
      </c>
      <c r="T774" s="98" t="s">
        <v>23</v>
      </c>
      <c r="U774" s="98" t="s">
        <v>23</v>
      </c>
    </row>
    <row r="775" spans="1:21" x14ac:dyDescent="0.2">
      <c r="A775" s="181" t="s">
        <v>5950</v>
      </c>
      <c r="B775" s="250">
        <v>947</v>
      </c>
      <c r="C775" s="79" t="s">
        <v>4766</v>
      </c>
      <c r="D775" s="79" t="s">
        <v>1788</v>
      </c>
      <c r="E775" s="79" t="s">
        <v>3979</v>
      </c>
      <c r="F775" s="229" t="s">
        <v>5469</v>
      </c>
      <c r="G775" s="237" t="s">
        <v>7961</v>
      </c>
      <c r="H775" s="175" t="s">
        <v>7361</v>
      </c>
      <c r="M775" s="187" t="s">
        <v>5962</v>
      </c>
      <c r="N775" s="98" t="s">
        <v>23</v>
      </c>
      <c r="O775" s="187" t="s">
        <v>5974</v>
      </c>
      <c r="P775" s="187" t="s">
        <v>5998</v>
      </c>
      <c r="Q775" s="187" t="s">
        <v>6009</v>
      </c>
      <c r="R775" s="187" t="s">
        <v>5986</v>
      </c>
      <c r="S775" s="98" t="s">
        <v>23</v>
      </c>
      <c r="T775" s="98" t="s">
        <v>23</v>
      </c>
      <c r="U775" s="98" t="s">
        <v>23</v>
      </c>
    </row>
    <row r="776" spans="1:21" x14ac:dyDescent="0.2">
      <c r="A776" s="79" t="s">
        <v>5735</v>
      </c>
      <c r="B776" s="250">
        <v>62</v>
      </c>
      <c r="C776" s="79" t="s">
        <v>4766</v>
      </c>
      <c r="D776" s="79" t="s">
        <v>1788</v>
      </c>
      <c r="E776" s="79" t="s">
        <v>3976</v>
      </c>
      <c r="F776" s="222" t="s">
        <v>5469</v>
      </c>
      <c r="G776" s="237" t="s">
        <v>7961</v>
      </c>
      <c r="H776" s="175" t="s">
        <v>7362</v>
      </c>
      <c r="M776" s="98" t="s">
        <v>1934</v>
      </c>
      <c r="N776" s="98" t="s">
        <v>23</v>
      </c>
      <c r="O776" s="98" t="s">
        <v>1935</v>
      </c>
      <c r="P776" s="98" t="s">
        <v>23</v>
      </c>
      <c r="Q776" s="98" t="s">
        <v>23</v>
      </c>
      <c r="R776" s="98" t="s">
        <v>23</v>
      </c>
      <c r="S776" s="98" t="s">
        <v>23</v>
      </c>
      <c r="T776" s="98" t="s">
        <v>23</v>
      </c>
      <c r="U776" s="98" t="s">
        <v>23</v>
      </c>
    </row>
    <row r="777" spans="1:21" x14ac:dyDescent="0.2">
      <c r="A777" s="79" t="s">
        <v>2884</v>
      </c>
      <c r="B777" s="250">
        <v>696</v>
      </c>
      <c r="C777" s="79" t="s">
        <v>4766</v>
      </c>
      <c r="D777" s="79" t="s">
        <v>1788</v>
      </c>
      <c r="E777" s="79" t="s">
        <v>3985</v>
      </c>
      <c r="F777" s="222" t="s">
        <v>5469</v>
      </c>
      <c r="G777" s="237" t="s">
        <v>7961</v>
      </c>
      <c r="H777" s="175" t="s">
        <v>7363</v>
      </c>
      <c r="M777" s="190" t="s">
        <v>74</v>
      </c>
      <c r="N777" s="190" t="s">
        <v>74</v>
      </c>
      <c r="O777" s="190" t="s">
        <v>74</v>
      </c>
      <c r="P777" s="190" t="s">
        <v>74</v>
      </c>
      <c r="Q777" s="98" t="s">
        <v>23</v>
      </c>
      <c r="R777" s="98" t="s">
        <v>23</v>
      </c>
      <c r="S777" s="98" t="s">
        <v>23</v>
      </c>
      <c r="T777" s="190" t="s">
        <v>74</v>
      </c>
      <c r="U777" s="190" t="s">
        <v>74</v>
      </c>
    </row>
    <row r="778" spans="1:21" x14ac:dyDescent="0.2">
      <c r="A778" s="79" t="s">
        <v>2937</v>
      </c>
      <c r="B778" s="250">
        <v>697</v>
      </c>
      <c r="C778" s="79" t="s">
        <v>4766</v>
      </c>
      <c r="D778" s="79" t="s">
        <v>1788</v>
      </c>
      <c r="E778" s="79" t="s">
        <v>3985</v>
      </c>
      <c r="F778" s="222" t="s">
        <v>5471</v>
      </c>
      <c r="G778" s="241" t="s">
        <v>7871</v>
      </c>
      <c r="H778" s="175" t="s">
        <v>7364</v>
      </c>
      <c r="M778" s="98" t="s">
        <v>2938</v>
      </c>
      <c r="N778" s="98" t="s">
        <v>23</v>
      </c>
      <c r="O778" s="98" t="s">
        <v>2939</v>
      </c>
      <c r="P778" s="98" t="s">
        <v>2940</v>
      </c>
      <c r="Q778" s="98" t="s">
        <v>2941</v>
      </c>
      <c r="R778" s="98" t="s">
        <v>23</v>
      </c>
      <c r="S778" s="98" t="s">
        <v>23</v>
      </c>
      <c r="T778" s="98" t="s">
        <v>2942</v>
      </c>
      <c r="U778" s="98" t="s">
        <v>2943</v>
      </c>
    </row>
    <row r="779" spans="1:21" x14ac:dyDescent="0.2">
      <c r="A779" s="79" t="s">
        <v>4568</v>
      </c>
      <c r="B779" s="250">
        <v>698</v>
      </c>
      <c r="C779" s="79" t="s">
        <v>4766</v>
      </c>
      <c r="D779" s="79" t="s">
        <v>1788</v>
      </c>
      <c r="E779" s="79" t="s">
        <v>3978</v>
      </c>
      <c r="F779" s="222" t="s">
        <v>5473</v>
      </c>
      <c r="G779" s="241" t="s">
        <v>5472</v>
      </c>
      <c r="H779" s="175" t="s">
        <v>7365</v>
      </c>
      <c r="M779" s="98" t="s">
        <v>4577</v>
      </c>
      <c r="N779" s="98" t="s">
        <v>23</v>
      </c>
      <c r="O779" s="98" t="s">
        <v>4585</v>
      </c>
      <c r="P779" s="98" t="s">
        <v>4602</v>
      </c>
      <c r="Q779" s="98" t="s">
        <v>23</v>
      </c>
      <c r="R779" s="98" t="s">
        <v>23</v>
      </c>
      <c r="S779" s="98" t="s">
        <v>23</v>
      </c>
      <c r="T779" s="98" t="s">
        <v>4601</v>
      </c>
      <c r="U779" s="98" t="s">
        <v>4600</v>
      </c>
    </row>
    <row r="780" spans="1:21" x14ac:dyDescent="0.2">
      <c r="A780" s="79" t="s">
        <v>2415</v>
      </c>
      <c r="B780" s="250">
        <v>699</v>
      </c>
      <c r="C780" s="79" t="s">
        <v>4766</v>
      </c>
      <c r="D780" s="79" t="s">
        <v>1788</v>
      </c>
      <c r="E780" s="79" t="s">
        <v>3978</v>
      </c>
      <c r="F780" s="222" t="s">
        <v>5473</v>
      </c>
      <c r="G780" s="241" t="s">
        <v>5472</v>
      </c>
      <c r="H780" s="175" t="s">
        <v>7366</v>
      </c>
      <c r="M780" s="98" t="s">
        <v>2416</v>
      </c>
      <c r="N780" s="98" t="s">
        <v>2417</v>
      </c>
      <c r="O780" s="98" t="s">
        <v>2418</v>
      </c>
      <c r="P780" s="190" t="s">
        <v>74</v>
      </c>
      <c r="Q780" s="98" t="s">
        <v>23</v>
      </c>
      <c r="R780" s="98" t="s">
        <v>2419</v>
      </c>
      <c r="S780" s="98" t="s">
        <v>23</v>
      </c>
      <c r="T780" s="190" t="s">
        <v>74</v>
      </c>
      <c r="U780" s="190" t="s">
        <v>74</v>
      </c>
    </row>
    <row r="781" spans="1:21" x14ac:dyDescent="0.2">
      <c r="A781" s="79" t="s">
        <v>2718</v>
      </c>
      <c r="B781" s="250">
        <v>700</v>
      </c>
      <c r="C781" s="79" t="s">
        <v>4766</v>
      </c>
      <c r="D781" s="79" t="s">
        <v>1788</v>
      </c>
      <c r="E781" s="79" t="s">
        <v>3984</v>
      </c>
      <c r="F781" s="222" t="s">
        <v>5475</v>
      </c>
      <c r="G781" s="241" t="s">
        <v>5474</v>
      </c>
      <c r="H781" s="175" t="s">
        <v>7367</v>
      </c>
      <c r="M781" s="98" t="s">
        <v>2719</v>
      </c>
      <c r="N781" s="98" t="s">
        <v>2720</v>
      </c>
      <c r="O781" s="98" t="s">
        <v>2721</v>
      </c>
      <c r="P781" s="98" t="s">
        <v>23</v>
      </c>
      <c r="Q781" s="98" t="s">
        <v>23</v>
      </c>
      <c r="R781" s="98" t="s">
        <v>2722</v>
      </c>
      <c r="S781" s="98" t="s">
        <v>23</v>
      </c>
      <c r="T781" s="98" t="s">
        <v>23</v>
      </c>
      <c r="U781" s="98" t="s">
        <v>23</v>
      </c>
    </row>
    <row r="782" spans="1:21" x14ac:dyDescent="0.2">
      <c r="A782" s="79" t="s">
        <v>2703</v>
      </c>
      <c r="B782" s="250">
        <v>701</v>
      </c>
      <c r="C782" s="79" t="s">
        <v>4766</v>
      </c>
      <c r="D782" s="79" t="s">
        <v>1788</v>
      </c>
      <c r="E782" s="79" t="s">
        <v>3984</v>
      </c>
      <c r="F782" s="222" t="s">
        <v>5475</v>
      </c>
      <c r="G782" s="241" t="s">
        <v>5474</v>
      </c>
      <c r="H782" s="175" t="s">
        <v>7368</v>
      </c>
      <c r="M782" s="98" t="s">
        <v>2704</v>
      </c>
      <c r="N782" s="98" t="s">
        <v>2705</v>
      </c>
      <c r="O782" s="98" t="s">
        <v>2706</v>
      </c>
      <c r="P782" s="98" t="s">
        <v>2707</v>
      </c>
      <c r="Q782" s="98" t="s">
        <v>2708</v>
      </c>
      <c r="R782" s="98" t="s">
        <v>2709</v>
      </c>
      <c r="S782" s="190" t="s">
        <v>74</v>
      </c>
      <c r="T782" s="190" t="s">
        <v>74</v>
      </c>
      <c r="U782" s="190" t="s">
        <v>74</v>
      </c>
    </row>
    <row r="783" spans="1:21" x14ac:dyDescent="0.2">
      <c r="A783" s="79" t="s">
        <v>2685</v>
      </c>
      <c r="B783" s="250">
        <v>702</v>
      </c>
      <c r="C783" s="79" t="s">
        <v>4766</v>
      </c>
      <c r="D783" s="79" t="s">
        <v>1788</v>
      </c>
      <c r="E783" s="79" t="s">
        <v>3984</v>
      </c>
      <c r="F783" s="222" t="s">
        <v>5475</v>
      </c>
      <c r="G783" s="241" t="s">
        <v>5474</v>
      </c>
      <c r="H783" s="175" t="s">
        <v>7369</v>
      </c>
      <c r="M783" s="98" t="s">
        <v>2686</v>
      </c>
      <c r="N783" s="98" t="s">
        <v>2687</v>
      </c>
      <c r="O783" s="98" t="s">
        <v>2688</v>
      </c>
      <c r="P783" s="98" t="s">
        <v>23</v>
      </c>
      <c r="Q783" s="98" t="s">
        <v>23</v>
      </c>
      <c r="R783" s="98" t="s">
        <v>2689</v>
      </c>
      <c r="S783" s="98" t="s">
        <v>2690</v>
      </c>
      <c r="T783" s="98" t="s">
        <v>23</v>
      </c>
      <c r="U783" s="98" t="s">
        <v>23</v>
      </c>
    </row>
    <row r="784" spans="1:21" x14ac:dyDescent="0.2">
      <c r="A784" s="79" t="s">
        <v>2747</v>
      </c>
      <c r="B784" s="250">
        <v>703</v>
      </c>
      <c r="C784" s="79" t="s">
        <v>4766</v>
      </c>
      <c r="D784" s="79" t="s">
        <v>1788</v>
      </c>
      <c r="E784" s="79" t="s">
        <v>3984</v>
      </c>
      <c r="F784" s="222" t="s">
        <v>5475</v>
      </c>
      <c r="G784" s="241" t="s">
        <v>5474</v>
      </c>
      <c r="H784" s="175" t="s">
        <v>7370</v>
      </c>
      <c r="M784" s="98" t="s">
        <v>2748</v>
      </c>
      <c r="N784" s="98" t="s">
        <v>23</v>
      </c>
      <c r="O784" s="98" t="s">
        <v>2749</v>
      </c>
      <c r="P784" s="190" t="s">
        <v>2277</v>
      </c>
      <c r="Q784" s="98" t="s">
        <v>2750</v>
      </c>
      <c r="R784" s="98" t="s">
        <v>2751</v>
      </c>
      <c r="S784" s="98" t="s">
        <v>23</v>
      </c>
      <c r="T784" s="98" t="s">
        <v>2752</v>
      </c>
      <c r="U784" s="98" t="s">
        <v>2753</v>
      </c>
    </row>
    <row r="785" spans="1:21" x14ac:dyDescent="0.2">
      <c r="A785" s="79" t="s">
        <v>2695</v>
      </c>
      <c r="B785" s="250">
        <v>704</v>
      </c>
      <c r="C785" s="79" t="s">
        <v>4766</v>
      </c>
      <c r="D785" s="79" t="s">
        <v>1788</v>
      </c>
      <c r="E785" s="79" t="s">
        <v>3984</v>
      </c>
      <c r="F785" s="222" t="s">
        <v>5475</v>
      </c>
      <c r="G785" s="241" t="s">
        <v>5474</v>
      </c>
      <c r="H785" s="175" t="s">
        <v>7371</v>
      </c>
      <c r="M785" s="98" t="s">
        <v>2696</v>
      </c>
      <c r="N785" s="98" t="s">
        <v>2697</v>
      </c>
      <c r="O785" s="98" t="s">
        <v>2698</v>
      </c>
      <c r="P785" s="98" t="s">
        <v>23</v>
      </c>
      <c r="Q785" s="98" t="s">
        <v>23</v>
      </c>
      <c r="R785" s="98" t="s">
        <v>2699</v>
      </c>
      <c r="S785" s="98" t="s">
        <v>23</v>
      </c>
      <c r="T785" s="98" t="s">
        <v>23</v>
      </c>
      <c r="U785" s="98" t="s">
        <v>23</v>
      </c>
    </row>
    <row r="786" spans="1:21" x14ac:dyDescent="0.2">
      <c r="A786" s="79" t="s">
        <v>2327</v>
      </c>
      <c r="B786" s="250">
        <v>705</v>
      </c>
      <c r="C786" s="79" t="s">
        <v>4766</v>
      </c>
      <c r="D786" s="79" t="s">
        <v>1788</v>
      </c>
      <c r="E786" s="79" t="s">
        <v>3978</v>
      </c>
      <c r="F786" s="222" t="s">
        <v>5477</v>
      </c>
      <c r="G786" s="241" t="s">
        <v>5476</v>
      </c>
      <c r="H786" s="175" t="s">
        <v>7372</v>
      </c>
      <c r="M786" s="98" t="s">
        <v>2328</v>
      </c>
      <c r="N786" s="98" t="s">
        <v>23</v>
      </c>
      <c r="O786" s="98" t="s">
        <v>2329</v>
      </c>
      <c r="P786" s="98" t="s">
        <v>2330</v>
      </c>
      <c r="Q786" s="98" t="s">
        <v>23</v>
      </c>
      <c r="R786" s="98" t="s">
        <v>23</v>
      </c>
      <c r="S786" s="98" t="s">
        <v>23</v>
      </c>
      <c r="T786" s="98" t="s">
        <v>2331</v>
      </c>
      <c r="U786" s="98" t="s">
        <v>2332</v>
      </c>
    </row>
    <row r="787" spans="1:21" x14ac:dyDescent="0.2">
      <c r="A787" s="79" t="s">
        <v>2334</v>
      </c>
      <c r="B787" s="250">
        <v>706</v>
      </c>
      <c r="C787" s="79" t="s">
        <v>4766</v>
      </c>
      <c r="D787" s="79" t="s">
        <v>1788</v>
      </c>
      <c r="E787" s="79" t="s">
        <v>3978</v>
      </c>
      <c r="F787" s="222" t="s">
        <v>5477</v>
      </c>
      <c r="G787" s="241" t="s">
        <v>5476</v>
      </c>
      <c r="H787" s="175" t="s">
        <v>7373</v>
      </c>
      <c r="M787" s="107" t="s">
        <v>2335</v>
      </c>
      <c r="N787" s="192" t="s">
        <v>74</v>
      </c>
      <c r="O787" s="107" t="s">
        <v>2336</v>
      </c>
      <c r="P787" s="98" t="s">
        <v>2337</v>
      </c>
      <c r="Q787" s="98" t="s">
        <v>23</v>
      </c>
      <c r="R787" s="107" t="s">
        <v>23</v>
      </c>
      <c r="S787" s="98" t="s">
        <v>23</v>
      </c>
      <c r="T787" s="98" t="s">
        <v>23</v>
      </c>
      <c r="U787" s="98" t="s">
        <v>2338</v>
      </c>
    </row>
    <row r="788" spans="1:21" x14ac:dyDescent="0.2">
      <c r="A788" s="79" t="s">
        <v>2257</v>
      </c>
      <c r="B788" s="250">
        <v>707</v>
      </c>
      <c r="C788" s="79" t="s">
        <v>4766</v>
      </c>
      <c r="D788" s="79" t="s">
        <v>1788</v>
      </c>
      <c r="E788" s="79" t="s">
        <v>3978</v>
      </c>
      <c r="F788" s="222" t="s">
        <v>5479</v>
      </c>
      <c r="G788" s="241" t="s">
        <v>5478</v>
      </c>
      <c r="H788" s="175" t="s">
        <v>7374</v>
      </c>
      <c r="M788" s="98" t="s">
        <v>2258</v>
      </c>
      <c r="N788" s="98" t="s">
        <v>23</v>
      </c>
      <c r="O788" s="98" t="s">
        <v>2259</v>
      </c>
      <c r="P788" s="98" t="s">
        <v>23</v>
      </c>
      <c r="Q788" s="98" t="s">
        <v>23</v>
      </c>
      <c r="R788" s="98" t="s">
        <v>23</v>
      </c>
      <c r="S788" s="98" t="s">
        <v>23</v>
      </c>
      <c r="T788" s="98" t="s">
        <v>23</v>
      </c>
      <c r="U788" s="98" t="s">
        <v>2260</v>
      </c>
    </row>
    <row r="789" spans="1:21" x14ac:dyDescent="0.2">
      <c r="A789" s="84" t="s">
        <v>6487</v>
      </c>
      <c r="B789" s="250">
        <v>992</v>
      </c>
      <c r="C789" s="79" t="s">
        <v>4766</v>
      </c>
      <c r="D789" s="79" t="s">
        <v>1788</v>
      </c>
      <c r="E789" s="79" t="s">
        <v>3979</v>
      </c>
      <c r="F789" s="224" t="s">
        <v>5481</v>
      </c>
      <c r="G789" s="241" t="s">
        <v>5480</v>
      </c>
      <c r="H789" s="175" t="s">
        <v>7375</v>
      </c>
      <c r="M789" s="98" t="s">
        <v>6308</v>
      </c>
      <c r="N789" s="187" t="s">
        <v>23</v>
      </c>
      <c r="O789" s="98" t="s">
        <v>6306</v>
      </c>
      <c r="P789" s="98" t="s">
        <v>6307</v>
      </c>
      <c r="Q789" s="98" t="s">
        <v>6304</v>
      </c>
      <c r="R789" s="98" t="s">
        <v>6305</v>
      </c>
      <c r="S789" s="187" t="s">
        <v>23</v>
      </c>
      <c r="T789" s="187" t="s">
        <v>23</v>
      </c>
      <c r="U789" s="187" t="s">
        <v>23</v>
      </c>
    </row>
    <row r="790" spans="1:21" x14ac:dyDescent="0.2">
      <c r="A790" s="79" t="s">
        <v>2491</v>
      </c>
      <c r="B790" s="250">
        <v>708</v>
      </c>
      <c r="C790" s="79" t="s">
        <v>4766</v>
      </c>
      <c r="D790" s="79" t="s">
        <v>1788</v>
      </c>
      <c r="E790" s="79" t="s">
        <v>3979</v>
      </c>
      <c r="F790" s="222" t="s">
        <v>5481</v>
      </c>
      <c r="G790" s="241" t="s">
        <v>5480</v>
      </c>
      <c r="H790" s="175" t="s">
        <v>7376</v>
      </c>
      <c r="M790" s="98" t="s">
        <v>2492</v>
      </c>
      <c r="N790" s="98" t="s">
        <v>23</v>
      </c>
      <c r="O790" s="98" t="s">
        <v>2493</v>
      </c>
      <c r="P790" s="98" t="s">
        <v>2494</v>
      </c>
      <c r="Q790" s="98" t="s">
        <v>2495</v>
      </c>
      <c r="R790" s="98" t="s">
        <v>2496</v>
      </c>
      <c r="S790" s="98" t="s">
        <v>23</v>
      </c>
      <c r="T790" s="98" t="s">
        <v>23</v>
      </c>
      <c r="U790" s="98" t="s">
        <v>23</v>
      </c>
    </row>
    <row r="791" spans="1:21" x14ac:dyDescent="0.2">
      <c r="A791" s="79" t="s">
        <v>4764</v>
      </c>
      <c r="B791" s="250">
        <v>633</v>
      </c>
      <c r="C791" s="79" t="s">
        <v>4766</v>
      </c>
      <c r="D791" s="79" t="s">
        <v>1788</v>
      </c>
      <c r="E791" s="79" t="s">
        <v>3985</v>
      </c>
      <c r="F791" s="222" t="s">
        <v>5400</v>
      </c>
      <c r="G791" s="241" t="s">
        <v>5399</v>
      </c>
      <c r="H791" s="175" t="s">
        <v>7377</v>
      </c>
      <c r="M791" s="98" t="s">
        <v>3108</v>
      </c>
      <c r="N791" s="98" t="s">
        <v>3109</v>
      </c>
      <c r="O791" s="98" t="s">
        <v>3110</v>
      </c>
      <c r="P791" s="98" t="s">
        <v>3111</v>
      </c>
      <c r="Q791" s="98" t="s">
        <v>3112</v>
      </c>
      <c r="R791" s="98" t="s">
        <v>3113</v>
      </c>
      <c r="S791" s="190" t="s">
        <v>74</v>
      </c>
      <c r="T791" s="190" t="s">
        <v>74</v>
      </c>
      <c r="U791" s="190" t="s">
        <v>74</v>
      </c>
    </row>
    <row r="792" spans="1:21" x14ac:dyDescent="0.2">
      <c r="A792" s="79" t="s">
        <v>2538</v>
      </c>
      <c r="B792" s="250">
        <v>709</v>
      </c>
      <c r="C792" s="79" t="s">
        <v>4766</v>
      </c>
      <c r="D792" s="79" t="s">
        <v>1788</v>
      </c>
      <c r="E792" s="79" t="s">
        <v>3980</v>
      </c>
      <c r="F792" s="222" t="s">
        <v>5246</v>
      </c>
      <c r="G792" s="241" t="s">
        <v>5245</v>
      </c>
      <c r="H792" s="175" t="s">
        <v>7378</v>
      </c>
      <c r="M792" s="98" t="s">
        <v>2539</v>
      </c>
      <c r="N792" s="98" t="s">
        <v>2540</v>
      </c>
      <c r="O792" s="98" t="s">
        <v>2541</v>
      </c>
      <c r="P792" s="98" t="s">
        <v>2542</v>
      </c>
      <c r="Q792" s="98" t="s">
        <v>2543</v>
      </c>
      <c r="R792" s="98" t="s">
        <v>2544</v>
      </c>
      <c r="S792" s="98" t="s">
        <v>2545</v>
      </c>
      <c r="T792" s="98" t="s">
        <v>23</v>
      </c>
      <c r="U792" s="98" t="s">
        <v>23</v>
      </c>
    </row>
    <row r="793" spans="1:21" x14ac:dyDescent="0.2">
      <c r="A793" s="84" t="s">
        <v>6488</v>
      </c>
      <c r="B793" s="250">
        <v>993</v>
      </c>
      <c r="C793" s="79" t="s">
        <v>4766</v>
      </c>
      <c r="D793" s="79" t="s">
        <v>1788</v>
      </c>
      <c r="E793" s="79" t="s">
        <v>3979</v>
      </c>
      <c r="F793" s="224" t="s">
        <v>5483</v>
      </c>
      <c r="G793" s="241" t="s">
        <v>5482</v>
      </c>
      <c r="H793" s="175" t="s">
        <v>7379</v>
      </c>
      <c r="M793" s="98" t="s">
        <v>6313</v>
      </c>
      <c r="N793" s="187" t="s">
        <v>23</v>
      </c>
      <c r="O793" s="98" t="s">
        <v>6311</v>
      </c>
      <c r="P793" s="98" t="s">
        <v>6312</v>
      </c>
      <c r="Q793" s="98" t="s">
        <v>6309</v>
      </c>
      <c r="R793" s="98" t="s">
        <v>6310</v>
      </c>
      <c r="S793" s="187" t="s">
        <v>23</v>
      </c>
      <c r="T793" s="187" t="s">
        <v>23</v>
      </c>
      <c r="U793" s="187" t="s">
        <v>23</v>
      </c>
    </row>
    <row r="794" spans="1:21" x14ac:dyDescent="0.2">
      <c r="A794" s="79" t="s">
        <v>2498</v>
      </c>
      <c r="B794" s="250">
        <v>710</v>
      </c>
      <c r="C794" s="79" t="s">
        <v>4766</v>
      </c>
      <c r="D794" s="79" t="s">
        <v>1788</v>
      </c>
      <c r="E794" s="79" t="s">
        <v>3979</v>
      </c>
      <c r="F794" s="222" t="s">
        <v>5483</v>
      </c>
      <c r="G794" s="241" t="s">
        <v>5482</v>
      </c>
      <c r="H794" s="175" t="s">
        <v>7380</v>
      </c>
      <c r="M794" s="98" t="s">
        <v>2499</v>
      </c>
      <c r="N794" s="98" t="s">
        <v>2500</v>
      </c>
      <c r="O794" s="98" t="s">
        <v>2501</v>
      </c>
      <c r="P794" s="98" t="s">
        <v>23</v>
      </c>
      <c r="Q794" s="98" t="s">
        <v>23</v>
      </c>
      <c r="R794" s="98" t="s">
        <v>23</v>
      </c>
      <c r="S794" s="98" t="s">
        <v>2502</v>
      </c>
      <c r="T794" s="98" t="s">
        <v>23</v>
      </c>
      <c r="U794" s="98" t="s">
        <v>23</v>
      </c>
    </row>
    <row r="795" spans="1:21" x14ac:dyDescent="0.2">
      <c r="A795" s="254" t="s">
        <v>6536</v>
      </c>
      <c r="B795" s="250">
        <v>994</v>
      </c>
      <c r="C795" s="79" t="s">
        <v>4766</v>
      </c>
      <c r="D795" s="79" t="s">
        <v>1788</v>
      </c>
      <c r="E795" s="79" t="s">
        <v>3979</v>
      </c>
      <c r="F795" s="227" t="s">
        <v>5483</v>
      </c>
      <c r="G795" s="241" t="s">
        <v>5482</v>
      </c>
      <c r="H795" s="175" t="s">
        <v>7381</v>
      </c>
      <c r="M795" s="98" t="s">
        <v>6318</v>
      </c>
      <c r="N795" s="187" t="s">
        <v>23</v>
      </c>
      <c r="O795" s="98" t="s">
        <v>6316</v>
      </c>
      <c r="P795" s="98" t="s">
        <v>6317</v>
      </c>
      <c r="Q795" s="98" t="s">
        <v>6314</v>
      </c>
      <c r="R795" s="98" t="s">
        <v>6315</v>
      </c>
      <c r="S795" s="187" t="s">
        <v>23</v>
      </c>
      <c r="T795" s="187" t="s">
        <v>23</v>
      </c>
      <c r="U795" s="187" t="s">
        <v>23</v>
      </c>
    </row>
    <row r="796" spans="1:21" x14ac:dyDescent="0.2">
      <c r="A796" s="79" t="s">
        <v>2048</v>
      </c>
      <c r="B796" s="250">
        <v>711</v>
      </c>
      <c r="C796" s="79" t="s">
        <v>4766</v>
      </c>
      <c r="D796" s="79" t="s">
        <v>1788</v>
      </c>
      <c r="E796" s="79" t="s">
        <v>3977</v>
      </c>
      <c r="F796" s="222" t="s">
        <v>5485</v>
      </c>
      <c r="G796" s="241" t="s">
        <v>5484</v>
      </c>
      <c r="H796" s="175" t="s">
        <v>7382</v>
      </c>
      <c r="M796" s="98" t="s">
        <v>2049</v>
      </c>
      <c r="N796" s="98" t="s">
        <v>23</v>
      </c>
      <c r="O796" s="98" t="s">
        <v>2050</v>
      </c>
      <c r="P796" s="98" t="s">
        <v>2051</v>
      </c>
      <c r="Q796" s="98" t="s">
        <v>2052</v>
      </c>
      <c r="R796" s="98" t="s">
        <v>2053</v>
      </c>
      <c r="S796" s="98" t="s">
        <v>23</v>
      </c>
      <c r="T796" s="98" t="s">
        <v>23</v>
      </c>
      <c r="U796" s="98" t="s">
        <v>23</v>
      </c>
    </row>
    <row r="797" spans="1:21" x14ac:dyDescent="0.2">
      <c r="A797" s="79" t="s">
        <v>2074</v>
      </c>
      <c r="B797" s="250">
        <v>712</v>
      </c>
      <c r="C797" s="79" t="s">
        <v>4766</v>
      </c>
      <c r="D797" s="79" t="s">
        <v>1788</v>
      </c>
      <c r="E797" s="79" t="s">
        <v>3977</v>
      </c>
      <c r="F797" s="222" t="s">
        <v>5485</v>
      </c>
      <c r="G797" s="241" t="s">
        <v>5484</v>
      </c>
      <c r="H797" s="175" t="s">
        <v>7383</v>
      </c>
      <c r="M797" s="129" t="s">
        <v>4621</v>
      </c>
      <c r="N797" s="98" t="s">
        <v>23</v>
      </c>
      <c r="O797" s="127" t="s">
        <v>4627</v>
      </c>
      <c r="P797" s="98" t="s">
        <v>4624</v>
      </c>
      <c r="Q797" s="127" t="s">
        <v>4622</v>
      </c>
      <c r="R797" s="127" t="s">
        <v>4623</v>
      </c>
      <c r="S797" s="98" t="s">
        <v>23</v>
      </c>
      <c r="T797" s="98" t="s">
        <v>23</v>
      </c>
      <c r="U797" s="98" t="s">
        <v>23</v>
      </c>
    </row>
    <row r="798" spans="1:21" x14ac:dyDescent="0.2">
      <c r="A798" s="82" t="s">
        <v>2115</v>
      </c>
      <c r="B798" s="250">
        <v>713</v>
      </c>
      <c r="C798" s="79" t="s">
        <v>4766</v>
      </c>
      <c r="D798" s="79" t="s">
        <v>1788</v>
      </c>
      <c r="E798" s="79" t="s">
        <v>3977</v>
      </c>
      <c r="F798" s="231" t="s">
        <v>5487</v>
      </c>
      <c r="G798" s="241" t="s">
        <v>5486</v>
      </c>
      <c r="H798" s="175" t="s">
        <v>7384</v>
      </c>
      <c r="M798" s="98" t="s">
        <v>2116</v>
      </c>
      <c r="N798" s="98" t="s">
        <v>2117</v>
      </c>
      <c r="O798" s="98" t="s">
        <v>2118</v>
      </c>
      <c r="P798" s="98" t="s">
        <v>2119</v>
      </c>
      <c r="Q798" s="98" t="s">
        <v>2120</v>
      </c>
      <c r="R798" s="98" t="s">
        <v>2121</v>
      </c>
      <c r="S798" s="98" t="s">
        <v>2122</v>
      </c>
      <c r="T798" s="98" t="s">
        <v>23</v>
      </c>
      <c r="U798" s="98" t="s">
        <v>23</v>
      </c>
    </row>
    <row r="799" spans="1:21" x14ac:dyDescent="0.2">
      <c r="A799" s="79" t="s">
        <v>2006</v>
      </c>
      <c r="B799" s="250">
        <v>714</v>
      </c>
      <c r="C799" s="79" t="s">
        <v>4766</v>
      </c>
      <c r="D799" s="79" t="s">
        <v>1788</v>
      </c>
      <c r="E799" s="79" t="s">
        <v>3977</v>
      </c>
      <c r="F799" s="222" t="s">
        <v>5487</v>
      </c>
      <c r="G799" s="241" t="s">
        <v>5486</v>
      </c>
      <c r="H799" s="175" t="s">
        <v>7385</v>
      </c>
      <c r="M799" s="98" t="s">
        <v>2007</v>
      </c>
      <c r="N799" s="98" t="s">
        <v>23</v>
      </c>
      <c r="O799" s="98" t="s">
        <v>2008</v>
      </c>
      <c r="P799" s="98" t="s">
        <v>2009</v>
      </c>
      <c r="Q799" s="98" t="s">
        <v>2010</v>
      </c>
      <c r="R799" s="98" t="s">
        <v>2011</v>
      </c>
      <c r="S799" s="98" t="s">
        <v>23</v>
      </c>
      <c r="T799" s="98" t="s">
        <v>2012</v>
      </c>
      <c r="U799" s="98" t="s">
        <v>2013</v>
      </c>
    </row>
    <row r="800" spans="1:21" x14ac:dyDescent="0.2">
      <c r="A800" s="79" t="s">
        <v>2015</v>
      </c>
      <c r="B800" s="250">
        <v>715</v>
      </c>
      <c r="C800" s="79" t="s">
        <v>4766</v>
      </c>
      <c r="D800" s="79" t="s">
        <v>1788</v>
      </c>
      <c r="E800" s="79" t="s">
        <v>3977</v>
      </c>
      <c r="F800" s="222" t="s">
        <v>5487</v>
      </c>
      <c r="G800" s="241" t="s">
        <v>5486</v>
      </c>
      <c r="H800" s="175" t="s">
        <v>7386</v>
      </c>
      <c r="M800" s="98" t="s">
        <v>2016</v>
      </c>
      <c r="N800" s="98" t="s">
        <v>23</v>
      </c>
      <c r="O800" s="98" t="s">
        <v>2017</v>
      </c>
      <c r="P800" s="98" t="s">
        <v>2018</v>
      </c>
      <c r="Q800" s="98" t="s">
        <v>2019</v>
      </c>
      <c r="R800" s="98" t="s">
        <v>2020</v>
      </c>
      <c r="S800" s="98" t="s">
        <v>23</v>
      </c>
      <c r="T800" s="98" t="s">
        <v>23</v>
      </c>
      <c r="U800" s="98" t="s">
        <v>23</v>
      </c>
    </row>
    <row r="801" spans="1:21" x14ac:dyDescent="0.2">
      <c r="A801" s="79" t="s">
        <v>2228</v>
      </c>
      <c r="B801" s="250">
        <v>716</v>
      </c>
      <c r="C801" s="79" t="s">
        <v>4766</v>
      </c>
      <c r="D801" s="79" t="s">
        <v>1788</v>
      </c>
      <c r="E801" s="79" t="s">
        <v>3978</v>
      </c>
      <c r="F801" s="222" t="s">
        <v>5489</v>
      </c>
      <c r="G801" s="241" t="s">
        <v>5488</v>
      </c>
      <c r="H801" s="175" t="s">
        <v>7387</v>
      </c>
      <c r="M801" s="98" t="s">
        <v>2229</v>
      </c>
      <c r="N801" s="98" t="s">
        <v>23</v>
      </c>
      <c r="O801" s="98" t="s">
        <v>2230</v>
      </c>
      <c r="P801" s="98" t="s">
        <v>2231</v>
      </c>
      <c r="Q801" s="98" t="s">
        <v>23</v>
      </c>
      <c r="R801" s="98" t="s">
        <v>23</v>
      </c>
      <c r="S801" s="98" t="s">
        <v>23</v>
      </c>
      <c r="T801" s="98" t="s">
        <v>2232</v>
      </c>
      <c r="U801" s="98" t="s">
        <v>2233</v>
      </c>
    </row>
    <row r="802" spans="1:21" x14ac:dyDescent="0.2">
      <c r="A802" s="79" t="s">
        <v>2100</v>
      </c>
      <c r="B802" s="250">
        <v>717</v>
      </c>
      <c r="C802" s="79" t="s">
        <v>4766</v>
      </c>
      <c r="D802" s="79" t="s">
        <v>1788</v>
      </c>
      <c r="E802" s="79" t="s">
        <v>3977</v>
      </c>
      <c r="F802" s="222" t="s">
        <v>5491</v>
      </c>
      <c r="G802" s="241" t="s">
        <v>5490</v>
      </c>
      <c r="H802" s="175" t="s">
        <v>7388</v>
      </c>
      <c r="M802" s="98" t="s">
        <v>2101</v>
      </c>
      <c r="N802" s="98" t="s">
        <v>23</v>
      </c>
      <c r="O802" s="98" t="s">
        <v>2102</v>
      </c>
      <c r="P802" s="98" t="s">
        <v>2103</v>
      </c>
      <c r="Q802" s="98" t="s">
        <v>2104</v>
      </c>
      <c r="R802" s="98" t="s">
        <v>2105</v>
      </c>
      <c r="S802" s="98" t="s">
        <v>23</v>
      </c>
      <c r="T802" s="98" t="s">
        <v>23</v>
      </c>
      <c r="U802" s="98" t="s">
        <v>23</v>
      </c>
    </row>
    <row r="803" spans="1:21" x14ac:dyDescent="0.2">
      <c r="A803" s="79" t="s">
        <v>3129</v>
      </c>
      <c r="B803" s="250">
        <v>718</v>
      </c>
      <c r="C803" s="79" t="s">
        <v>4766</v>
      </c>
      <c r="D803" s="79" t="s">
        <v>1788</v>
      </c>
      <c r="E803" s="79" t="s">
        <v>3985</v>
      </c>
      <c r="F803" s="222" t="s">
        <v>5492</v>
      </c>
      <c r="G803" s="241" t="s">
        <v>7872</v>
      </c>
      <c r="H803" s="175" t="s">
        <v>7389</v>
      </c>
      <c r="M803" s="103" t="s">
        <v>3130</v>
      </c>
      <c r="N803" s="98" t="s">
        <v>3131</v>
      </c>
      <c r="O803" s="103" t="s">
        <v>3132</v>
      </c>
      <c r="P803" s="98" t="s">
        <v>3133</v>
      </c>
      <c r="Q803" s="98" t="s">
        <v>3134</v>
      </c>
      <c r="R803" s="103" t="s">
        <v>3135</v>
      </c>
      <c r="S803" s="98" t="s">
        <v>23</v>
      </c>
      <c r="T803" s="98" t="s">
        <v>23</v>
      </c>
      <c r="U803" s="98" t="s">
        <v>23</v>
      </c>
    </row>
    <row r="804" spans="1:21" x14ac:dyDescent="0.2">
      <c r="A804" s="79" t="s">
        <v>3142</v>
      </c>
      <c r="B804" s="250">
        <v>719</v>
      </c>
      <c r="C804" s="79" t="s">
        <v>4766</v>
      </c>
      <c r="D804" s="79" t="s">
        <v>1788</v>
      </c>
      <c r="E804" s="79" t="s">
        <v>3985</v>
      </c>
      <c r="F804" s="222" t="s">
        <v>5492</v>
      </c>
      <c r="G804" s="241" t="s">
        <v>7872</v>
      </c>
      <c r="H804" s="175" t="s">
        <v>7390</v>
      </c>
      <c r="M804" s="98" t="s">
        <v>3143</v>
      </c>
      <c r="N804" s="190" t="s">
        <v>74</v>
      </c>
      <c r="O804" s="98" t="s">
        <v>3144</v>
      </c>
      <c r="P804" s="98" t="s">
        <v>3145</v>
      </c>
      <c r="Q804" s="98" t="s">
        <v>3146</v>
      </c>
      <c r="R804" s="98" t="s">
        <v>3147</v>
      </c>
      <c r="S804" s="190" t="s">
        <v>74</v>
      </c>
      <c r="T804" s="190" t="s">
        <v>74</v>
      </c>
      <c r="U804" s="190" t="s">
        <v>74</v>
      </c>
    </row>
    <row r="805" spans="1:21" x14ac:dyDescent="0.2">
      <c r="A805" s="79" t="s">
        <v>2765</v>
      </c>
      <c r="B805" s="250">
        <v>720</v>
      </c>
      <c r="C805" s="79" t="s">
        <v>4766</v>
      </c>
      <c r="D805" s="79" t="s">
        <v>1788</v>
      </c>
      <c r="E805" s="79" t="s">
        <v>3984</v>
      </c>
      <c r="F805" s="222" t="s">
        <v>5494</v>
      </c>
      <c r="G805" s="241" t="s">
        <v>5493</v>
      </c>
      <c r="H805" s="175" t="s">
        <v>7692</v>
      </c>
      <c r="M805" s="98" t="s">
        <v>2766</v>
      </c>
      <c r="N805" s="98" t="s">
        <v>2767</v>
      </c>
      <c r="O805" s="98" t="s">
        <v>2768</v>
      </c>
      <c r="P805" s="98" t="s">
        <v>23</v>
      </c>
      <c r="Q805" s="98" t="s">
        <v>23</v>
      </c>
      <c r="R805" s="98" t="s">
        <v>2769</v>
      </c>
      <c r="S805" s="98" t="s">
        <v>23</v>
      </c>
      <c r="T805" s="98" t="s">
        <v>23</v>
      </c>
      <c r="U805" s="98" t="s">
        <v>23</v>
      </c>
    </row>
    <row r="806" spans="1:21" x14ac:dyDescent="0.2">
      <c r="A806" s="79" t="s">
        <v>2717</v>
      </c>
      <c r="B806" s="250">
        <v>721</v>
      </c>
      <c r="C806" s="79" t="s">
        <v>4766</v>
      </c>
      <c r="D806" s="79" t="s">
        <v>1788</v>
      </c>
      <c r="E806" s="79" t="s">
        <v>3984</v>
      </c>
      <c r="F806" s="222" t="s">
        <v>5496</v>
      </c>
      <c r="G806" s="241" t="s">
        <v>5495</v>
      </c>
      <c r="H806" s="175" t="s">
        <v>7693</v>
      </c>
      <c r="M806" s="190" t="s">
        <v>2277</v>
      </c>
      <c r="N806" s="98" t="s">
        <v>23</v>
      </c>
      <c r="O806" s="190" t="s">
        <v>2277</v>
      </c>
      <c r="P806" s="190" t="s">
        <v>2277</v>
      </c>
      <c r="Q806" s="190" t="s">
        <v>2277</v>
      </c>
      <c r="R806" s="190" t="s">
        <v>2277</v>
      </c>
      <c r="S806" s="98" t="s">
        <v>23</v>
      </c>
      <c r="T806" s="98" t="s">
        <v>23</v>
      </c>
      <c r="U806" s="98" t="s">
        <v>23</v>
      </c>
    </row>
    <row r="807" spans="1:21" x14ac:dyDescent="0.2">
      <c r="A807" s="79" t="s">
        <v>2028</v>
      </c>
      <c r="B807" s="250">
        <v>722</v>
      </c>
      <c r="C807" s="79" t="s">
        <v>4766</v>
      </c>
      <c r="D807" s="79" t="s">
        <v>1788</v>
      </c>
      <c r="E807" s="79" t="s">
        <v>3977</v>
      </c>
      <c r="F807" s="222" t="s">
        <v>5498</v>
      </c>
      <c r="G807" s="241" t="s">
        <v>5497</v>
      </c>
      <c r="H807" s="175" t="s">
        <v>7391</v>
      </c>
      <c r="M807" s="98" t="s">
        <v>2029</v>
      </c>
      <c r="N807" s="98" t="s">
        <v>23</v>
      </c>
      <c r="O807" s="98" t="s">
        <v>2030</v>
      </c>
      <c r="P807" s="98" t="s">
        <v>2031</v>
      </c>
      <c r="Q807" s="98" t="s">
        <v>2032</v>
      </c>
      <c r="R807" s="98" t="s">
        <v>2033</v>
      </c>
      <c r="S807" s="98" t="s">
        <v>23</v>
      </c>
      <c r="T807" s="98" t="s">
        <v>23</v>
      </c>
      <c r="U807" s="98" t="s">
        <v>23</v>
      </c>
    </row>
    <row r="808" spans="1:21" x14ac:dyDescent="0.2">
      <c r="A808" s="79" t="s">
        <v>2597</v>
      </c>
      <c r="B808" s="250">
        <v>723</v>
      </c>
      <c r="C808" s="79" t="s">
        <v>4766</v>
      </c>
      <c r="D808" s="79" t="s">
        <v>1788</v>
      </c>
      <c r="E808" s="79" t="s">
        <v>3980</v>
      </c>
      <c r="F808" s="222" t="s">
        <v>5500</v>
      </c>
      <c r="G808" s="241" t="s">
        <v>5499</v>
      </c>
      <c r="H808" s="175" t="s">
        <v>7392</v>
      </c>
      <c r="M808" s="98" t="s">
        <v>2598</v>
      </c>
      <c r="N808" s="98" t="s">
        <v>2599</v>
      </c>
      <c r="O808" s="98" t="s">
        <v>2600</v>
      </c>
      <c r="P808" s="98" t="s">
        <v>2601</v>
      </c>
      <c r="Q808" s="98" t="s">
        <v>2602</v>
      </c>
      <c r="R808" s="98" t="s">
        <v>2603</v>
      </c>
      <c r="S808" s="98" t="s">
        <v>2604</v>
      </c>
      <c r="T808" s="98" t="s">
        <v>23</v>
      </c>
      <c r="U808" s="98" t="s">
        <v>23</v>
      </c>
    </row>
    <row r="809" spans="1:21" x14ac:dyDescent="0.2">
      <c r="A809" s="79" t="s">
        <v>2870</v>
      </c>
      <c r="B809" s="250">
        <v>724</v>
      </c>
      <c r="C809" s="79" t="s">
        <v>4766</v>
      </c>
      <c r="D809" s="79" t="s">
        <v>1788</v>
      </c>
      <c r="E809" s="79" t="s">
        <v>3985</v>
      </c>
      <c r="F809" s="222" t="s">
        <v>5502</v>
      </c>
      <c r="G809" s="241" t="s">
        <v>5501</v>
      </c>
      <c r="H809" s="175" t="s">
        <v>7393</v>
      </c>
      <c r="M809" s="187" t="s">
        <v>6090</v>
      </c>
      <c r="N809" s="98" t="s">
        <v>23</v>
      </c>
      <c r="O809" s="187" t="s">
        <v>6091</v>
      </c>
      <c r="P809" s="187" t="s">
        <v>6092</v>
      </c>
      <c r="Q809" s="187" t="s">
        <v>6093</v>
      </c>
      <c r="R809" s="98" t="s">
        <v>23</v>
      </c>
      <c r="S809" s="98" t="s">
        <v>23</v>
      </c>
      <c r="T809" s="98" t="s">
        <v>23</v>
      </c>
      <c r="U809" s="98" t="s">
        <v>23</v>
      </c>
    </row>
    <row r="810" spans="1:21" x14ac:dyDescent="0.2">
      <c r="A810" s="81" t="s">
        <v>3193</v>
      </c>
      <c r="B810" s="250">
        <v>725</v>
      </c>
      <c r="C810" s="81" t="s">
        <v>4766</v>
      </c>
      <c r="D810" s="81" t="s">
        <v>1788</v>
      </c>
      <c r="E810" s="79" t="s">
        <v>3985</v>
      </c>
      <c r="F810" s="225" t="s">
        <v>5504</v>
      </c>
      <c r="G810" s="241" t="s">
        <v>5503</v>
      </c>
      <c r="H810" s="175" t="s">
        <v>7394</v>
      </c>
      <c r="M810" s="98" t="s">
        <v>3194</v>
      </c>
      <c r="N810" s="98" t="s">
        <v>23</v>
      </c>
      <c r="O810" s="98" t="s">
        <v>3195</v>
      </c>
      <c r="P810" s="98" t="s">
        <v>3196</v>
      </c>
      <c r="Q810" s="98" t="s">
        <v>3197</v>
      </c>
      <c r="R810" s="98" t="s">
        <v>3198</v>
      </c>
      <c r="S810" s="98" t="s">
        <v>23</v>
      </c>
      <c r="T810" s="98" t="s">
        <v>23</v>
      </c>
      <c r="U810" s="98" t="s">
        <v>23</v>
      </c>
    </row>
    <row r="811" spans="1:21" x14ac:dyDescent="0.2">
      <c r="A811" s="79" t="s">
        <v>2571</v>
      </c>
      <c r="B811" s="250">
        <v>726</v>
      </c>
      <c r="C811" s="79" t="s">
        <v>4766</v>
      </c>
      <c r="D811" s="79" t="s">
        <v>1788</v>
      </c>
      <c r="E811" s="79" t="s">
        <v>3980</v>
      </c>
      <c r="F811" s="222" t="s">
        <v>5506</v>
      </c>
      <c r="G811" s="241" t="s">
        <v>5505</v>
      </c>
      <c r="H811" s="175" t="s">
        <v>7395</v>
      </c>
      <c r="M811" s="98" t="s">
        <v>2572</v>
      </c>
      <c r="N811" s="98" t="s">
        <v>23</v>
      </c>
      <c r="O811" s="98" t="s">
        <v>2573</v>
      </c>
      <c r="P811" s="98" t="s">
        <v>2574</v>
      </c>
      <c r="Q811" s="98" t="s">
        <v>2575</v>
      </c>
      <c r="R811" s="98" t="s">
        <v>2576</v>
      </c>
      <c r="S811" s="98" t="s">
        <v>23</v>
      </c>
      <c r="T811" s="98" t="s">
        <v>23</v>
      </c>
      <c r="U811" s="98" t="s">
        <v>23</v>
      </c>
    </row>
    <row r="812" spans="1:21" x14ac:dyDescent="0.2">
      <c r="A812" s="79" t="s">
        <v>2579</v>
      </c>
      <c r="B812" s="250">
        <v>727</v>
      </c>
      <c r="C812" s="79" t="s">
        <v>4766</v>
      </c>
      <c r="D812" s="79" t="s">
        <v>1788</v>
      </c>
      <c r="E812" s="79" t="s">
        <v>3980</v>
      </c>
      <c r="F812" s="222" t="s">
        <v>5506</v>
      </c>
      <c r="G812" s="241" t="s">
        <v>5505</v>
      </c>
      <c r="H812" s="175" t="s">
        <v>7396</v>
      </c>
      <c r="M812" s="98" t="s">
        <v>2580</v>
      </c>
      <c r="N812" s="98" t="s">
        <v>23</v>
      </c>
      <c r="O812" s="98" t="s">
        <v>2581</v>
      </c>
      <c r="P812" s="98" t="s">
        <v>2582</v>
      </c>
      <c r="Q812" s="98" t="s">
        <v>2583</v>
      </c>
      <c r="R812" s="98" t="s">
        <v>2584</v>
      </c>
      <c r="S812" s="98" t="s">
        <v>23</v>
      </c>
      <c r="T812" s="98" t="s">
        <v>23</v>
      </c>
      <c r="U812" s="98" t="s">
        <v>23</v>
      </c>
    </row>
    <row r="813" spans="1:21" x14ac:dyDescent="0.2">
      <c r="A813" s="181" t="s">
        <v>5952</v>
      </c>
      <c r="B813" s="250">
        <v>948</v>
      </c>
      <c r="C813" s="79" t="s">
        <v>4766</v>
      </c>
      <c r="D813" s="79" t="s">
        <v>1788</v>
      </c>
      <c r="E813" s="79" t="s">
        <v>3982</v>
      </c>
      <c r="F813" s="229" t="s">
        <v>6662</v>
      </c>
      <c r="G813" s="241" t="s">
        <v>7873</v>
      </c>
      <c r="H813" s="175" t="s">
        <v>7397</v>
      </c>
      <c r="M813" s="187" t="s">
        <v>5964</v>
      </c>
      <c r="N813" s="98" t="s">
        <v>23</v>
      </c>
      <c r="O813" s="187" t="s">
        <v>5976</v>
      </c>
      <c r="P813" s="187" t="s">
        <v>6000</v>
      </c>
      <c r="Q813" s="187" t="s">
        <v>6011</v>
      </c>
      <c r="R813" s="187" t="s">
        <v>5988</v>
      </c>
      <c r="S813" s="98" t="s">
        <v>23</v>
      </c>
      <c r="T813" s="98" t="s">
        <v>23</v>
      </c>
      <c r="U813" s="98" t="s">
        <v>23</v>
      </c>
    </row>
    <row r="814" spans="1:21" x14ac:dyDescent="0.2">
      <c r="A814" s="79" t="s">
        <v>4570</v>
      </c>
      <c r="B814" s="250">
        <v>729</v>
      </c>
      <c r="C814" s="79" t="s">
        <v>4766</v>
      </c>
      <c r="D814" s="79" t="s">
        <v>1788</v>
      </c>
      <c r="E814" s="79" t="s">
        <v>3978</v>
      </c>
      <c r="F814" s="222" t="s">
        <v>5508</v>
      </c>
      <c r="G814" s="241" t="s">
        <v>5507</v>
      </c>
      <c r="H814" s="175" t="s">
        <v>7398</v>
      </c>
      <c r="M814" s="98" t="s">
        <v>4579</v>
      </c>
      <c r="N814" s="98" t="s">
        <v>23</v>
      </c>
      <c r="O814" s="98" t="s">
        <v>4587</v>
      </c>
      <c r="P814" s="98" t="s">
        <v>4605</v>
      </c>
      <c r="Q814" s="98" t="s">
        <v>23</v>
      </c>
      <c r="R814" s="98" t="s">
        <v>23</v>
      </c>
      <c r="S814" s="98" t="s">
        <v>23</v>
      </c>
      <c r="T814" s="98" t="s">
        <v>4604</v>
      </c>
      <c r="U814" s="98" t="s">
        <v>4603</v>
      </c>
    </row>
    <row r="815" spans="1:21" x14ac:dyDescent="0.2">
      <c r="A815" s="79" t="s">
        <v>2251</v>
      </c>
      <c r="B815" s="250">
        <v>730</v>
      </c>
      <c r="C815" s="79" t="s">
        <v>4766</v>
      </c>
      <c r="D815" s="79" t="s">
        <v>1788</v>
      </c>
      <c r="E815" s="79" t="s">
        <v>3978</v>
      </c>
      <c r="F815" s="222" t="s">
        <v>5508</v>
      </c>
      <c r="G815" s="241" t="s">
        <v>5507</v>
      </c>
      <c r="H815" s="175" t="s">
        <v>7399</v>
      </c>
      <c r="M815" s="98" t="s">
        <v>2252</v>
      </c>
      <c r="N815" s="98" t="s">
        <v>2253</v>
      </c>
      <c r="O815" s="98" t="s">
        <v>2254</v>
      </c>
      <c r="P815" s="190" t="s">
        <v>74</v>
      </c>
      <c r="Q815" s="98" t="s">
        <v>23</v>
      </c>
      <c r="R815" s="98" t="s">
        <v>2255</v>
      </c>
      <c r="S815" s="98" t="s">
        <v>23</v>
      </c>
      <c r="T815" s="190" t="s">
        <v>74</v>
      </c>
      <c r="U815" s="190" t="s">
        <v>74</v>
      </c>
    </row>
    <row r="816" spans="1:21" x14ac:dyDescent="0.2">
      <c r="A816" s="79" t="s">
        <v>2606</v>
      </c>
      <c r="B816" s="250">
        <v>731</v>
      </c>
      <c r="C816" s="79" t="s">
        <v>4766</v>
      </c>
      <c r="D816" s="79" t="s">
        <v>1788</v>
      </c>
      <c r="E816" s="79" t="s">
        <v>3981</v>
      </c>
      <c r="F816" s="222" t="s">
        <v>5510</v>
      </c>
      <c r="G816" s="241" t="s">
        <v>5509</v>
      </c>
      <c r="H816" s="175" t="s">
        <v>7694</v>
      </c>
      <c r="M816" s="98" t="s">
        <v>2607</v>
      </c>
      <c r="N816" s="98" t="s">
        <v>23</v>
      </c>
      <c r="O816" s="98" t="s">
        <v>2608</v>
      </c>
      <c r="P816" s="98" t="s">
        <v>2609</v>
      </c>
      <c r="Q816" s="98" t="s">
        <v>1440</v>
      </c>
      <c r="R816" s="98" t="s">
        <v>23</v>
      </c>
      <c r="S816" s="98" t="s">
        <v>1441</v>
      </c>
      <c r="T816" s="190" t="s">
        <v>1201</v>
      </c>
      <c r="U816" s="98" t="s">
        <v>2610</v>
      </c>
    </row>
    <row r="817" spans="1:21" x14ac:dyDescent="0.2">
      <c r="A817" s="79" t="s">
        <v>2620</v>
      </c>
      <c r="B817" s="250">
        <v>732</v>
      </c>
      <c r="C817" s="79" t="s">
        <v>4766</v>
      </c>
      <c r="D817" s="79" t="s">
        <v>1788</v>
      </c>
      <c r="E817" s="79" t="s">
        <v>3981</v>
      </c>
      <c r="F817" s="222" t="s">
        <v>5510</v>
      </c>
      <c r="G817" s="241" t="s">
        <v>5509</v>
      </c>
      <c r="H817" s="175" t="s">
        <v>7400</v>
      </c>
      <c r="M817" s="98" t="s">
        <v>2621</v>
      </c>
      <c r="N817" s="98" t="s">
        <v>2622</v>
      </c>
      <c r="O817" s="98" t="s">
        <v>2623</v>
      </c>
      <c r="P817" s="190" t="s">
        <v>74</v>
      </c>
      <c r="Q817" s="98" t="s">
        <v>23</v>
      </c>
      <c r="R817" s="98" t="s">
        <v>2624</v>
      </c>
      <c r="S817" s="190" t="s">
        <v>74</v>
      </c>
      <c r="T817" s="190" t="s">
        <v>74</v>
      </c>
      <c r="U817" s="190" t="s">
        <v>74</v>
      </c>
    </row>
    <row r="818" spans="1:21" x14ac:dyDescent="0.2">
      <c r="A818" s="181" t="s">
        <v>5953</v>
      </c>
      <c r="B818" s="250">
        <v>949</v>
      </c>
      <c r="C818" s="79" t="s">
        <v>4766</v>
      </c>
      <c r="D818" s="79" t="s">
        <v>1788</v>
      </c>
      <c r="E818" s="79" t="s">
        <v>3979</v>
      </c>
      <c r="F818" s="229" t="s">
        <v>6663</v>
      </c>
      <c r="G818" s="241" t="s">
        <v>7874</v>
      </c>
      <c r="H818" s="175" t="s">
        <v>7401</v>
      </c>
      <c r="M818" s="187" t="s">
        <v>5965</v>
      </c>
      <c r="N818" s="98" t="s">
        <v>23</v>
      </c>
      <c r="O818" s="187" t="s">
        <v>5977</v>
      </c>
      <c r="P818" s="187" t="s">
        <v>6001</v>
      </c>
      <c r="Q818" s="187" t="s">
        <v>6012</v>
      </c>
      <c r="R818" s="187" t="s">
        <v>5989</v>
      </c>
      <c r="S818" s="98" t="s">
        <v>23</v>
      </c>
      <c r="T818" s="98" t="s">
        <v>23</v>
      </c>
      <c r="U818" s="98" t="s">
        <v>23</v>
      </c>
    </row>
    <row r="819" spans="1:21" x14ac:dyDescent="0.2">
      <c r="A819" s="79" t="s">
        <v>3155</v>
      </c>
      <c r="B819" s="250">
        <v>733</v>
      </c>
      <c r="C819" s="79" t="s">
        <v>4766</v>
      </c>
      <c r="D819" s="79" t="s">
        <v>1788</v>
      </c>
      <c r="E819" s="79" t="s">
        <v>3985</v>
      </c>
      <c r="F819" s="222" t="s">
        <v>5512</v>
      </c>
      <c r="G819" s="241" t="s">
        <v>5511</v>
      </c>
      <c r="H819" s="175" t="s">
        <v>7402</v>
      </c>
      <c r="M819" s="98" t="s">
        <v>3156</v>
      </c>
      <c r="N819" s="190" t="s">
        <v>74</v>
      </c>
      <c r="O819" s="98" t="s">
        <v>3157</v>
      </c>
      <c r="P819" s="98" t="s">
        <v>3158</v>
      </c>
      <c r="Q819" s="98" t="s">
        <v>3159</v>
      </c>
      <c r="R819" s="98" t="s">
        <v>3160</v>
      </c>
      <c r="S819" s="98" t="s">
        <v>23</v>
      </c>
      <c r="T819" s="190" t="s">
        <v>74</v>
      </c>
      <c r="U819" s="98" t="s">
        <v>23</v>
      </c>
    </row>
    <row r="820" spans="1:21" x14ac:dyDescent="0.2">
      <c r="A820" s="79" t="s">
        <v>2137</v>
      </c>
      <c r="B820" s="250">
        <v>734</v>
      </c>
      <c r="C820" s="79" t="s">
        <v>4766</v>
      </c>
      <c r="D820" s="79" t="s">
        <v>1788</v>
      </c>
      <c r="E820" s="79" t="s">
        <v>3977</v>
      </c>
      <c r="F820" s="222" t="s">
        <v>5284</v>
      </c>
      <c r="G820" s="241" t="s">
        <v>5283</v>
      </c>
      <c r="H820" s="175" t="s">
        <v>7403</v>
      </c>
      <c r="M820" s="98" t="s">
        <v>2138</v>
      </c>
      <c r="N820" s="98" t="s">
        <v>23</v>
      </c>
      <c r="O820" s="98" t="s">
        <v>2139</v>
      </c>
      <c r="P820" s="98" t="s">
        <v>2140</v>
      </c>
      <c r="Q820" s="98" t="s">
        <v>2141</v>
      </c>
      <c r="R820" s="98" t="s">
        <v>2142</v>
      </c>
      <c r="S820" s="98" t="s">
        <v>23</v>
      </c>
      <c r="T820" s="98" t="s">
        <v>23</v>
      </c>
      <c r="U820" s="98" t="s">
        <v>23</v>
      </c>
    </row>
    <row r="821" spans="1:21" x14ac:dyDescent="0.2">
      <c r="A821" s="181" t="s">
        <v>5954</v>
      </c>
      <c r="B821" s="250">
        <v>950</v>
      </c>
      <c r="C821" s="79" t="s">
        <v>4766</v>
      </c>
      <c r="D821" s="79" t="s">
        <v>1788</v>
      </c>
      <c r="E821" s="79" t="s">
        <v>3979</v>
      </c>
      <c r="F821" s="229" t="s">
        <v>6664</v>
      </c>
      <c r="G821" s="241" t="s">
        <v>7875</v>
      </c>
      <c r="H821" s="175" t="s">
        <v>7404</v>
      </c>
      <c r="M821" s="187" t="s">
        <v>5966</v>
      </c>
      <c r="N821" s="98" t="s">
        <v>23</v>
      </c>
      <c r="O821" s="187" t="s">
        <v>5978</v>
      </c>
      <c r="P821" s="187" t="s">
        <v>6002</v>
      </c>
      <c r="Q821" s="187" t="s">
        <v>6013</v>
      </c>
      <c r="R821" s="187" t="s">
        <v>5990</v>
      </c>
      <c r="S821" s="98" t="s">
        <v>23</v>
      </c>
      <c r="T821" s="98" t="s">
        <v>23</v>
      </c>
      <c r="U821" s="98" t="s">
        <v>23</v>
      </c>
    </row>
    <row r="822" spans="1:21" x14ac:dyDescent="0.2">
      <c r="A822" s="79" t="s">
        <v>6022</v>
      </c>
      <c r="B822" s="250">
        <v>556</v>
      </c>
      <c r="C822" s="79" t="s">
        <v>4766</v>
      </c>
      <c r="D822" s="79" t="s">
        <v>1788</v>
      </c>
      <c r="E822" s="79" t="s">
        <v>3985</v>
      </c>
      <c r="F822" s="222" t="s">
        <v>5514</v>
      </c>
      <c r="G822" s="241" t="s">
        <v>5513</v>
      </c>
      <c r="H822" s="175" t="s">
        <v>7405</v>
      </c>
      <c r="M822" s="103" t="s">
        <v>3013</v>
      </c>
      <c r="N822" s="98" t="s">
        <v>3014</v>
      </c>
      <c r="O822" s="103" t="s">
        <v>3015</v>
      </c>
      <c r="P822" s="98" t="s">
        <v>3016</v>
      </c>
      <c r="Q822" s="98" t="s">
        <v>3017</v>
      </c>
      <c r="R822" s="103" t="s">
        <v>3018</v>
      </c>
      <c r="S822" s="98" t="s">
        <v>3019</v>
      </c>
      <c r="T822" s="98" t="s">
        <v>23</v>
      </c>
      <c r="U822" s="98" t="s">
        <v>23</v>
      </c>
    </row>
    <row r="823" spans="1:21" x14ac:dyDescent="0.2">
      <c r="A823" s="79" t="s">
        <v>6023</v>
      </c>
      <c r="B823" s="250">
        <v>735</v>
      </c>
      <c r="C823" s="79" t="s">
        <v>4766</v>
      </c>
      <c r="D823" s="79" t="s">
        <v>1788</v>
      </c>
      <c r="E823" s="79" t="s">
        <v>3985</v>
      </c>
      <c r="F823" s="222" t="s">
        <v>5514</v>
      </c>
      <c r="G823" s="241" t="s">
        <v>5513</v>
      </c>
      <c r="H823" s="175" t="s">
        <v>7406</v>
      </c>
      <c r="M823" s="98" t="s">
        <v>3021</v>
      </c>
      <c r="N823" s="98" t="s">
        <v>23</v>
      </c>
      <c r="O823" s="98" t="s">
        <v>3022</v>
      </c>
      <c r="P823" s="98" t="s">
        <v>3023</v>
      </c>
      <c r="Q823" s="98" t="s">
        <v>3024</v>
      </c>
      <c r="R823" s="98" t="s">
        <v>3025</v>
      </c>
      <c r="S823" s="98" t="s">
        <v>23</v>
      </c>
      <c r="T823" s="98" t="s">
        <v>3026</v>
      </c>
      <c r="U823" s="98" t="s">
        <v>3027</v>
      </c>
    </row>
    <row r="824" spans="1:21" x14ac:dyDescent="0.2">
      <c r="A824" s="79" t="s">
        <v>2454</v>
      </c>
      <c r="B824" s="250">
        <v>736</v>
      </c>
      <c r="C824" s="79" t="s">
        <v>4766</v>
      </c>
      <c r="D824" s="79" t="s">
        <v>1788</v>
      </c>
      <c r="E824" s="79" t="s">
        <v>3979</v>
      </c>
      <c r="F824" s="222" t="s">
        <v>5515</v>
      </c>
      <c r="G824" s="241" t="s">
        <v>8101</v>
      </c>
      <c r="H824" s="175" t="s">
        <v>7407</v>
      </c>
      <c r="M824" s="98" t="s">
        <v>2455</v>
      </c>
      <c r="N824" s="98" t="s">
        <v>2456</v>
      </c>
      <c r="O824" s="98" t="s">
        <v>2457</v>
      </c>
      <c r="P824" s="187" t="s">
        <v>6094</v>
      </c>
      <c r="Q824" s="187" t="s">
        <v>6095</v>
      </c>
      <c r="R824" s="98" t="s">
        <v>2458</v>
      </c>
      <c r="S824" s="190" t="s">
        <v>2476</v>
      </c>
      <c r="T824" s="190" t="s">
        <v>2476</v>
      </c>
      <c r="U824" s="190" t="s">
        <v>2476</v>
      </c>
    </row>
    <row r="825" spans="1:21" x14ac:dyDescent="0.2">
      <c r="A825" s="254" t="s">
        <v>6531</v>
      </c>
      <c r="B825" s="250">
        <v>985</v>
      </c>
      <c r="C825" s="79" t="s">
        <v>4766</v>
      </c>
      <c r="D825" s="79" t="s">
        <v>1788</v>
      </c>
      <c r="E825" s="84" t="s">
        <v>3979</v>
      </c>
      <c r="F825" s="227" t="s">
        <v>5515</v>
      </c>
      <c r="G825" s="241" t="s">
        <v>8101</v>
      </c>
      <c r="H825" s="175" t="s">
        <v>7408</v>
      </c>
      <c r="M825" s="98" t="s">
        <v>6289</v>
      </c>
      <c r="N825" s="187" t="s">
        <v>23</v>
      </c>
      <c r="O825" s="98" t="s">
        <v>6276</v>
      </c>
      <c r="P825" s="98" t="s">
        <v>6277</v>
      </c>
      <c r="Q825" s="98" t="s">
        <v>6274</v>
      </c>
      <c r="R825" s="98" t="s">
        <v>6275</v>
      </c>
      <c r="S825" s="190" t="s">
        <v>2476</v>
      </c>
      <c r="T825" s="190" t="s">
        <v>2476</v>
      </c>
      <c r="U825" s="190" t="s">
        <v>2476</v>
      </c>
    </row>
    <row r="826" spans="1:21" x14ac:dyDescent="0.2">
      <c r="A826" s="254" t="s">
        <v>6533</v>
      </c>
      <c r="B826" s="250">
        <v>988</v>
      </c>
      <c r="C826" s="79" t="s">
        <v>4766</v>
      </c>
      <c r="D826" s="79" t="s">
        <v>1788</v>
      </c>
      <c r="E826" s="79" t="s">
        <v>3979</v>
      </c>
      <c r="F826" s="227" t="s">
        <v>5515</v>
      </c>
      <c r="G826" s="241" t="s">
        <v>8101</v>
      </c>
      <c r="H826" s="175" t="s">
        <v>7409</v>
      </c>
      <c r="M826" s="98" t="s">
        <v>6288</v>
      </c>
      <c r="N826" s="187" t="s">
        <v>23</v>
      </c>
      <c r="O826" s="98" t="s">
        <v>6286</v>
      </c>
      <c r="P826" s="98" t="s">
        <v>6287</v>
      </c>
      <c r="Q826" s="98" t="s">
        <v>6284</v>
      </c>
      <c r="R826" s="98" t="s">
        <v>6285</v>
      </c>
      <c r="S826" s="187" t="s">
        <v>23</v>
      </c>
      <c r="T826" s="187" t="s">
        <v>23</v>
      </c>
      <c r="U826" s="187" t="s">
        <v>23</v>
      </c>
    </row>
    <row r="827" spans="1:21" x14ac:dyDescent="0.2">
      <c r="A827" s="79" t="s">
        <v>2563</v>
      </c>
      <c r="B827" s="250">
        <v>737</v>
      </c>
      <c r="C827" s="79" t="s">
        <v>4766</v>
      </c>
      <c r="D827" s="79" t="s">
        <v>1788</v>
      </c>
      <c r="E827" s="79" t="s">
        <v>3980</v>
      </c>
      <c r="F827" s="222" t="s">
        <v>5517</v>
      </c>
      <c r="G827" s="241" t="s">
        <v>5516</v>
      </c>
      <c r="H827" s="175" t="s">
        <v>7410</v>
      </c>
      <c r="M827" s="190" t="s">
        <v>74</v>
      </c>
      <c r="N827" s="190" t="s">
        <v>74</v>
      </c>
      <c r="O827" s="190" t="s">
        <v>74</v>
      </c>
      <c r="P827" s="190" t="s">
        <v>74</v>
      </c>
      <c r="Q827" s="98" t="s">
        <v>23</v>
      </c>
      <c r="R827" s="98" t="s">
        <v>23</v>
      </c>
      <c r="S827" s="98" t="s">
        <v>23</v>
      </c>
      <c r="T827" s="190" t="s">
        <v>74</v>
      </c>
      <c r="U827" s="98" t="s">
        <v>23</v>
      </c>
    </row>
    <row r="828" spans="1:21" x14ac:dyDescent="0.2">
      <c r="A828" s="79" t="s">
        <v>2678</v>
      </c>
      <c r="B828" s="250">
        <v>738</v>
      </c>
      <c r="C828" s="79" t="s">
        <v>4766</v>
      </c>
      <c r="D828" s="79" t="s">
        <v>1788</v>
      </c>
      <c r="E828" s="79" t="s">
        <v>3983</v>
      </c>
      <c r="F828" s="222" t="s">
        <v>5248</v>
      </c>
      <c r="G828" s="241" t="s">
        <v>5247</v>
      </c>
      <c r="H828" s="175" t="s">
        <v>7411</v>
      </c>
      <c r="M828" s="98" t="s">
        <v>2679</v>
      </c>
      <c r="N828" s="98" t="s">
        <v>2680</v>
      </c>
      <c r="O828" s="98" t="s">
        <v>2681</v>
      </c>
      <c r="P828" s="98" t="s">
        <v>23</v>
      </c>
      <c r="Q828" s="98" t="s">
        <v>23</v>
      </c>
      <c r="R828" s="98" t="s">
        <v>2682</v>
      </c>
      <c r="S828" s="98" t="s">
        <v>23</v>
      </c>
      <c r="T828" s="190" t="s">
        <v>74</v>
      </c>
      <c r="U828" s="190" t="s">
        <v>74</v>
      </c>
    </row>
    <row r="829" spans="1:21" x14ac:dyDescent="0.2">
      <c r="A829" s="84" t="s">
        <v>6491</v>
      </c>
      <c r="B829" s="250">
        <v>996</v>
      </c>
      <c r="C829" s="79" t="s">
        <v>4766</v>
      </c>
      <c r="D829" s="79" t="s">
        <v>1788</v>
      </c>
      <c r="E829" s="79" t="s">
        <v>3979</v>
      </c>
      <c r="F829" s="224" t="s">
        <v>5519</v>
      </c>
      <c r="G829" s="241" t="s">
        <v>5518</v>
      </c>
      <c r="H829" s="175" t="s">
        <v>7412</v>
      </c>
      <c r="M829" s="98" t="s">
        <v>6328</v>
      </c>
      <c r="N829" s="187" t="s">
        <v>23</v>
      </c>
      <c r="O829" s="98" t="s">
        <v>6326</v>
      </c>
      <c r="P829" s="98" t="s">
        <v>6327</v>
      </c>
      <c r="Q829" s="98" t="s">
        <v>6324</v>
      </c>
      <c r="R829" s="98" t="s">
        <v>6325</v>
      </c>
      <c r="S829" s="187" t="s">
        <v>23</v>
      </c>
      <c r="T829" s="187" t="s">
        <v>23</v>
      </c>
      <c r="U829" s="187" t="s">
        <v>23</v>
      </c>
    </row>
    <row r="830" spans="1:21" x14ac:dyDescent="0.2">
      <c r="A830" s="79" t="s">
        <v>2438</v>
      </c>
      <c r="B830" s="250">
        <v>739</v>
      </c>
      <c r="C830" s="79" t="s">
        <v>4766</v>
      </c>
      <c r="D830" s="79" t="s">
        <v>1788</v>
      </c>
      <c r="E830" s="79" t="s">
        <v>3979</v>
      </c>
      <c r="F830" s="222" t="s">
        <v>5519</v>
      </c>
      <c r="G830" s="241" t="s">
        <v>5518</v>
      </c>
      <c r="H830" s="175" t="s">
        <v>7413</v>
      </c>
      <c r="M830" s="98" t="s">
        <v>2439</v>
      </c>
      <c r="N830" s="98" t="s">
        <v>2440</v>
      </c>
      <c r="O830" s="98" t="s">
        <v>2441</v>
      </c>
      <c r="P830" s="98" t="s">
        <v>23</v>
      </c>
      <c r="Q830" s="98" t="s">
        <v>23</v>
      </c>
      <c r="R830" s="98" t="s">
        <v>2442</v>
      </c>
      <c r="S830" s="98" t="s">
        <v>23</v>
      </c>
      <c r="T830" s="98" t="s">
        <v>23</v>
      </c>
      <c r="U830" s="98" t="s">
        <v>23</v>
      </c>
    </row>
    <row r="831" spans="1:21" x14ac:dyDescent="0.2">
      <c r="A831" s="79" t="s">
        <v>4571</v>
      </c>
      <c r="B831" s="250">
        <v>740</v>
      </c>
      <c r="C831" s="79" t="s">
        <v>4766</v>
      </c>
      <c r="D831" s="79" t="s">
        <v>1788</v>
      </c>
      <c r="E831" s="79" t="s">
        <v>3978</v>
      </c>
      <c r="F831" s="222" t="s">
        <v>5521</v>
      </c>
      <c r="G831" s="241" t="s">
        <v>5520</v>
      </c>
      <c r="H831" s="175" t="s">
        <v>7414</v>
      </c>
      <c r="M831" s="98" t="s">
        <v>2411</v>
      </c>
      <c r="N831" s="98" t="s">
        <v>23</v>
      </c>
      <c r="O831" s="98" t="s">
        <v>2413</v>
      </c>
      <c r="P831" s="98" t="s">
        <v>4606</v>
      </c>
      <c r="Q831" s="98" t="s">
        <v>23</v>
      </c>
      <c r="R831" s="98" t="s">
        <v>23</v>
      </c>
      <c r="S831" s="98" t="s">
        <v>23</v>
      </c>
      <c r="T831" s="98" t="s">
        <v>4608</v>
      </c>
      <c r="U831" s="98" t="s">
        <v>4610</v>
      </c>
    </row>
    <row r="832" spans="1:21" x14ac:dyDescent="0.2">
      <c r="A832" s="81" t="s">
        <v>2410</v>
      </c>
      <c r="B832" s="250">
        <v>741</v>
      </c>
      <c r="C832" s="79" t="s">
        <v>4766</v>
      </c>
      <c r="D832" s="79" t="s">
        <v>1788</v>
      </c>
      <c r="E832" s="79" t="s">
        <v>3978</v>
      </c>
      <c r="F832" s="225" t="s">
        <v>5521</v>
      </c>
      <c r="G832" s="241" t="s">
        <v>5520</v>
      </c>
      <c r="H832" s="175" t="s">
        <v>7415</v>
      </c>
      <c r="M832" s="98" t="s">
        <v>4625</v>
      </c>
      <c r="N832" s="98" t="s">
        <v>2412</v>
      </c>
      <c r="O832" s="98" t="s">
        <v>4626</v>
      </c>
      <c r="P832" s="190" t="s">
        <v>74</v>
      </c>
      <c r="Q832" s="98" t="s">
        <v>23</v>
      </c>
      <c r="R832" s="98" t="s">
        <v>2414</v>
      </c>
      <c r="S832" s="98" t="s">
        <v>23</v>
      </c>
      <c r="T832" s="190" t="s">
        <v>74</v>
      </c>
      <c r="U832" s="190" t="s">
        <v>74</v>
      </c>
    </row>
    <row r="833" spans="1:21" x14ac:dyDescent="0.2">
      <c r="A833" s="79" t="s">
        <v>5701</v>
      </c>
      <c r="B833" s="250">
        <v>67</v>
      </c>
      <c r="C833" s="79" t="s">
        <v>4766</v>
      </c>
      <c r="D833" s="79" t="s">
        <v>1788</v>
      </c>
      <c r="E833" s="79" t="s">
        <v>3976</v>
      </c>
      <c r="F833" s="222" t="s">
        <v>5915</v>
      </c>
      <c r="G833" s="242" t="s">
        <v>8102</v>
      </c>
      <c r="H833" s="175" t="s">
        <v>7639</v>
      </c>
      <c r="M833" s="98" t="s">
        <v>4382</v>
      </c>
      <c r="N833" s="98" t="s">
        <v>23</v>
      </c>
      <c r="O833" s="98" t="s">
        <v>4454</v>
      </c>
      <c r="P833" s="98" t="s">
        <v>23</v>
      </c>
      <c r="Q833" s="98" t="s">
        <v>23</v>
      </c>
      <c r="R833" s="98" t="s">
        <v>23</v>
      </c>
      <c r="S833" s="98" t="s">
        <v>23</v>
      </c>
      <c r="T833" s="98" t="s">
        <v>23</v>
      </c>
      <c r="U833" s="98" t="s">
        <v>23</v>
      </c>
    </row>
    <row r="834" spans="1:21" x14ac:dyDescent="0.2">
      <c r="A834" s="79" t="s">
        <v>1409</v>
      </c>
      <c r="B834" s="250">
        <v>742</v>
      </c>
      <c r="C834" s="79" t="s">
        <v>4766</v>
      </c>
      <c r="D834" s="79" t="s">
        <v>167</v>
      </c>
      <c r="E834" s="79" t="s">
        <v>4002</v>
      </c>
      <c r="F834" s="222" t="s">
        <v>5522</v>
      </c>
      <c r="G834" s="245" t="s">
        <v>7876</v>
      </c>
      <c r="H834" s="175" t="s">
        <v>7416</v>
      </c>
      <c r="M834" s="190" t="s">
        <v>28</v>
      </c>
      <c r="N834" s="190" t="s">
        <v>28</v>
      </c>
      <c r="O834" s="190" t="s">
        <v>28</v>
      </c>
      <c r="P834" s="98" t="s">
        <v>23</v>
      </c>
      <c r="Q834" s="190" t="s">
        <v>28</v>
      </c>
      <c r="R834" s="98" t="s">
        <v>23</v>
      </c>
      <c r="S834" s="98" t="s">
        <v>23</v>
      </c>
      <c r="T834" s="98" t="s">
        <v>23</v>
      </c>
      <c r="U834" s="98" t="s">
        <v>23</v>
      </c>
    </row>
    <row r="835" spans="1:21" x14ac:dyDescent="0.2">
      <c r="A835" s="79" t="s">
        <v>1415</v>
      </c>
      <c r="B835" s="250">
        <v>743</v>
      </c>
      <c r="C835" s="79" t="s">
        <v>4766</v>
      </c>
      <c r="D835" s="79" t="s">
        <v>167</v>
      </c>
      <c r="E835" s="79" t="s">
        <v>4002</v>
      </c>
      <c r="F835" s="222" t="s">
        <v>5524</v>
      </c>
      <c r="G835" s="241" t="s">
        <v>5523</v>
      </c>
      <c r="H835" s="175" t="s">
        <v>7417</v>
      </c>
      <c r="M835" s="98" t="s">
        <v>1416</v>
      </c>
      <c r="N835" s="98" t="s">
        <v>1417</v>
      </c>
      <c r="O835" s="98" t="s">
        <v>23</v>
      </c>
      <c r="P835" s="98" t="s">
        <v>1418</v>
      </c>
      <c r="Q835" s="98" t="s">
        <v>23</v>
      </c>
      <c r="R835" s="98" t="s">
        <v>23</v>
      </c>
      <c r="S835" s="98" t="s">
        <v>1419</v>
      </c>
      <c r="T835" s="98" t="s">
        <v>1420</v>
      </c>
      <c r="U835" s="98" t="s">
        <v>1421</v>
      </c>
    </row>
    <row r="836" spans="1:21" x14ac:dyDescent="0.2">
      <c r="A836" s="79" t="s">
        <v>6379</v>
      </c>
      <c r="B836" s="250">
        <v>748</v>
      </c>
      <c r="C836" s="79" t="s">
        <v>4766</v>
      </c>
      <c r="D836" s="79" t="s">
        <v>167</v>
      </c>
      <c r="E836" s="79" t="s">
        <v>4002</v>
      </c>
      <c r="F836" s="222" t="s">
        <v>6665</v>
      </c>
      <c r="G836" s="248" t="s">
        <v>8103</v>
      </c>
      <c r="H836" s="175" t="s">
        <v>7418</v>
      </c>
      <c r="M836" s="190" t="s">
        <v>28</v>
      </c>
      <c r="N836" s="190" t="s">
        <v>28</v>
      </c>
      <c r="O836" s="98" t="s">
        <v>23</v>
      </c>
      <c r="P836" s="98" t="s">
        <v>23</v>
      </c>
      <c r="Q836" s="98" t="s">
        <v>23</v>
      </c>
      <c r="R836" s="98" t="s">
        <v>23</v>
      </c>
      <c r="S836" s="98" t="s">
        <v>23</v>
      </c>
      <c r="T836" s="98" t="s">
        <v>23</v>
      </c>
      <c r="U836" s="98" t="s">
        <v>23</v>
      </c>
    </row>
    <row r="837" spans="1:21" x14ac:dyDescent="0.2">
      <c r="A837" s="84" t="s">
        <v>6511</v>
      </c>
      <c r="B837" s="250">
        <v>1023</v>
      </c>
      <c r="C837" s="79" t="s">
        <v>4766</v>
      </c>
      <c r="D837" s="79" t="s">
        <v>167</v>
      </c>
      <c r="E837" s="79" t="s">
        <v>4002</v>
      </c>
      <c r="F837" s="224" t="s">
        <v>6666</v>
      </c>
      <c r="G837" s="245" t="s">
        <v>7877</v>
      </c>
      <c r="H837" s="175" t="s">
        <v>7419</v>
      </c>
      <c r="M837" s="98" t="s">
        <v>6383</v>
      </c>
      <c r="N837" s="98" t="s">
        <v>23</v>
      </c>
      <c r="O837" s="98" t="s">
        <v>23</v>
      </c>
      <c r="P837" s="98" t="s">
        <v>23</v>
      </c>
      <c r="Q837" s="98" t="s">
        <v>23</v>
      </c>
      <c r="R837" s="98" t="s">
        <v>23</v>
      </c>
      <c r="S837" s="98" t="s">
        <v>23</v>
      </c>
      <c r="T837" s="98" t="s">
        <v>23</v>
      </c>
      <c r="U837" s="98" t="s">
        <v>23</v>
      </c>
    </row>
    <row r="838" spans="1:21" x14ac:dyDescent="0.2">
      <c r="A838" s="84" t="s">
        <v>6510</v>
      </c>
      <c r="B838" s="250">
        <v>1022</v>
      </c>
      <c r="C838" s="79" t="s">
        <v>4766</v>
      </c>
      <c r="D838" s="79" t="s">
        <v>167</v>
      </c>
      <c r="E838" s="79" t="s">
        <v>4002</v>
      </c>
      <c r="F838" s="224" t="s">
        <v>6666</v>
      </c>
      <c r="G838" s="245" t="s">
        <v>7877</v>
      </c>
      <c r="H838" s="175" t="s">
        <v>7420</v>
      </c>
      <c r="M838" s="98" t="s">
        <v>6382</v>
      </c>
      <c r="N838" s="98" t="s">
        <v>23</v>
      </c>
      <c r="O838" s="98" t="s">
        <v>23</v>
      </c>
      <c r="P838" s="98" t="s">
        <v>23</v>
      </c>
      <c r="Q838" s="98" t="s">
        <v>23</v>
      </c>
      <c r="R838" s="98" t="s">
        <v>23</v>
      </c>
      <c r="S838" s="98" t="s">
        <v>23</v>
      </c>
      <c r="T838" s="98" t="s">
        <v>23</v>
      </c>
      <c r="U838" s="98" t="s">
        <v>23</v>
      </c>
    </row>
    <row r="839" spans="1:21" x14ac:dyDescent="0.2">
      <c r="A839" s="79" t="s">
        <v>4256</v>
      </c>
      <c r="B839" s="250">
        <v>744</v>
      </c>
      <c r="C839" s="79" t="s">
        <v>4766</v>
      </c>
      <c r="D839" s="79" t="s">
        <v>167</v>
      </c>
      <c r="E839" s="79" t="s">
        <v>4002</v>
      </c>
      <c r="F839" s="222" t="s">
        <v>5526</v>
      </c>
      <c r="G839" s="241" t="s">
        <v>5525</v>
      </c>
      <c r="H839" s="175" t="s">
        <v>7640</v>
      </c>
      <c r="M839" s="98" t="s">
        <v>4334</v>
      </c>
      <c r="N839" s="98" t="s">
        <v>23</v>
      </c>
      <c r="O839" s="98" t="s">
        <v>4410</v>
      </c>
      <c r="P839" s="98" t="s">
        <v>23</v>
      </c>
      <c r="Q839" s="98" t="s">
        <v>23</v>
      </c>
      <c r="R839" s="98" t="s">
        <v>4472</v>
      </c>
      <c r="S839" s="98" t="s">
        <v>23</v>
      </c>
      <c r="T839" s="98" t="s">
        <v>23</v>
      </c>
      <c r="U839" s="98" t="s">
        <v>23</v>
      </c>
    </row>
    <row r="840" spans="1:21" x14ac:dyDescent="0.2">
      <c r="A840" s="79" t="s">
        <v>1422</v>
      </c>
      <c r="B840" s="250">
        <v>745</v>
      </c>
      <c r="C840" s="79" t="s">
        <v>4766</v>
      </c>
      <c r="D840" s="79" t="s">
        <v>167</v>
      </c>
      <c r="E840" s="79" t="s">
        <v>4002</v>
      </c>
      <c r="F840" s="222" t="s">
        <v>5526</v>
      </c>
      <c r="G840" s="241" t="s">
        <v>5525</v>
      </c>
      <c r="H840" s="175" t="s">
        <v>7421</v>
      </c>
      <c r="M840" s="98" t="s">
        <v>1423</v>
      </c>
      <c r="N840" s="98" t="s">
        <v>23</v>
      </c>
      <c r="O840" s="98" t="s">
        <v>1424</v>
      </c>
      <c r="P840" s="98" t="s">
        <v>1425</v>
      </c>
      <c r="Q840" s="98" t="s">
        <v>23</v>
      </c>
      <c r="R840" s="98" t="s">
        <v>23</v>
      </c>
      <c r="S840" s="98" t="s">
        <v>23</v>
      </c>
      <c r="T840" s="190" t="s">
        <v>1201</v>
      </c>
      <c r="U840" s="98" t="s">
        <v>1426</v>
      </c>
    </row>
    <row r="841" spans="1:21" x14ac:dyDescent="0.2">
      <c r="A841" s="84" t="s">
        <v>6509</v>
      </c>
      <c r="B841" s="250">
        <v>1021</v>
      </c>
      <c r="C841" s="79" t="s">
        <v>4766</v>
      </c>
      <c r="D841" s="79" t="s">
        <v>167</v>
      </c>
      <c r="E841" s="79" t="s">
        <v>4002</v>
      </c>
      <c r="F841" s="224" t="s">
        <v>6667</v>
      </c>
      <c r="G841" s="241" t="s">
        <v>7878</v>
      </c>
      <c r="H841" s="175" t="s">
        <v>7422</v>
      </c>
      <c r="M841" s="98" t="s">
        <v>6381</v>
      </c>
      <c r="N841" s="98" t="s">
        <v>23</v>
      </c>
      <c r="O841" s="98" t="s">
        <v>6380</v>
      </c>
      <c r="P841" s="98" t="s">
        <v>23</v>
      </c>
      <c r="Q841" s="98" t="s">
        <v>23</v>
      </c>
      <c r="R841" s="98" t="s">
        <v>23</v>
      </c>
      <c r="S841" s="98" t="s">
        <v>23</v>
      </c>
      <c r="T841" s="98" t="s">
        <v>23</v>
      </c>
      <c r="U841" s="98" t="s">
        <v>23</v>
      </c>
    </row>
    <row r="842" spans="1:21" x14ac:dyDescent="0.2">
      <c r="A842" s="79" t="s">
        <v>1411</v>
      </c>
      <c r="B842" s="250">
        <v>746</v>
      </c>
      <c r="C842" s="79" t="s">
        <v>4766</v>
      </c>
      <c r="D842" s="79" t="s">
        <v>167</v>
      </c>
      <c r="E842" s="79" t="s">
        <v>4002</v>
      </c>
      <c r="F842" s="222" t="s">
        <v>5527</v>
      </c>
      <c r="G842" s="245" t="s">
        <v>7879</v>
      </c>
      <c r="H842" s="175" t="s">
        <v>7423</v>
      </c>
      <c r="M842" s="190" t="s">
        <v>28</v>
      </c>
      <c r="N842" s="190" t="s">
        <v>28</v>
      </c>
      <c r="O842" s="98" t="s">
        <v>1412</v>
      </c>
      <c r="P842" s="98" t="s">
        <v>23</v>
      </c>
      <c r="Q842" s="98" t="s">
        <v>23</v>
      </c>
      <c r="R842" s="98" t="s">
        <v>23</v>
      </c>
      <c r="S842" s="98" t="s">
        <v>23</v>
      </c>
      <c r="T842" s="98" t="s">
        <v>23</v>
      </c>
      <c r="U842" s="98" t="s">
        <v>23</v>
      </c>
    </row>
    <row r="843" spans="1:21" x14ac:dyDescent="0.2">
      <c r="A843" s="79" t="s">
        <v>1395</v>
      </c>
      <c r="B843" s="250">
        <v>747</v>
      </c>
      <c r="C843" s="79" t="s">
        <v>4766</v>
      </c>
      <c r="D843" s="79" t="s">
        <v>167</v>
      </c>
      <c r="E843" s="79" t="s">
        <v>4002</v>
      </c>
      <c r="F843" s="222" t="s">
        <v>5529</v>
      </c>
      <c r="G843" s="241" t="s">
        <v>5528</v>
      </c>
      <c r="H843" s="175" t="s">
        <v>7424</v>
      </c>
      <c r="M843" s="98" t="s">
        <v>1396</v>
      </c>
      <c r="N843" s="98" t="s">
        <v>1397</v>
      </c>
      <c r="O843" s="98" t="s">
        <v>1398</v>
      </c>
      <c r="P843" s="98" t="s">
        <v>23</v>
      </c>
      <c r="Q843" s="98" t="s">
        <v>23</v>
      </c>
      <c r="R843" s="98" t="s">
        <v>23</v>
      </c>
      <c r="S843" s="98" t="s">
        <v>23</v>
      </c>
      <c r="T843" s="98" t="s">
        <v>23</v>
      </c>
      <c r="U843" s="98" t="s">
        <v>23</v>
      </c>
    </row>
    <row r="844" spans="1:21" x14ac:dyDescent="0.2">
      <c r="A844" s="79" t="s">
        <v>1399</v>
      </c>
      <c r="B844" s="250">
        <v>749</v>
      </c>
      <c r="C844" s="79" t="s">
        <v>4766</v>
      </c>
      <c r="D844" s="79" t="s">
        <v>167</v>
      </c>
      <c r="E844" s="79" t="s">
        <v>4002</v>
      </c>
      <c r="F844" s="222" t="s">
        <v>5531</v>
      </c>
      <c r="G844" s="241" t="s">
        <v>5530</v>
      </c>
      <c r="H844" s="175" t="s">
        <v>7425</v>
      </c>
      <c r="M844" s="98" t="s">
        <v>1400</v>
      </c>
      <c r="N844" s="190" t="s">
        <v>74</v>
      </c>
      <c r="O844" s="98" t="s">
        <v>1401</v>
      </c>
      <c r="P844" s="98" t="s">
        <v>1402</v>
      </c>
      <c r="Q844" s="98" t="s">
        <v>23</v>
      </c>
      <c r="R844" s="98" t="s">
        <v>23</v>
      </c>
      <c r="S844" s="190" t="s">
        <v>74</v>
      </c>
      <c r="T844" s="190" t="s">
        <v>4647</v>
      </c>
      <c r="U844" s="98" t="s">
        <v>1403</v>
      </c>
    </row>
    <row r="845" spans="1:21" x14ac:dyDescent="0.2">
      <c r="A845" s="106" t="s">
        <v>4676</v>
      </c>
      <c r="B845" s="250">
        <v>912</v>
      </c>
      <c r="C845" s="84" t="s">
        <v>4766</v>
      </c>
      <c r="D845" s="84" t="s">
        <v>167</v>
      </c>
      <c r="E845" s="79" t="s">
        <v>4002</v>
      </c>
      <c r="F845" s="226" t="s">
        <v>5531</v>
      </c>
      <c r="G845" s="241" t="s">
        <v>5530</v>
      </c>
      <c r="H845" s="175" t="s">
        <v>7590</v>
      </c>
      <c r="M845" s="98" t="s">
        <v>23</v>
      </c>
      <c r="N845" s="98" t="s">
        <v>23</v>
      </c>
      <c r="O845" s="98" t="s">
        <v>6553</v>
      </c>
      <c r="P845" s="98" t="s">
        <v>6553</v>
      </c>
      <c r="Q845" s="98" t="s">
        <v>6553</v>
      </c>
      <c r="R845" s="98" t="s">
        <v>6553</v>
      </c>
      <c r="S845" s="98" t="s">
        <v>6553</v>
      </c>
      <c r="T845" s="98" t="s">
        <v>6553</v>
      </c>
      <c r="U845" s="98" t="s">
        <v>6553</v>
      </c>
    </row>
    <row r="846" spans="1:21" x14ac:dyDescent="0.2">
      <c r="A846" s="79" t="s">
        <v>1404</v>
      </c>
      <c r="B846" s="250">
        <v>750</v>
      </c>
      <c r="C846" s="79" t="s">
        <v>4766</v>
      </c>
      <c r="D846" s="79" t="s">
        <v>167</v>
      </c>
      <c r="E846" s="79" t="s">
        <v>4002</v>
      </c>
      <c r="F846" s="222" t="s">
        <v>5531</v>
      </c>
      <c r="G846" s="241" t="s">
        <v>5530</v>
      </c>
      <c r="H846" s="175" t="s">
        <v>7426</v>
      </c>
      <c r="M846" s="98" t="s">
        <v>1405</v>
      </c>
      <c r="N846" s="98" t="s">
        <v>1406</v>
      </c>
      <c r="O846" s="98" t="s">
        <v>1407</v>
      </c>
      <c r="P846" s="98" t="s">
        <v>23</v>
      </c>
      <c r="Q846" s="98" t="s">
        <v>23</v>
      </c>
      <c r="R846" s="98" t="s">
        <v>23</v>
      </c>
      <c r="S846" s="98" t="s">
        <v>23</v>
      </c>
      <c r="T846" s="98" t="s">
        <v>23</v>
      </c>
      <c r="U846" s="98" t="s">
        <v>23</v>
      </c>
    </row>
    <row r="847" spans="1:21" x14ac:dyDescent="0.2">
      <c r="A847" s="79" t="s">
        <v>5938</v>
      </c>
      <c r="B847" s="250">
        <v>751</v>
      </c>
      <c r="C847" s="79" t="s">
        <v>4766</v>
      </c>
      <c r="D847" s="79" t="s">
        <v>167</v>
      </c>
      <c r="E847" s="79" t="s">
        <v>4002</v>
      </c>
      <c r="F847" s="222" t="s">
        <v>5532</v>
      </c>
      <c r="G847" s="242" t="s">
        <v>8104</v>
      </c>
      <c r="H847" s="175" t="s">
        <v>7601</v>
      </c>
      <c r="M847" s="98" t="s">
        <v>1393</v>
      </c>
      <c r="N847" s="98" t="s">
        <v>23</v>
      </c>
      <c r="O847" s="98" t="s">
        <v>23</v>
      </c>
      <c r="P847" s="98" t="s">
        <v>23</v>
      </c>
      <c r="Q847" s="98" t="s">
        <v>23</v>
      </c>
      <c r="R847" s="98" t="s">
        <v>23</v>
      </c>
      <c r="S847" s="98" t="s">
        <v>1394</v>
      </c>
      <c r="T847" s="98" t="s">
        <v>23</v>
      </c>
      <c r="U847" s="98" t="s">
        <v>23</v>
      </c>
    </row>
    <row r="848" spans="1:21" x14ac:dyDescent="0.2">
      <c r="A848" s="79" t="s">
        <v>4255</v>
      </c>
      <c r="B848" s="250">
        <v>752</v>
      </c>
      <c r="C848" s="79" t="s">
        <v>4766</v>
      </c>
      <c r="D848" s="79" t="s">
        <v>3370</v>
      </c>
      <c r="E848" s="79" t="s">
        <v>3986</v>
      </c>
      <c r="F848" s="222" t="s">
        <v>5533</v>
      </c>
      <c r="G848" s="245" t="s">
        <v>7880</v>
      </c>
      <c r="H848" s="175" t="s">
        <v>7427</v>
      </c>
      <c r="M848" s="98" t="s">
        <v>4331</v>
      </c>
      <c r="N848" s="98" t="s">
        <v>23</v>
      </c>
      <c r="O848" s="98" t="s">
        <v>4407</v>
      </c>
      <c r="P848" s="98" t="s">
        <v>23</v>
      </c>
      <c r="Q848" s="98" t="s">
        <v>23</v>
      </c>
      <c r="R848" s="98" t="s">
        <v>4470</v>
      </c>
      <c r="S848" s="98" t="s">
        <v>23</v>
      </c>
      <c r="T848" s="98" t="s">
        <v>23</v>
      </c>
      <c r="U848" s="98" t="s">
        <v>23</v>
      </c>
    </row>
    <row r="849" spans="1:21" x14ac:dyDescent="0.2">
      <c r="A849" s="79" t="s">
        <v>3396</v>
      </c>
      <c r="B849" s="250">
        <v>753</v>
      </c>
      <c r="C849" s="79" t="s">
        <v>4766</v>
      </c>
      <c r="D849" s="79" t="s">
        <v>3370</v>
      </c>
      <c r="E849" s="79" t="s">
        <v>3986</v>
      </c>
      <c r="F849" s="222" t="s">
        <v>5535</v>
      </c>
      <c r="G849" s="241" t="s">
        <v>5534</v>
      </c>
      <c r="H849" s="175" t="s">
        <v>7428</v>
      </c>
      <c r="M849" s="190" t="s">
        <v>74</v>
      </c>
      <c r="N849" s="190" t="s">
        <v>74</v>
      </c>
      <c r="O849" s="190" t="s">
        <v>74</v>
      </c>
      <c r="P849" s="190" t="s">
        <v>74</v>
      </c>
      <c r="Q849" s="98" t="s">
        <v>23</v>
      </c>
      <c r="R849" s="98" t="s">
        <v>23</v>
      </c>
      <c r="S849" s="98" t="s">
        <v>23</v>
      </c>
      <c r="T849" s="190" t="s">
        <v>74</v>
      </c>
      <c r="U849" s="190" t="s">
        <v>74</v>
      </c>
    </row>
    <row r="850" spans="1:21" x14ac:dyDescent="0.2">
      <c r="A850" s="79" t="s">
        <v>4254</v>
      </c>
      <c r="B850" s="250">
        <v>754</v>
      </c>
      <c r="C850" s="79" t="s">
        <v>4766</v>
      </c>
      <c r="D850" s="79" t="s">
        <v>3370</v>
      </c>
      <c r="E850" s="79" t="s">
        <v>3986</v>
      </c>
      <c r="F850" s="222" t="s">
        <v>5537</v>
      </c>
      <c r="G850" s="241" t="s">
        <v>5536</v>
      </c>
      <c r="H850" s="175" t="s">
        <v>7429</v>
      </c>
      <c r="M850" s="98" t="s">
        <v>4330</v>
      </c>
      <c r="N850" s="98" t="s">
        <v>23</v>
      </c>
      <c r="O850" s="98" t="s">
        <v>4406</v>
      </c>
      <c r="P850" s="98" t="s">
        <v>23</v>
      </c>
      <c r="Q850" s="98" t="s">
        <v>23</v>
      </c>
      <c r="R850" s="98" t="s">
        <v>4469</v>
      </c>
      <c r="S850" s="98" t="s">
        <v>23</v>
      </c>
      <c r="T850" s="98" t="s">
        <v>23</v>
      </c>
      <c r="U850" s="98" t="s">
        <v>23</v>
      </c>
    </row>
    <row r="851" spans="1:21" x14ac:dyDescent="0.2">
      <c r="A851" s="79" t="s">
        <v>3387</v>
      </c>
      <c r="B851" s="250">
        <v>755</v>
      </c>
      <c r="C851" s="79" t="s">
        <v>4766</v>
      </c>
      <c r="D851" s="79" t="s">
        <v>3370</v>
      </c>
      <c r="E851" s="79" t="s">
        <v>3986</v>
      </c>
      <c r="F851" s="222" t="s">
        <v>5537</v>
      </c>
      <c r="G851" s="241" t="s">
        <v>5536</v>
      </c>
      <c r="H851" s="175" t="s">
        <v>7430</v>
      </c>
      <c r="M851" s="98" t="s">
        <v>3388</v>
      </c>
      <c r="N851" s="98" t="s">
        <v>3389</v>
      </c>
      <c r="O851" s="98" t="s">
        <v>3390</v>
      </c>
      <c r="P851" s="98" t="s">
        <v>3391</v>
      </c>
      <c r="Q851" s="98" t="s">
        <v>3392</v>
      </c>
      <c r="R851" s="98" t="s">
        <v>3393</v>
      </c>
      <c r="S851" s="98" t="s">
        <v>23</v>
      </c>
      <c r="T851" s="98" t="s">
        <v>23</v>
      </c>
      <c r="U851" s="98" t="s">
        <v>23</v>
      </c>
    </row>
    <row r="852" spans="1:21" x14ac:dyDescent="0.2">
      <c r="A852" s="79" t="s">
        <v>3399</v>
      </c>
      <c r="B852" s="250">
        <v>756</v>
      </c>
      <c r="C852" s="79" t="s">
        <v>4766</v>
      </c>
      <c r="D852" s="79" t="s">
        <v>3370</v>
      </c>
      <c r="E852" s="79" t="s">
        <v>3986</v>
      </c>
      <c r="F852" s="222" t="s">
        <v>5537</v>
      </c>
      <c r="G852" s="241" t="s">
        <v>5536</v>
      </c>
      <c r="H852" s="175" t="s">
        <v>7431</v>
      </c>
      <c r="M852" s="98" t="s">
        <v>3400</v>
      </c>
      <c r="N852" s="190" t="s">
        <v>74</v>
      </c>
      <c r="O852" s="98" t="s">
        <v>3401</v>
      </c>
      <c r="P852" s="98" t="s">
        <v>3402</v>
      </c>
      <c r="Q852" s="98" t="s">
        <v>3403</v>
      </c>
      <c r="R852" s="98" t="s">
        <v>3404</v>
      </c>
      <c r="S852" s="190" t="s">
        <v>74</v>
      </c>
      <c r="T852" s="98" t="s">
        <v>23</v>
      </c>
      <c r="U852" s="98" t="s">
        <v>3405</v>
      </c>
    </row>
    <row r="853" spans="1:21" x14ac:dyDescent="0.2">
      <c r="A853" s="79" t="s">
        <v>4650</v>
      </c>
      <c r="B853" s="250">
        <v>757</v>
      </c>
      <c r="C853" s="79" t="s">
        <v>4766</v>
      </c>
      <c r="D853" s="79" t="s">
        <v>3370</v>
      </c>
      <c r="E853" s="79" t="s">
        <v>3986</v>
      </c>
      <c r="F853" s="222" t="s">
        <v>5539</v>
      </c>
      <c r="G853" s="241" t="s">
        <v>5538</v>
      </c>
      <c r="H853" s="175" t="s">
        <v>7432</v>
      </c>
      <c r="M853" s="190" t="s">
        <v>3368</v>
      </c>
      <c r="N853" s="98" t="s">
        <v>23</v>
      </c>
      <c r="O853" s="190" t="s">
        <v>3368</v>
      </c>
      <c r="P853" s="190" t="s">
        <v>3368</v>
      </c>
      <c r="Q853" s="98" t="s">
        <v>23</v>
      </c>
      <c r="R853" s="98" t="s">
        <v>23</v>
      </c>
      <c r="S853" s="98" t="s">
        <v>23</v>
      </c>
      <c r="T853" s="190" t="s">
        <v>3368</v>
      </c>
      <c r="U853" s="190" t="s">
        <v>3368</v>
      </c>
    </row>
    <row r="854" spans="1:21" x14ac:dyDescent="0.2">
      <c r="A854" s="79" t="s">
        <v>3415</v>
      </c>
      <c r="B854" s="250">
        <v>758</v>
      </c>
      <c r="C854" s="79" t="s">
        <v>4766</v>
      </c>
      <c r="D854" s="79" t="s">
        <v>3370</v>
      </c>
      <c r="E854" s="79" t="s">
        <v>3986</v>
      </c>
      <c r="F854" s="222" t="s">
        <v>5541</v>
      </c>
      <c r="G854" s="241" t="s">
        <v>5540</v>
      </c>
      <c r="H854" s="175" t="s">
        <v>7433</v>
      </c>
      <c r="M854" s="98" t="s">
        <v>3416</v>
      </c>
      <c r="N854" s="98" t="s">
        <v>23</v>
      </c>
      <c r="O854" s="98" t="s">
        <v>3417</v>
      </c>
      <c r="P854" s="98" t="s">
        <v>3418</v>
      </c>
      <c r="Q854" s="98" t="s">
        <v>3419</v>
      </c>
      <c r="R854" s="98" t="s">
        <v>3420</v>
      </c>
      <c r="S854" s="98" t="s">
        <v>23</v>
      </c>
      <c r="T854" s="98" t="s">
        <v>23</v>
      </c>
      <c r="U854" s="98" t="s">
        <v>3421</v>
      </c>
    </row>
    <row r="855" spans="1:21" x14ac:dyDescent="0.2">
      <c r="A855" s="79" t="s">
        <v>4658</v>
      </c>
      <c r="B855" s="250">
        <v>759</v>
      </c>
      <c r="C855" s="79" t="s">
        <v>4766</v>
      </c>
      <c r="D855" s="79" t="s">
        <v>3370</v>
      </c>
      <c r="E855" s="79" t="s">
        <v>3986</v>
      </c>
      <c r="F855" s="222" t="s">
        <v>5542</v>
      </c>
      <c r="G855" s="237" t="s">
        <v>7962</v>
      </c>
      <c r="H855" s="175" t="s">
        <v>7434</v>
      </c>
      <c r="M855" s="190" t="s">
        <v>74</v>
      </c>
      <c r="N855" s="190" t="s">
        <v>74</v>
      </c>
      <c r="O855" s="190" t="s">
        <v>74</v>
      </c>
      <c r="P855" s="190" t="s">
        <v>74</v>
      </c>
      <c r="Q855" s="98" t="s">
        <v>23</v>
      </c>
      <c r="R855" s="98" t="s">
        <v>23</v>
      </c>
      <c r="S855" s="190" t="s">
        <v>74</v>
      </c>
      <c r="T855" s="190" t="s">
        <v>74</v>
      </c>
      <c r="U855" s="190" t="s">
        <v>74</v>
      </c>
    </row>
    <row r="856" spans="1:21" x14ac:dyDescent="0.2">
      <c r="A856" s="79" t="s">
        <v>3422</v>
      </c>
      <c r="B856" s="250">
        <v>760</v>
      </c>
      <c r="C856" s="79" t="s">
        <v>4766</v>
      </c>
      <c r="D856" s="79" t="s">
        <v>3370</v>
      </c>
      <c r="E856" s="79" t="s">
        <v>3986</v>
      </c>
      <c r="F856" s="222" t="s">
        <v>5544</v>
      </c>
      <c r="G856" s="241" t="s">
        <v>5543</v>
      </c>
      <c r="H856" s="175" t="s">
        <v>7435</v>
      </c>
      <c r="M856" s="190" t="s">
        <v>3368</v>
      </c>
      <c r="N856" s="190" t="s">
        <v>74</v>
      </c>
      <c r="O856" s="190" t="s">
        <v>74</v>
      </c>
      <c r="P856" s="190" t="s">
        <v>3368</v>
      </c>
      <c r="Q856" s="98" t="s">
        <v>23</v>
      </c>
      <c r="R856" s="98" t="s">
        <v>23</v>
      </c>
      <c r="S856" s="98" t="s">
        <v>23</v>
      </c>
      <c r="T856" s="190" t="s">
        <v>74</v>
      </c>
      <c r="U856" s="190" t="s">
        <v>74</v>
      </c>
    </row>
    <row r="857" spans="1:21" x14ac:dyDescent="0.2">
      <c r="A857" s="79" t="s">
        <v>4253</v>
      </c>
      <c r="B857" s="250">
        <v>761</v>
      </c>
      <c r="C857" s="79" t="s">
        <v>4766</v>
      </c>
      <c r="D857" s="79" t="s">
        <v>3370</v>
      </c>
      <c r="E857" s="79" t="s">
        <v>3986</v>
      </c>
      <c r="F857" s="222" t="s">
        <v>5545</v>
      </c>
      <c r="G857" s="245" t="s">
        <v>7881</v>
      </c>
      <c r="H857" s="175" t="s">
        <v>7641</v>
      </c>
      <c r="M857" s="98" t="s">
        <v>4329</v>
      </c>
      <c r="N857" s="98" t="s">
        <v>23</v>
      </c>
      <c r="O857" s="98" t="s">
        <v>4405</v>
      </c>
      <c r="P857" s="98" t="s">
        <v>23</v>
      </c>
      <c r="Q857" s="98" t="s">
        <v>23</v>
      </c>
      <c r="R857" s="98" t="s">
        <v>4468</v>
      </c>
      <c r="S857" s="98" t="s">
        <v>23</v>
      </c>
      <c r="T857" s="98" t="s">
        <v>23</v>
      </c>
      <c r="U857" s="98" t="s">
        <v>23</v>
      </c>
    </row>
    <row r="858" spans="1:21" x14ac:dyDescent="0.2">
      <c r="A858" s="79" t="s">
        <v>3407</v>
      </c>
      <c r="B858" s="250">
        <v>762</v>
      </c>
      <c r="C858" s="79" t="s">
        <v>4766</v>
      </c>
      <c r="D858" s="79" t="s">
        <v>3370</v>
      </c>
      <c r="E858" s="79" t="s">
        <v>3986</v>
      </c>
      <c r="F858" s="222" t="s">
        <v>5545</v>
      </c>
      <c r="G858" s="245" t="s">
        <v>7881</v>
      </c>
      <c r="H858" s="175" t="s">
        <v>7436</v>
      </c>
      <c r="M858" s="98" t="s">
        <v>3408</v>
      </c>
      <c r="N858" s="98" t="s">
        <v>23</v>
      </c>
      <c r="O858" s="98" t="s">
        <v>3409</v>
      </c>
      <c r="P858" s="98" t="s">
        <v>3410</v>
      </c>
      <c r="Q858" s="98" t="s">
        <v>3411</v>
      </c>
      <c r="R858" s="98" t="s">
        <v>3412</v>
      </c>
      <c r="S858" s="98" t="s">
        <v>23</v>
      </c>
      <c r="T858" s="98" t="s">
        <v>23</v>
      </c>
      <c r="U858" s="98" t="s">
        <v>3413</v>
      </c>
    </row>
    <row r="859" spans="1:21" x14ac:dyDescent="0.2">
      <c r="A859" s="79" t="s">
        <v>3718</v>
      </c>
      <c r="B859" s="250">
        <v>763</v>
      </c>
      <c r="C859" s="79" t="s">
        <v>4766</v>
      </c>
      <c r="D859" s="79" t="s">
        <v>4007</v>
      </c>
      <c r="E859" s="79" t="s">
        <v>4008</v>
      </c>
      <c r="F859" s="222" t="s">
        <v>5547</v>
      </c>
      <c r="G859" s="241" t="s">
        <v>5546</v>
      </c>
      <c r="H859" s="175" t="s">
        <v>7437</v>
      </c>
      <c r="M859" s="98" t="s">
        <v>3719</v>
      </c>
      <c r="N859" s="190" t="s">
        <v>74</v>
      </c>
      <c r="O859" s="98" t="s">
        <v>3720</v>
      </c>
      <c r="P859" s="98" t="s">
        <v>3721</v>
      </c>
      <c r="Q859" s="98" t="s">
        <v>3722</v>
      </c>
      <c r="R859" s="98" t="s">
        <v>3723</v>
      </c>
      <c r="S859" s="190" t="s">
        <v>74</v>
      </c>
      <c r="T859" s="190" t="s">
        <v>74</v>
      </c>
      <c r="U859" s="190" t="s">
        <v>74</v>
      </c>
    </row>
    <row r="860" spans="1:21" x14ac:dyDescent="0.2">
      <c r="A860" s="84" t="s">
        <v>6506</v>
      </c>
      <c r="B860" s="250">
        <v>1018</v>
      </c>
      <c r="C860" s="79" t="s">
        <v>4766</v>
      </c>
      <c r="D860" s="79" t="s">
        <v>6539</v>
      </c>
      <c r="E860" s="115" t="s">
        <v>4079</v>
      </c>
      <c r="F860" s="224" t="s">
        <v>5548</v>
      </c>
      <c r="G860" s="245" t="s">
        <v>7882</v>
      </c>
      <c r="H860" s="175" t="s">
        <v>7438</v>
      </c>
      <c r="M860" s="98" t="s">
        <v>23</v>
      </c>
      <c r="N860" s="98" t="s">
        <v>6375</v>
      </c>
      <c r="O860" s="98" t="s">
        <v>6376</v>
      </c>
      <c r="P860" s="187" t="s">
        <v>23</v>
      </c>
      <c r="Q860" s="187" t="s">
        <v>23</v>
      </c>
      <c r="R860" s="187" t="s">
        <v>23</v>
      </c>
      <c r="S860" s="98" t="s">
        <v>6377</v>
      </c>
      <c r="T860" s="187" t="s">
        <v>23</v>
      </c>
      <c r="U860" s="187" t="s">
        <v>23</v>
      </c>
    </row>
    <row r="861" spans="1:21" x14ac:dyDescent="0.2">
      <c r="A861" s="79" t="s">
        <v>3303</v>
      </c>
      <c r="B861" s="250">
        <v>764</v>
      </c>
      <c r="C861" s="79" t="s">
        <v>4766</v>
      </c>
      <c r="D861" s="79" t="s">
        <v>6539</v>
      </c>
      <c r="E861" s="115" t="s">
        <v>4079</v>
      </c>
      <c r="F861" s="222" t="s">
        <v>5548</v>
      </c>
      <c r="G861" s="245" t="s">
        <v>7882</v>
      </c>
      <c r="H861" s="175" t="s">
        <v>7439</v>
      </c>
      <c r="M861" s="98" t="s">
        <v>3304</v>
      </c>
      <c r="N861" s="190" t="s">
        <v>74</v>
      </c>
      <c r="O861" s="98" t="s">
        <v>3305</v>
      </c>
      <c r="P861" s="98" t="s">
        <v>3306</v>
      </c>
      <c r="Q861" s="98" t="s">
        <v>3307</v>
      </c>
      <c r="R861" s="98" t="s">
        <v>3308</v>
      </c>
      <c r="S861" s="98" t="s">
        <v>3309</v>
      </c>
      <c r="T861" s="98" t="s">
        <v>3310</v>
      </c>
      <c r="U861" s="98" t="s">
        <v>3311</v>
      </c>
    </row>
    <row r="862" spans="1:21" x14ac:dyDescent="0.2">
      <c r="A862" s="84" t="s">
        <v>6492</v>
      </c>
      <c r="B862" s="250">
        <v>997</v>
      </c>
      <c r="C862" s="79" t="s">
        <v>4766</v>
      </c>
      <c r="D862" s="79" t="s">
        <v>65</v>
      </c>
      <c r="E862" s="79" t="s">
        <v>4767</v>
      </c>
      <c r="F862" s="224" t="s">
        <v>6668</v>
      </c>
      <c r="G862" s="245" t="s">
        <v>7883</v>
      </c>
      <c r="H862" s="175" t="s">
        <v>7702</v>
      </c>
      <c r="M862" s="98" t="s">
        <v>6329</v>
      </c>
      <c r="N862" s="98" t="s">
        <v>6330</v>
      </c>
      <c r="O862" s="98" t="s">
        <v>6331</v>
      </c>
      <c r="P862" s="187" t="s">
        <v>23</v>
      </c>
      <c r="Q862" s="187" t="s">
        <v>23</v>
      </c>
      <c r="R862" s="187" t="s">
        <v>23</v>
      </c>
      <c r="S862" s="98" t="s">
        <v>6332</v>
      </c>
      <c r="T862" s="187" t="s">
        <v>23</v>
      </c>
      <c r="U862" s="187" t="s">
        <v>23</v>
      </c>
    </row>
    <row r="863" spans="1:21" x14ac:dyDescent="0.2">
      <c r="A863" s="79" t="s">
        <v>3930</v>
      </c>
      <c r="B863" s="250">
        <v>765</v>
      </c>
      <c r="C863" s="79" t="s">
        <v>4766</v>
      </c>
      <c r="D863" s="79" t="s">
        <v>3914</v>
      </c>
      <c r="E863" s="79" t="s">
        <v>4005</v>
      </c>
      <c r="F863" s="222" t="s">
        <v>5550</v>
      </c>
      <c r="G863" s="241" t="s">
        <v>5549</v>
      </c>
      <c r="H863" s="175" t="s">
        <v>7701</v>
      </c>
      <c r="M863" s="98" t="s">
        <v>3931</v>
      </c>
      <c r="N863" s="98" t="s">
        <v>3932</v>
      </c>
      <c r="O863" s="98" t="s">
        <v>3933</v>
      </c>
      <c r="P863" s="98" t="s">
        <v>3934</v>
      </c>
      <c r="Q863" s="98" t="s">
        <v>3935</v>
      </c>
      <c r="R863" s="98" t="s">
        <v>3936</v>
      </c>
      <c r="S863" s="98" t="s">
        <v>3937</v>
      </c>
      <c r="T863" s="98" t="s">
        <v>3938</v>
      </c>
      <c r="U863" s="98" t="s">
        <v>3939</v>
      </c>
    </row>
    <row r="864" spans="1:21" x14ac:dyDescent="0.2">
      <c r="A864" s="79" t="s">
        <v>3278</v>
      </c>
      <c r="B864" s="250">
        <v>766</v>
      </c>
      <c r="C864" s="79" t="s">
        <v>4766</v>
      </c>
      <c r="D864" s="79" t="s">
        <v>3271</v>
      </c>
      <c r="E864" s="79" t="s">
        <v>3271</v>
      </c>
      <c r="F864" s="222" t="s">
        <v>5552</v>
      </c>
      <c r="G864" s="241" t="s">
        <v>5551</v>
      </c>
      <c r="H864" s="175" t="s">
        <v>7440</v>
      </c>
      <c r="M864" s="98" t="s">
        <v>3279</v>
      </c>
      <c r="N864" s="98" t="s">
        <v>3280</v>
      </c>
      <c r="O864" s="98" t="s">
        <v>3281</v>
      </c>
      <c r="P864" s="98" t="s">
        <v>4507</v>
      </c>
      <c r="Q864" s="98" t="s">
        <v>3282</v>
      </c>
      <c r="R864" s="98" t="s">
        <v>3283</v>
      </c>
      <c r="S864" s="98" t="s">
        <v>3284</v>
      </c>
      <c r="T864" s="190" t="s">
        <v>1201</v>
      </c>
      <c r="U864" s="190" t="s">
        <v>74</v>
      </c>
    </row>
    <row r="865" spans="1:21" x14ac:dyDescent="0.2">
      <c r="A865" s="181" t="s">
        <v>6173</v>
      </c>
      <c r="B865" s="250">
        <v>951</v>
      </c>
      <c r="C865" s="79" t="s">
        <v>4766</v>
      </c>
      <c r="D865" s="79" t="s">
        <v>3914</v>
      </c>
      <c r="E865" s="79" t="s">
        <v>4772</v>
      </c>
      <c r="F865" s="229" t="s">
        <v>5553</v>
      </c>
      <c r="G865" s="245" t="s">
        <v>7884</v>
      </c>
      <c r="H865" s="175" t="s">
        <v>7441</v>
      </c>
      <c r="M865" s="187" t="s">
        <v>6177</v>
      </c>
      <c r="N865" s="98" t="s">
        <v>23</v>
      </c>
      <c r="O865" s="187" t="s">
        <v>6378</v>
      </c>
      <c r="P865" s="187" t="s">
        <v>6378</v>
      </c>
      <c r="Q865" s="187" t="s">
        <v>6378</v>
      </c>
      <c r="R865" s="187" t="s">
        <v>6378</v>
      </c>
      <c r="S865" s="187" t="s">
        <v>6378</v>
      </c>
      <c r="T865" s="187" t="s">
        <v>6378</v>
      </c>
      <c r="U865" s="187" t="s">
        <v>6378</v>
      </c>
    </row>
    <row r="866" spans="1:21" x14ac:dyDescent="0.2">
      <c r="A866" s="79" t="s">
        <v>4536</v>
      </c>
      <c r="B866" s="250">
        <v>771</v>
      </c>
      <c r="C866" s="79" t="s">
        <v>4766</v>
      </c>
      <c r="D866" s="79" t="s">
        <v>1451</v>
      </c>
      <c r="E866" s="115" t="s">
        <v>4773</v>
      </c>
      <c r="F866" s="222" t="s">
        <v>5554</v>
      </c>
      <c r="G866" s="238" t="s">
        <v>7958</v>
      </c>
      <c r="H866" s="175" t="s">
        <v>7442</v>
      </c>
      <c r="M866" s="98" t="s">
        <v>4540</v>
      </c>
      <c r="N866" s="98" t="s">
        <v>4539</v>
      </c>
      <c r="O866" s="98" t="s">
        <v>23</v>
      </c>
      <c r="P866" s="98" t="s">
        <v>4544</v>
      </c>
      <c r="Q866" s="98" t="s">
        <v>23</v>
      </c>
      <c r="R866" s="98" t="s">
        <v>23</v>
      </c>
      <c r="S866" s="98" t="s">
        <v>4542</v>
      </c>
      <c r="T866" s="98" t="s">
        <v>4543</v>
      </c>
      <c r="U866" s="98" t="s">
        <v>4541</v>
      </c>
    </row>
    <row r="867" spans="1:21" x14ac:dyDescent="0.2">
      <c r="A867" s="79" t="s">
        <v>6014</v>
      </c>
      <c r="B867" s="250">
        <v>772</v>
      </c>
      <c r="C867" s="79" t="s">
        <v>4766</v>
      </c>
      <c r="D867" s="79" t="s">
        <v>65</v>
      </c>
      <c r="E867" s="79" t="s">
        <v>4767</v>
      </c>
      <c r="F867" s="222" t="s">
        <v>5555</v>
      </c>
      <c r="G867" s="245" t="s">
        <v>7885</v>
      </c>
      <c r="H867" s="175" t="s">
        <v>7443</v>
      </c>
      <c r="M867" s="98" t="s">
        <v>92</v>
      </c>
      <c r="N867" s="98" t="s">
        <v>93</v>
      </c>
      <c r="O867" s="98" t="s">
        <v>94</v>
      </c>
      <c r="P867" s="98" t="s">
        <v>23</v>
      </c>
      <c r="Q867" s="98" t="s">
        <v>95</v>
      </c>
      <c r="R867" s="98" t="s">
        <v>96</v>
      </c>
      <c r="S867" s="98" t="s">
        <v>23</v>
      </c>
      <c r="T867" s="98" t="s">
        <v>97</v>
      </c>
      <c r="U867" s="98" t="s">
        <v>98</v>
      </c>
    </row>
    <row r="868" spans="1:21" x14ac:dyDescent="0.2">
      <c r="A868" s="84" t="s">
        <v>6520</v>
      </c>
      <c r="B868" s="250">
        <v>1032</v>
      </c>
      <c r="C868" s="84" t="s">
        <v>6414</v>
      </c>
      <c r="D868" s="79" t="s">
        <v>3312</v>
      </c>
      <c r="E868" s="115" t="s">
        <v>4079</v>
      </c>
      <c r="F868" s="224" t="s">
        <v>6669</v>
      </c>
      <c r="G868" s="245" t="s">
        <v>7886</v>
      </c>
      <c r="H868" s="175" t="s">
        <v>7444</v>
      </c>
      <c r="M868" s="98" t="s">
        <v>6420</v>
      </c>
      <c r="N868" s="98" t="s">
        <v>6421</v>
      </c>
      <c r="O868" s="98" t="s">
        <v>6419</v>
      </c>
      <c r="P868" s="98" t="s">
        <v>23</v>
      </c>
      <c r="Q868" s="98" t="s">
        <v>6422</v>
      </c>
      <c r="R868" s="98" t="s">
        <v>23</v>
      </c>
      <c r="S868" s="98" t="s">
        <v>6423</v>
      </c>
      <c r="T868" s="98" t="s">
        <v>23</v>
      </c>
      <c r="U868" s="98" t="s">
        <v>23</v>
      </c>
    </row>
    <row r="869" spans="1:21" x14ac:dyDescent="0.2">
      <c r="A869" s="79" t="s">
        <v>64</v>
      </c>
      <c r="B869" s="250">
        <v>773</v>
      </c>
      <c r="C869" s="79" t="s">
        <v>4766</v>
      </c>
      <c r="D869" s="79" t="s">
        <v>65</v>
      </c>
      <c r="E869" s="79" t="s">
        <v>4767</v>
      </c>
      <c r="F869" s="222" t="s">
        <v>5556</v>
      </c>
      <c r="G869" s="245" t="s">
        <v>7887</v>
      </c>
      <c r="H869" s="175" t="s">
        <v>7445</v>
      </c>
      <c r="M869" s="190" t="s">
        <v>22</v>
      </c>
      <c r="N869" s="98" t="s">
        <v>23</v>
      </c>
      <c r="O869" s="98" t="s">
        <v>23</v>
      </c>
      <c r="P869" s="98" t="s">
        <v>23</v>
      </c>
      <c r="Q869" s="190" t="s">
        <v>22</v>
      </c>
      <c r="R869" s="98" t="s">
        <v>23</v>
      </c>
      <c r="S869" s="98" t="s">
        <v>23</v>
      </c>
      <c r="T869" s="98" t="s">
        <v>23</v>
      </c>
      <c r="U869" s="98" t="s">
        <v>23</v>
      </c>
    </row>
    <row r="870" spans="1:21" x14ac:dyDescent="0.2">
      <c r="A870" s="79" t="s">
        <v>5933</v>
      </c>
      <c r="B870" s="250">
        <v>774</v>
      </c>
      <c r="C870" s="79" t="s">
        <v>4766</v>
      </c>
      <c r="D870" s="79" t="s">
        <v>65</v>
      </c>
      <c r="E870" s="79" t="s">
        <v>4767</v>
      </c>
      <c r="F870" s="222" t="s">
        <v>5557</v>
      </c>
      <c r="G870" s="245" t="s">
        <v>7888</v>
      </c>
      <c r="H870" s="175" t="s">
        <v>7446</v>
      </c>
      <c r="M870" s="98" t="s">
        <v>68</v>
      </c>
      <c r="N870" s="98" t="s">
        <v>23</v>
      </c>
      <c r="O870" s="98" t="s">
        <v>69</v>
      </c>
      <c r="P870" s="98" t="s">
        <v>23</v>
      </c>
      <c r="Q870" s="98" t="s">
        <v>70</v>
      </c>
      <c r="R870" s="98" t="s">
        <v>23</v>
      </c>
      <c r="S870" s="98" t="s">
        <v>23</v>
      </c>
      <c r="T870" s="98" t="s">
        <v>23</v>
      </c>
      <c r="U870" s="98" t="s">
        <v>23</v>
      </c>
    </row>
    <row r="871" spans="1:21" x14ac:dyDescent="0.2">
      <c r="A871" s="79" t="s">
        <v>3861</v>
      </c>
      <c r="B871" s="250">
        <v>775</v>
      </c>
      <c r="C871" s="79" t="s">
        <v>4766</v>
      </c>
      <c r="D871" s="79" t="s">
        <v>4007</v>
      </c>
      <c r="E871" s="79" t="s">
        <v>4012</v>
      </c>
      <c r="F871" s="222" t="s">
        <v>5558</v>
      </c>
      <c r="G871" s="242" t="s">
        <v>8105</v>
      </c>
      <c r="H871" s="175" t="s">
        <v>7447</v>
      </c>
      <c r="M871" s="98" t="s">
        <v>3862</v>
      </c>
      <c r="N871" s="98" t="s">
        <v>23</v>
      </c>
      <c r="O871" s="98" t="s">
        <v>3863</v>
      </c>
      <c r="P871" s="98" t="s">
        <v>3864</v>
      </c>
      <c r="Q871" s="98" t="s">
        <v>23</v>
      </c>
      <c r="R871" s="98" t="s">
        <v>3865</v>
      </c>
      <c r="S871" s="98" t="s">
        <v>23</v>
      </c>
      <c r="T871" s="98" t="s">
        <v>3866</v>
      </c>
      <c r="U871" s="98" t="s">
        <v>3867</v>
      </c>
    </row>
    <row r="872" spans="1:21" x14ac:dyDescent="0.2">
      <c r="A872" s="79" t="s">
        <v>4252</v>
      </c>
      <c r="B872" s="250">
        <v>776</v>
      </c>
      <c r="C872" s="79" t="s">
        <v>4766</v>
      </c>
      <c r="D872" s="79" t="s">
        <v>4007</v>
      </c>
      <c r="E872" s="79" t="s">
        <v>4012</v>
      </c>
      <c r="F872" s="222" t="s">
        <v>5559</v>
      </c>
      <c r="G872" s="241" t="s">
        <v>7889</v>
      </c>
      <c r="H872" s="175" t="s">
        <v>7642</v>
      </c>
      <c r="M872" s="98" t="s">
        <v>4328</v>
      </c>
      <c r="N872" s="98" t="s">
        <v>23</v>
      </c>
      <c r="O872" s="98" t="s">
        <v>4404</v>
      </c>
      <c r="P872" s="98" t="s">
        <v>23</v>
      </c>
      <c r="Q872" s="98" t="s">
        <v>23</v>
      </c>
      <c r="R872" s="98" t="s">
        <v>4467</v>
      </c>
      <c r="S872" s="98" t="s">
        <v>23</v>
      </c>
      <c r="T872" s="98" t="s">
        <v>23</v>
      </c>
      <c r="U872" s="98" t="s">
        <v>23</v>
      </c>
    </row>
    <row r="873" spans="1:21" x14ac:dyDescent="0.2">
      <c r="A873" s="79" t="s">
        <v>4630</v>
      </c>
      <c r="B873" s="250">
        <v>777</v>
      </c>
      <c r="C873" s="79" t="s">
        <v>4766</v>
      </c>
      <c r="D873" s="79" t="s">
        <v>4007</v>
      </c>
      <c r="E873" s="79" t="s">
        <v>4012</v>
      </c>
      <c r="F873" s="222" t="s">
        <v>5559</v>
      </c>
      <c r="G873" s="241" t="s">
        <v>7889</v>
      </c>
      <c r="H873" s="175" t="s">
        <v>7589</v>
      </c>
      <c r="M873" s="98" t="s">
        <v>23</v>
      </c>
      <c r="N873" s="98" t="s">
        <v>23</v>
      </c>
      <c r="O873" s="98" t="s">
        <v>6554</v>
      </c>
      <c r="P873" s="98" t="s">
        <v>6554</v>
      </c>
      <c r="Q873" s="98" t="s">
        <v>6554</v>
      </c>
      <c r="R873" s="98" t="s">
        <v>6554</v>
      </c>
      <c r="S873" s="98" t="s">
        <v>6554</v>
      </c>
      <c r="T873" s="98" t="s">
        <v>6554</v>
      </c>
      <c r="U873" s="98" t="s">
        <v>6554</v>
      </c>
    </row>
    <row r="874" spans="1:21" x14ac:dyDescent="0.2">
      <c r="A874" s="79" t="s">
        <v>3868</v>
      </c>
      <c r="B874" s="250">
        <v>778</v>
      </c>
      <c r="C874" s="79" t="s">
        <v>4766</v>
      </c>
      <c r="D874" s="79" t="s">
        <v>4007</v>
      </c>
      <c r="E874" s="79" t="s">
        <v>4012</v>
      </c>
      <c r="F874" s="222" t="s">
        <v>5559</v>
      </c>
      <c r="G874" s="241" t="s">
        <v>7889</v>
      </c>
      <c r="H874" s="175" t="s">
        <v>7448</v>
      </c>
      <c r="M874" s="98" t="s">
        <v>3869</v>
      </c>
      <c r="N874" s="98" t="s">
        <v>3870</v>
      </c>
      <c r="O874" s="98" t="s">
        <v>3871</v>
      </c>
      <c r="P874" s="98" t="s">
        <v>23</v>
      </c>
      <c r="Q874" s="98" t="s">
        <v>3872</v>
      </c>
      <c r="R874" s="98" t="s">
        <v>3873</v>
      </c>
      <c r="S874" s="98" t="s">
        <v>3874</v>
      </c>
      <c r="T874" s="98" t="s">
        <v>3875</v>
      </c>
      <c r="U874" s="98" t="s">
        <v>3876</v>
      </c>
    </row>
    <row r="875" spans="1:21" x14ac:dyDescent="0.2">
      <c r="A875" s="79" t="s">
        <v>4251</v>
      </c>
      <c r="B875" s="250">
        <v>779</v>
      </c>
      <c r="C875" s="79" t="s">
        <v>4766</v>
      </c>
      <c r="D875" s="79" t="s">
        <v>4007</v>
      </c>
      <c r="E875" s="79" t="s">
        <v>4012</v>
      </c>
      <c r="F875" s="222" t="s">
        <v>5560</v>
      </c>
      <c r="G875" s="245" t="s">
        <v>7890</v>
      </c>
      <c r="H875" s="175" t="s">
        <v>7449</v>
      </c>
      <c r="M875" s="98" t="s">
        <v>4327</v>
      </c>
      <c r="N875" s="98" t="s">
        <v>23</v>
      </c>
      <c r="O875" s="98" t="s">
        <v>4403</v>
      </c>
      <c r="P875" s="98" t="s">
        <v>23</v>
      </c>
      <c r="Q875" s="98" t="s">
        <v>23</v>
      </c>
      <c r="R875" s="98" t="s">
        <v>23</v>
      </c>
      <c r="S875" s="98" t="s">
        <v>23</v>
      </c>
      <c r="T875" s="98" t="s">
        <v>23</v>
      </c>
      <c r="U875" s="98" t="s">
        <v>23</v>
      </c>
    </row>
    <row r="876" spans="1:21" x14ac:dyDescent="0.2">
      <c r="A876" s="79" t="s">
        <v>4250</v>
      </c>
      <c r="B876" s="250">
        <v>780</v>
      </c>
      <c r="C876" s="79" t="s">
        <v>4766</v>
      </c>
      <c r="D876" s="79" t="s">
        <v>4007</v>
      </c>
      <c r="E876" s="79" t="s">
        <v>4012</v>
      </c>
      <c r="F876" s="222" t="s">
        <v>5561</v>
      </c>
      <c r="G876" s="245" t="s">
        <v>7891</v>
      </c>
      <c r="H876" s="175" t="s">
        <v>7450</v>
      </c>
      <c r="M876" s="98" t="s">
        <v>4326</v>
      </c>
      <c r="N876" s="98" t="s">
        <v>23</v>
      </c>
      <c r="O876" s="98" t="s">
        <v>4402</v>
      </c>
      <c r="P876" s="98" t="s">
        <v>23</v>
      </c>
      <c r="Q876" s="98" t="s">
        <v>23</v>
      </c>
      <c r="R876" s="98" t="s">
        <v>23</v>
      </c>
      <c r="S876" s="98" t="s">
        <v>23</v>
      </c>
      <c r="T876" s="98" t="s">
        <v>23</v>
      </c>
      <c r="U876" s="98" t="s">
        <v>23</v>
      </c>
    </row>
    <row r="877" spans="1:21" x14ac:dyDescent="0.2">
      <c r="A877" s="79" t="s">
        <v>3850</v>
      </c>
      <c r="B877" s="250">
        <v>781</v>
      </c>
      <c r="C877" s="79" t="s">
        <v>4766</v>
      </c>
      <c r="D877" s="79" t="s">
        <v>4007</v>
      </c>
      <c r="E877" s="79" t="s">
        <v>4012</v>
      </c>
      <c r="F877" s="222" t="s">
        <v>5561</v>
      </c>
      <c r="G877" s="245" t="s">
        <v>7891</v>
      </c>
      <c r="H877" s="175" t="s">
        <v>7451</v>
      </c>
      <c r="M877" s="190" t="s">
        <v>22</v>
      </c>
      <c r="N877" s="98" t="s">
        <v>23</v>
      </c>
      <c r="O877" s="98" t="s">
        <v>23</v>
      </c>
      <c r="P877" s="98" t="s">
        <v>23</v>
      </c>
      <c r="Q877" s="98" t="s">
        <v>23</v>
      </c>
      <c r="R877" s="98" t="s">
        <v>23</v>
      </c>
      <c r="S877" s="98" t="s">
        <v>23</v>
      </c>
      <c r="T877" s="98" t="s">
        <v>23</v>
      </c>
      <c r="U877" s="98" t="s">
        <v>23</v>
      </c>
    </row>
    <row r="878" spans="1:21" x14ac:dyDescent="0.2">
      <c r="A878" s="84" t="s">
        <v>6485</v>
      </c>
      <c r="B878" s="250">
        <v>990</v>
      </c>
      <c r="C878" s="79" t="s">
        <v>4766</v>
      </c>
      <c r="D878" s="79" t="s">
        <v>4007</v>
      </c>
      <c r="E878" s="79" t="s">
        <v>4012</v>
      </c>
      <c r="F878" s="224" t="s">
        <v>6670</v>
      </c>
      <c r="G878" s="242" t="s">
        <v>8106</v>
      </c>
      <c r="H878" s="175" t="s">
        <v>7452</v>
      </c>
      <c r="M878" s="98" t="s">
        <v>6297</v>
      </c>
      <c r="N878" s="187" t="s">
        <v>23</v>
      </c>
      <c r="O878" s="98" t="s">
        <v>6296</v>
      </c>
      <c r="P878" s="187" t="s">
        <v>23</v>
      </c>
      <c r="Q878" s="187" t="s">
        <v>23</v>
      </c>
      <c r="R878" s="98" t="s">
        <v>6298</v>
      </c>
      <c r="S878" s="187" t="s">
        <v>23</v>
      </c>
      <c r="T878" s="187" t="s">
        <v>23</v>
      </c>
      <c r="U878" s="187" t="s">
        <v>23</v>
      </c>
    </row>
    <row r="879" spans="1:21" x14ac:dyDescent="0.2">
      <c r="A879" s="84" t="s">
        <v>6525</v>
      </c>
      <c r="B879" s="250">
        <v>998</v>
      </c>
      <c r="C879" s="79" t="s">
        <v>4766</v>
      </c>
      <c r="D879" s="79" t="s">
        <v>4007</v>
      </c>
      <c r="E879" s="79" t="s">
        <v>4012</v>
      </c>
      <c r="F879" s="224" t="s">
        <v>6671</v>
      </c>
      <c r="G879" s="245" t="s">
        <v>7892</v>
      </c>
      <c r="H879" s="175" t="s">
        <v>7145</v>
      </c>
      <c r="M879" s="98" t="s">
        <v>6334</v>
      </c>
      <c r="N879" s="187" t="s">
        <v>23</v>
      </c>
      <c r="O879" s="98" t="s">
        <v>6333</v>
      </c>
      <c r="P879" s="187" t="s">
        <v>23</v>
      </c>
      <c r="Q879" s="187" t="s">
        <v>23</v>
      </c>
      <c r="R879" s="98" t="s">
        <v>6335</v>
      </c>
      <c r="S879" s="187" t="s">
        <v>23</v>
      </c>
      <c r="T879" s="187" t="s">
        <v>23</v>
      </c>
      <c r="U879" s="187" t="s">
        <v>23</v>
      </c>
    </row>
    <row r="880" spans="1:21" x14ac:dyDescent="0.2">
      <c r="A880" s="79" t="s">
        <v>3877</v>
      </c>
      <c r="B880" s="250">
        <v>782</v>
      </c>
      <c r="C880" s="79" t="s">
        <v>4766</v>
      </c>
      <c r="D880" s="79" t="s">
        <v>4007</v>
      </c>
      <c r="E880" s="79" t="s">
        <v>4012</v>
      </c>
      <c r="F880" s="222" t="s">
        <v>5563</v>
      </c>
      <c r="G880" s="241" t="s">
        <v>5562</v>
      </c>
      <c r="H880" s="175" t="s">
        <v>7453</v>
      </c>
      <c r="M880" s="98" t="s">
        <v>3878</v>
      </c>
      <c r="N880" s="98" t="s">
        <v>3879</v>
      </c>
      <c r="O880" s="98" t="s">
        <v>3880</v>
      </c>
      <c r="P880" s="98" t="s">
        <v>3881</v>
      </c>
      <c r="Q880" s="98" t="s">
        <v>3882</v>
      </c>
      <c r="R880" s="98" t="s">
        <v>3883</v>
      </c>
      <c r="S880" s="98" t="s">
        <v>3884</v>
      </c>
      <c r="T880" s="98" t="s">
        <v>3885</v>
      </c>
      <c r="U880" s="98" t="s">
        <v>3886</v>
      </c>
    </row>
    <row r="881" spans="1:21" x14ac:dyDescent="0.2">
      <c r="A881" s="79" t="s">
        <v>4249</v>
      </c>
      <c r="B881" s="250">
        <v>783</v>
      </c>
      <c r="C881" s="79" t="s">
        <v>4766</v>
      </c>
      <c r="D881" s="79" t="s">
        <v>4007</v>
      </c>
      <c r="E881" s="79" t="s">
        <v>4012</v>
      </c>
      <c r="F881" s="222" t="s">
        <v>5916</v>
      </c>
      <c r="G881" s="245" t="s">
        <v>7893</v>
      </c>
      <c r="H881" s="175" t="s">
        <v>7454</v>
      </c>
      <c r="M881" s="98" t="s">
        <v>4325</v>
      </c>
      <c r="N881" s="98" t="s">
        <v>23</v>
      </c>
      <c r="O881" s="98" t="s">
        <v>4401</v>
      </c>
      <c r="P881" s="98" t="s">
        <v>23</v>
      </c>
      <c r="Q881" s="98" t="s">
        <v>23</v>
      </c>
      <c r="R881" s="98" t="s">
        <v>23</v>
      </c>
      <c r="S881" s="98" t="s">
        <v>23</v>
      </c>
      <c r="T881" s="98" t="s">
        <v>23</v>
      </c>
      <c r="U881" s="98" t="s">
        <v>23</v>
      </c>
    </row>
    <row r="882" spans="1:21" x14ac:dyDescent="0.2">
      <c r="A882" s="79" t="s">
        <v>4248</v>
      </c>
      <c r="B882" s="250">
        <v>784</v>
      </c>
      <c r="C882" s="79" t="s">
        <v>4766</v>
      </c>
      <c r="D882" s="79" t="s">
        <v>4007</v>
      </c>
      <c r="E882" s="79" t="s">
        <v>4012</v>
      </c>
      <c r="F882" s="222" t="s">
        <v>5917</v>
      </c>
      <c r="G882" s="245" t="s">
        <v>7894</v>
      </c>
      <c r="H882" s="175" t="s">
        <v>7643</v>
      </c>
      <c r="M882" s="98" t="s">
        <v>4324</v>
      </c>
      <c r="N882" s="98" t="s">
        <v>23</v>
      </c>
      <c r="O882" s="98" t="s">
        <v>4400</v>
      </c>
      <c r="P882" s="98" t="s">
        <v>23</v>
      </c>
      <c r="Q882" s="98" t="s">
        <v>23</v>
      </c>
      <c r="R882" s="98" t="s">
        <v>23</v>
      </c>
      <c r="S882" s="98" t="s">
        <v>23</v>
      </c>
      <c r="T882" s="98" t="s">
        <v>23</v>
      </c>
      <c r="U882" s="98" t="s">
        <v>23</v>
      </c>
    </row>
    <row r="883" spans="1:21" x14ac:dyDescent="0.2">
      <c r="A883" s="79" t="s">
        <v>4247</v>
      </c>
      <c r="B883" s="250">
        <v>785</v>
      </c>
      <c r="C883" s="79" t="s">
        <v>4766</v>
      </c>
      <c r="D883" s="79" t="s">
        <v>4007</v>
      </c>
      <c r="E883" s="79" t="s">
        <v>4012</v>
      </c>
      <c r="F883" s="222" t="s">
        <v>5918</v>
      </c>
      <c r="G883" s="245" t="s">
        <v>7895</v>
      </c>
      <c r="H883" s="175" t="s">
        <v>7455</v>
      </c>
      <c r="M883" s="98" t="s">
        <v>4323</v>
      </c>
      <c r="N883" s="98" t="s">
        <v>23</v>
      </c>
      <c r="O883" s="98" t="s">
        <v>4399</v>
      </c>
      <c r="P883" s="98" t="s">
        <v>23</v>
      </c>
      <c r="Q883" s="98" t="s">
        <v>23</v>
      </c>
      <c r="R883" s="98" t="s">
        <v>23</v>
      </c>
      <c r="S883" s="98" t="s">
        <v>23</v>
      </c>
      <c r="T883" s="98" t="s">
        <v>23</v>
      </c>
      <c r="U883" s="98" t="s">
        <v>23</v>
      </c>
    </row>
    <row r="884" spans="1:21" x14ac:dyDescent="0.2">
      <c r="A884" s="79" t="s">
        <v>3844</v>
      </c>
      <c r="B884" s="250">
        <v>786</v>
      </c>
      <c r="C884" s="79" t="s">
        <v>4766</v>
      </c>
      <c r="D884" s="79" t="s">
        <v>4007</v>
      </c>
      <c r="E884" s="79" t="s">
        <v>4012</v>
      </c>
      <c r="F884" s="222" t="s">
        <v>5564</v>
      </c>
      <c r="G884" s="245" t="s">
        <v>7895</v>
      </c>
      <c r="H884" s="175" t="s">
        <v>7456</v>
      </c>
      <c r="M884" s="98" t="s">
        <v>3845</v>
      </c>
      <c r="N884" s="98" t="s">
        <v>3846</v>
      </c>
      <c r="O884" s="98" t="s">
        <v>3847</v>
      </c>
      <c r="P884" s="98" t="s">
        <v>23</v>
      </c>
      <c r="Q884" s="190" t="s">
        <v>332</v>
      </c>
      <c r="R884" s="98" t="s">
        <v>23</v>
      </c>
      <c r="S884" s="98" t="s">
        <v>3848</v>
      </c>
      <c r="T884" s="98" t="s">
        <v>23</v>
      </c>
      <c r="U884" s="98" t="s">
        <v>23</v>
      </c>
    </row>
    <row r="885" spans="1:21" x14ac:dyDescent="0.2">
      <c r="A885" s="79" t="s">
        <v>3853</v>
      </c>
      <c r="B885" s="250">
        <v>787</v>
      </c>
      <c r="C885" s="79" t="s">
        <v>4766</v>
      </c>
      <c r="D885" s="79" t="s">
        <v>4007</v>
      </c>
      <c r="E885" s="79" t="s">
        <v>4012</v>
      </c>
      <c r="F885" s="222" t="s">
        <v>5565</v>
      </c>
      <c r="G885" s="242" t="s">
        <v>8107</v>
      </c>
      <c r="H885" s="175" t="s">
        <v>7457</v>
      </c>
      <c r="M885" s="98" t="s">
        <v>3854</v>
      </c>
      <c r="N885" s="98" t="s">
        <v>23</v>
      </c>
      <c r="O885" s="98" t="s">
        <v>3855</v>
      </c>
      <c r="P885" s="98" t="s">
        <v>3856</v>
      </c>
      <c r="Q885" s="98" t="s">
        <v>3857</v>
      </c>
      <c r="R885" s="98" t="s">
        <v>3858</v>
      </c>
      <c r="S885" s="98" t="s">
        <v>23</v>
      </c>
      <c r="T885" s="98" t="s">
        <v>3859</v>
      </c>
      <c r="U885" s="98" t="s">
        <v>3860</v>
      </c>
    </row>
    <row r="886" spans="1:21" x14ac:dyDescent="0.2">
      <c r="A886" s="84" t="s">
        <v>6526</v>
      </c>
      <c r="B886" s="250">
        <v>999</v>
      </c>
      <c r="C886" s="79" t="s">
        <v>4766</v>
      </c>
      <c r="D886" s="79" t="s">
        <v>3370</v>
      </c>
      <c r="E886" s="79" t="s">
        <v>3986</v>
      </c>
      <c r="F886" s="224" t="s">
        <v>6672</v>
      </c>
      <c r="G886" s="242" t="s">
        <v>8108</v>
      </c>
      <c r="H886" s="175" t="s">
        <v>7145</v>
      </c>
      <c r="M886" s="98" t="s">
        <v>6337</v>
      </c>
      <c r="N886" s="187" t="s">
        <v>23</v>
      </c>
      <c r="O886" s="98" t="s">
        <v>6336</v>
      </c>
      <c r="P886" s="187" t="s">
        <v>23</v>
      </c>
      <c r="Q886" s="187" t="s">
        <v>23</v>
      </c>
      <c r="R886" s="187" t="s">
        <v>23</v>
      </c>
      <c r="S886" s="187" t="s">
        <v>23</v>
      </c>
      <c r="T886" s="187" t="s">
        <v>23</v>
      </c>
      <c r="U886" s="187" t="s">
        <v>23</v>
      </c>
    </row>
    <row r="887" spans="1:21" x14ac:dyDescent="0.2">
      <c r="A887" s="79" t="s">
        <v>3367</v>
      </c>
      <c r="B887" s="250">
        <v>790</v>
      </c>
      <c r="C887" s="79" t="s">
        <v>4766</v>
      </c>
      <c r="D887" s="79" t="s">
        <v>3370</v>
      </c>
      <c r="E887" s="79" t="s">
        <v>3986</v>
      </c>
      <c r="F887" s="222" t="s">
        <v>5568</v>
      </c>
      <c r="G887" s="241" t="s">
        <v>7896</v>
      </c>
      <c r="H887" s="175" t="s">
        <v>7458</v>
      </c>
      <c r="M887" s="190" t="s">
        <v>3368</v>
      </c>
      <c r="N887" s="98" t="s">
        <v>23</v>
      </c>
      <c r="O887" s="190" t="s">
        <v>3368</v>
      </c>
      <c r="P887" s="190" t="s">
        <v>3368</v>
      </c>
      <c r="Q887" s="98" t="s">
        <v>23</v>
      </c>
      <c r="R887" s="98" t="s">
        <v>23</v>
      </c>
      <c r="S887" s="98" t="s">
        <v>23</v>
      </c>
      <c r="T887" s="190" t="s">
        <v>3368</v>
      </c>
      <c r="U887" s="190" t="s">
        <v>3368</v>
      </c>
    </row>
    <row r="888" spans="1:21" x14ac:dyDescent="0.2">
      <c r="A888" s="79" t="s">
        <v>3449</v>
      </c>
      <c r="B888" s="250">
        <v>792</v>
      </c>
      <c r="C888" s="79" t="s">
        <v>4766</v>
      </c>
      <c r="D888" s="79" t="s">
        <v>3370</v>
      </c>
      <c r="E888" s="79" t="s">
        <v>3986</v>
      </c>
      <c r="F888" s="222" t="s">
        <v>5572</v>
      </c>
      <c r="G888" s="241" t="s">
        <v>5571</v>
      </c>
      <c r="H888" s="175" t="s">
        <v>7459</v>
      </c>
      <c r="M888" s="98" t="s">
        <v>3450</v>
      </c>
      <c r="N888" s="98" t="s">
        <v>3451</v>
      </c>
      <c r="O888" s="98" t="s">
        <v>3452</v>
      </c>
      <c r="P888" s="98" t="s">
        <v>3453</v>
      </c>
      <c r="Q888" s="98" t="s">
        <v>3454</v>
      </c>
      <c r="R888" s="98" t="s">
        <v>3455</v>
      </c>
      <c r="S888" s="98" t="s">
        <v>23</v>
      </c>
      <c r="T888" s="98" t="s">
        <v>3456</v>
      </c>
      <c r="U888" s="98" t="s">
        <v>3457</v>
      </c>
    </row>
    <row r="889" spans="1:21" x14ac:dyDescent="0.2">
      <c r="A889" s="84" t="s">
        <v>6527</v>
      </c>
      <c r="B889" s="250">
        <v>1000</v>
      </c>
      <c r="C889" s="79" t="s">
        <v>4766</v>
      </c>
      <c r="D889" s="79" t="s">
        <v>3370</v>
      </c>
      <c r="E889" s="79" t="s">
        <v>3986</v>
      </c>
      <c r="F889" s="224" t="s">
        <v>6673</v>
      </c>
      <c r="G889" s="245" t="s">
        <v>7897</v>
      </c>
      <c r="H889" s="175" t="s">
        <v>7145</v>
      </c>
      <c r="M889" s="98" t="s">
        <v>6339</v>
      </c>
      <c r="N889" s="187" t="s">
        <v>23</v>
      </c>
      <c r="O889" s="98" t="s">
        <v>6338</v>
      </c>
      <c r="P889" s="187" t="s">
        <v>23</v>
      </c>
      <c r="Q889" s="187" t="s">
        <v>23</v>
      </c>
      <c r="R889" s="187" t="s">
        <v>23</v>
      </c>
      <c r="S889" s="187" t="s">
        <v>23</v>
      </c>
      <c r="T889" s="187" t="s">
        <v>23</v>
      </c>
      <c r="U889" s="187" t="s">
        <v>23</v>
      </c>
    </row>
    <row r="890" spans="1:21" x14ac:dyDescent="0.2">
      <c r="A890" s="106" t="s">
        <v>4680</v>
      </c>
      <c r="B890" s="250">
        <v>913</v>
      </c>
      <c r="C890" s="106" t="s">
        <v>4766</v>
      </c>
      <c r="D890" s="106" t="s">
        <v>3370</v>
      </c>
      <c r="E890" s="79" t="s">
        <v>3986</v>
      </c>
      <c r="F890" s="226" t="s">
        <v>5669</v>
      </c>
      <c r="G890" s="241" t="s">
        <v>5668</v>
      </c>
      <c r="H890" s="175" t="s">
        <v>7588</v>
      </c>
      <c r="M890" s="98" t="s">
        <v>23</v>
      </c>
      <c r="N890" s="98" t="s">
        <v>23</v>
      </c>
      <c r="O890" s="98" t="s">
        <v>6555</v>
      </c>
      <c r="P890" s="98" t="s">
        <v>6555</v>
      </c>
      <c r="Q890" s="98" t="s">
        <v>6555</v>
      </c>
      <c r="R890" s="98" t="s">
        <v>6555</v>
      </c>
      <c r="S890" s="98" t="s">
        <v>6555</v>
      </c>
      <c r="T890" s="98" t="s">
        <v>6555</v>
      </c>
      <c r="U890" s="98" t="s">
        <v>6555</v>
      </c>
    </row>
    <row r="891" spans="1:21" x14ac:dyDescent="0.2">
      <c r="A891" s="79" t="s">
        <v>3460</v>
      </c>
      <c r="B891" s="250">
        <v>793</v>
      </c>
      <c r="C891" s="79" t="s">
        <v>4766</v>
      </c>
      <c r="D891" s="79" t="s">
        <v>3370</v>
      </c>
      <c r="E891" s="79" t="s">
        <v>3986</v>
      </c>
      <c r="F891" s="222" t="s">
        <v>5574</v>
      </c>
      <c r="G891" s="241" t="s">
        <v>5573</v>
      </c>
      <c r="H891" s="175" t="s">
        <v>7460</v>
      </c>
      <c r="M891" s="190" t="s">
        <v>3368</v>
      </c>
      <c r="N891" s="98" t="s">
        <v>23</v>
      </c>
      <c r="O891" s="190" t="s">
        <v>3368</v>
      </c>
      <c r="P891" s="190" t="s">
        <v>3368</v>
      </c>
      <c r="Q891" s="98" t="s">
        <v>23</v>
      </c>
      <c r="R891" s="98" t="s">
        <v>23</v>
      </c>
      <c r="S891" s="98" t="s">
        <v>23</v>
      </c>
      <c r="T891" s="190" t="s">
        <v>3368</v>
      </c>
      <c r="U891" s="190" t="s">
        <v>3368</v>
      </c>
    </row>
    <row r="892" spans="1:21" x14ac:dyDescent="0.2">
      <c r="A892" s="79" t="s">
        <v>4218</v>
      </c>
      <c r="B892" s="250">
        <v>795</v>
      </c>
      <c r="C892" s="79" t="s">
        <v>4766</v>
      </c>
      <c r="D892" s="79" t="s">
        <v>3370</v>
      </c>
      <c r="E892" s="79" t="s">
        <v>3986</v>
      </c>
      <c r="F892" s="222" t="s">
        <v>5578</v>
      </c>
      <c r="G892" s="241" t="s">
        <v>5577</v>
      </c>
      <c r="H892" s="175" t="s">
        <v>7461</v>
      </c>
      <c r="M892" s="190" t="s">
        <v>3368</v>
      </c>
      <c r="N892" s="98" t="s">
        <v>23</v>
      </c>
      <c r="O892" s="190" t="s">
        <v>3368</v>
      </c>
      <c r="P892" s="190" t="s">
        <v>3368</v>
      </c>
      <c r="Q892" s="98" t="s">
        <v>23</v>
      </c>
      <c r="R892" s="98" t="s">
        <v>23</v>
      </c>
      <c r="S892" s="98" t="s">
        <v>23</v>
      </c>
      <c r="T892" s="190" t="s">
        <v>3368</v>
      </c>
      <c r="U892" s="190" t="s">
        <v>3368</v>
      </c>
    </row>
    <row r="893" spans="1:21" x14ac:dyDescent="0.2">
      <c r="A893" s="79" t="s">
        <v>3379</v>
      </c>
      <c r="B893" s="250">
        <v>796</v>
      </c>
      <c r="C893" s="79" t="s">
        <v>4766</v>
      </c>
      <c r="D893" s="79" t="s">
        <v>3370</v>
      </c>
      <c r="E893" s="79" t="s">
        <v>3986</v>
      </c>
      <c r="F893" s="222" t="s">
        <v>5580</v>
      </c>
      <c r="G893" s="241" t="s">
        <v>5579</v>
      </c>
      <c r="H893" s="175" t="s">
        <v>7462</v>
      </c>
      <c r="M893" s="98" t="s">
        <v>3380</v>
      </c>
      <c r="N893" s="98" t="s">
        <v>23</v>
      </c>
      <c r="O893" s="98" t="s">
        <v>3381</v>
      </c>
      <c r="P893" s="98" t="s">
        <v>3382</v>
      </c>
      <c r="Q893" s="98" t="s">
        <v>3383</v>
      </c>
      <c r="R893" s="98" t="s">
        <v>3384</v>
      </c>
      <c r="S893" s="98" t="s">
        <v>23</v>
      </c>
      <c r="T893" s="98" t="s">
        <v>3385</v>
      </c>
      <c r="U893" s="98" t="s">
        <v>3386</v>
      </c>
    </row>
    <row r="894" spans="1:21" x14ac:dyDescent="0.2">
      <c r="A894" s="79" t="s">
        <v>4700</v>
      </c>
      <c r="B894" s="250">
        <v>788</v>
      </c>
      <c r="C894" s="79" t="s">
        <v>4766</v>
      </c>
      <c r="D894" s="79" t="s">
        <v>3370</v>
      </c>
      <c r="E894" s="79" t="s">
        <v>3986</v>
      </c>
      <c r="F894" s="222" t="s">
        <v>5567</v>
      </c>
      <c r="G894" s="241" t="s">
        <v>5566</v>
      </c>
      <c r="H894" s="175" t="s">
        <v>7586</v>
      </c>
      <c r="M894" s="98" t="s">
        <v>23</v>
      </c>
      <c r="N894" s="98" t="s">
        <v>23</v>
      </c>
      <c r="O894" s="98" t="s">
        <v>6556</v>
      </c>
      <c r="P894" s="98" t="s">
        <v>6556</v>
      </c>
      <c r="Q894" s="98" t="s">
        <v>6556</v>
      </c>
      <c r="R894" s="98" t="s">
        <v>6556</v>
      </c>
      <c r="S894" s="98" t="s">
        <v>6556</v>
      </c>
      <c r="T894" s="98" t="s">
        <v>6556</v>
      </c>
      <c r="U894" s="98" t="s">
        <v>6556</v>
      </c>
    </row>
    <row r="895" spans="1:21" x14ac:dyDescent="0.2">
      <c r="A895" s="79" t="s">
        <v>4701</v>
      </c>
      <c r="B895" s="250">
        <v>789</v>
      </c>
      <c r="C895" s="79" t="s">
        <v>4766</v>
      </c>
      <c r="D895" s="79" t="s">
        <v>3370</v>
      </c>
      <c r="E895" s="79" t="s">
        <v>3986</v>
      </c>
      <c r="F895" s="222" t="s">
        <v>5567</v>
      </c>
      <c r="G895" s="241" t="s">
        <v>5566</v>
      </c>
      <c r="H895" s="175" t="s">
        <v>7463</v>
      </c>
      <c r="M895" s="98" t="s">
        <v>3373</v>
      </c>
      <c r="N895" s="98" t="s">
        <v>3374</v>
      </c>
      <c r="O895" s="98" t="s">
        <v>3375</v>
      </c>
      <c r="P895" s="98" t="s">
        <v>23</v>
      </c>
      <c r="Q895" s="98" t="s">
        <v>23</v>
      </c>
      <c r="R895" s="98" t="s">
        <v>3376</v>
      </c>
      <c r="S895" s="98" t="s">
        <v>3377</v>
      </c>
      <c r="T895" s="98" t="s">
        <v>23</v>
      </c>
      <c r="U895" s="98" t="s">
        <v>23</v>
      </c>
    </row>
    <row r="896" spans="1:21" x14ac:dyDescent="0.2">
      <c r="A896" s="79" t="s">
        <v>4692</v>
      </c>
      <c r="B896" s="250">
        <v>797</v>
      </c>
      <c r="C896" s="79" t="s">
        <v>4766</v>
      </c>
      <c r="D896" s="79" t="s">
        <v>3370</v>
      </c>
      <c r="E896" s="79" t="s">
        <v>3986</v>
      </c>
      <c r="F896" s="222" t="s">
        <v>5576</v>
      </c>
      <c r="G896" s="241" t="s">
        <v>5575</v>
      </c>
      <c r="H896" s="175" t="s">
        <v>7587</v>
      </c>
      <c r="M896" s="98" t="s">
        <v>23</v>
      </c>
      <c r="N896" s="98" t="s">
        <v>23</v>
      </c>
      <c r="O896" s="98" t="s">
        <v>6557</v>
      </c>
      <c r="P896" s="98" t="s">
        <v>6557</v>
      </c>
      <c r="Q896" s="98" t="s">
        <v>6557</v>
      </c>
      <c r="R896" s="98" t="s">
        <v>6557</v>
      </c>
      <c r="S896" s="98" t="s">
        <v>6557</v>
      </c>
      <c r="T896" s="98" t="s">
        <v>6557</v>
      </c>
      <c r="U896" s="98" t="s">
        <v>6557</v>
      </c>
    </row>
    <row r="897" spans="1:21" x14ac:dyDescent="0.2">
      <c r="A897" s="85" t="s">
        <v>4699</v>
      </c>
      <c r="B897" s="250">
        <v>794</v>
      </c>
      <c r="C897" s="79" t="s">
        <v>4766</v>
      </c>
      <c r="D897" s="79" t="s">
        <v>3370</v>
      </c>
      <c r="E897" s="79" t="s">
        <v>3986</v>
      </c>
      <c r="F897" s="222" t="s">
        <v>5576</v>
      </c>
      <c r="G897" s="241" t="s">
        <v>5575</v>
      </c>
      <c r="H897" s="175" t="s">
        <v>6965</v>
      </c>
      <c r="M897" s="190" t="s">
        <v>3368</v>
      </c>
      <c r="N897" s="98" t="s">
        <v>23</v>
      </c>
      <c r="O897" s="190" t="s">
        <v>3368</v>
      </c>
      <c r="P897" s="190" t="s">
        <v>3368</v>
      </c>
      <c r="Q897" s="98" t="s">
        <v>23</v>
      </c>
      <c r="R897" s="98" t="s">
        <v>23</v>
      </c>
      <c r="S897" s="98" t="s">
        <v>23</v>
      </c>
      <c r="T897" s="190" t="s">
        <v>3368</v>
      </c>
      <c r="U897" s="190" t="s">
        <v>3368</v>
      </c>
    </row>
    <row r="898" spans="1:21" x14ac:dyDescent="0.2">
      <c r="A898" s="79" t="s">
        <v>4698</v>
      </c>
      <c r="B898" s="250">
        <v>791</v>
      </c>
      <c r="C898" s="79" t="s">
        <v>4766</v>
      </c>
      <c r="D898" s="79" t="s">
        <v>3370</v>
      </c>
      <c r="E898" s="79" t="s">
        <v>3986</v>
      </c>
      <c r="F898" s="222" t="s">
        <v>5570</v>
      </c>
      <c r="G898" s="241" t="s">
        <v>5569</v>
      </c>
      <c r="H898" s="175" t="s">
        <v>7464</v>
      </c>
      <c r="M898" s="190" t="s">
        <v>74</v>
      </c>
      <c r="N898" s="190" t="s">
        <v>74</v>
      </c>
      <c r="O898" s="190" t="s">
        <v>74</v>
      </c>
      <c r="P898" s="190" t="s">
        <v>74</v>
      </c>
      <c r="Q898" s="98" t="s">
        <v>23</v>
      </c>
      <c r="R898" s="98" t="s">
        <v>23</v>
      </c>
      <c r="S898" s="190" t="s">
        <v>74</v>
      </c>
      <c r="T898" s="190" t="s">
        <v>74</v>
      </c>
      <c r="U898" s="190" t="s">
        <v>74</v>
      </c>
    </row>
    <row r="899" spans="1:21" x14ac:dyDescent="0.2">
      <c r="A899" s="79" t="s">
        <v>3440</v>
      </c>
      <c r="B899" s="250">
        <v>798</v>
      </c>
      <c r="C899" s="79" t="s">
        <v>4766</v>
      </c>
      <c r="D899" s="79" t="s">
        <v>3370</v>
      </c>
      <c r="E899" s="79" t="s">
        <v>3986</v>
      </c>
      <c r="F899" s="222" t="s">
        <v>5581</v>
      </c>
      <c r="G899" s="237" t="s">
        <v>7963</v>
      </c>
      <c r="H899" s="175" t="s">
        <v>7465</v>
      </c>
      <c r="M899" s="98" t="s">
        <v>3441</v>
      </c>
      <c r="N899" s="98" t="s">
        <v>23</v>
      </c>
      <c r="O899" s="98" t="s">
        <v>3442</v>
      </c>
      <c r="P899" s="98" t="s">
        <v>23</v>
      </c>
      <c r="Q899" s="98" t="s">
        <v>3443</v>
      </c>
      <c r="R899" s="98" t="s">
        <v>3444</v>
      </c>
      <c r="S899" s="98" t="s">
        <v>23</v>
      </c>
      <c r="T899" s="98" t="s">
        <v>3445</v>
      </c>
      <c r="U899" s="98" t="s">
        <v>3446</v>
      </c>
    </row>
    <row r="900" spans="1:21" x14ac:dyDescent="0.2">
      <c r="A900" s="84" t="s">
        <v>6528</v>
      </c>
      <c r="B900" s="250">
        <v>1003</v>
      </c>
      <c r="C900" s="79" t="s">
        <v>4766</v>
      </c>
      <c r="D900" s="79" t="s">
        <v>3370</v>
      </c>
      <c r="E900" s="79" t="s">
        <v>3986</v>
      </c>
      <c r="F900" s="224" t="s">
        <v>6674</v>
      </c>
      <c r="G900" s="245" t="s">
        <v>7898</v>
      </c>
      <c r="H900" s="175" t="s">
        <v>7145</v>
      </c>
      <c r="M900" s="98" t="s">
        <v>6351</v>
      </c>
      <c r="N900" s="187" t="s">
        <v>23</v>
      </c>
      <c r="O900" s="98" t="s">
        <v>6350</v>
      </c>
      <c r="P900" s="187" t="s">
        <v>23</v>
      </c>
      <c r="Q900" s="187" t="s">
        <v>23</v>
      </c>
      <c r="R900" s="187" t="s">
        <v>23</v>
      </c>
      <c r="S900" s="187" t="s">
        <v>23</v>
      </c>
      <c r="T900" s="187" t="s">
        <v>23</v>
      </c>
      <c r="U900" s="187" t="s">
        <v>23</v>
      </c>
    </row>
    <row r="901" spans="1:21" x14ac:dyDescent="0.2">
      <c r="A901" s="79" t="s">
        <v>4778</v>
      </c>
      <c r="B901" s="250">
        <v>799</v>
      </c>
      <c r="C901" s="79" t="s">
        <v>4766</v>
      </c>
      <c r="D901" s="79" t="s">
        <v>3370</v>
      </c>
      <c r="E901" s="79" t="s">
        <v>3986</v>
      </c>
      <c r="F901" s="222" t="s">
        <v>5582</v>
      </c>
      <c r="G901" s="241" t="s">
        <v>5566</v>
      </c>
      <c r="H901" s="175" t="s">
        <v>7579</v>
      </c>
      <c r="M901" s="98" t="s">
        <v>23</v>
      </c>
      <c r="N901" s="98" t="s">
        <v>23</v>
      </c>
      <c r="O901" s="98" t="s">
        <v>6558</v>
      </c>
      <c r="P901" s="98" t="s">
        <v>6558</v>
      </c>
      <c r="Q901" s="98" t="s">
        <v>6558</v>
      </c>
      <c r="R901" s="98" t="s">
        <v>6558</v>
      </c>
      <c r="S901" s="98" t="s">
        <v>6558</v>
      </c>
      <c r="T901" s="98" t="s">
        <v>6558</v>
      </c>
      <c r="U901" s="98" t="s">
        <v>6558</v>
      </c>
    </row>
    <row r="902" spans="1:21" x14ac:dyDescent="0.2">
      <c r="A902" s="79" t="s">
        <v>4652</v>
      </c>
      <c r="B902" s="250">
        <v>800</v>
      </c>
      <c r="C902" s="79" t="s">
        <v>4766</v>
      </c>
      <c r="D902" s="79" t="s">
        <v>4007</v>
      </c>
      <c r="E902" s="79" t="s">
        <v>3575</v>
      </c>
      <c r="F902" s="222" t="s">
        <v>5584</v>
      </c>
      <c r="G902" s="241" t="s">
        <v>5583</v>
      </c>
      <c r="H902" s="175" t="s">
        <v>7466</v>
      </c>
      <c r="M902" s="190" t="s">
        <v>28</v>
      </c>
      <c r="N902" s="190" t="s">
        <v>28</v>
      </c>
      <c r="O902" s="190" t="s">
        <v>28</v>
      </c>
      <c r="P902" s="98" t="s">
        <v>23</v>
      </c>
      <c r="Q902" s="190" t="s">
        <v>332</v>
      </c>
      <c r="R902" s="98" t="s">
        <v>23</v>
      </c>
      <c r="S902" s="98" t="s">
        <v>23</v>
      </c>
      <c r="T902" s="98" t="s">
        <v>23</v>
      </c>
      <c r="U902" s="190" t="s">
        <v>22</v>
      </c>
    </row>
    <row r="903" spans="1:21" x14ac:dyDescent="0.2">
      <c r="A903" s="79" t="s">
        <v>4246</v>
      </c>
      <c r="B903" s="250">
        <v>801</v>
      </c>
      <c r="C903" s="79" t="s">
        <v>4766</v>
      </c>
      <c r="D903" s="79" t="s">
        <v>4007</v>
      </c>
      <c r="E903" s="79" t="s">
        <v>3575</v>
      </c>
      <c r="F903" s="222" t="s">
        <v>5585</v>
      </c>
      <c r="G903" s="245" t="s">
        <v>7899</v>
      </c>
      <c r="H903" s="175" t="s">
        <v>7644</v>
      </c>
      <c r="M903" s="98" t="s">
        <v>4322</v>
      </c>
      <c r="N903" s="98" t="s">
        <v>23</v>
      </c>
      <c r="O903" s="98" t="s">
        <v>4398</v>
      </c>
      <c r="P903" s="98" t="s">
        <v>23</v>
      </c>
      <c r="Q903" s="98" t="s">
        <v>23</v>
      </c>
      <c r="R903" s="98" t="s">
        <v>4466</v>
      </c>
      <c r="S903" s="98" t="s">
        <v>23</v>
      </c>
      <c r="T903" s="98" t="s">
        <v>23</v>
      </c>
      <c r="U903" s="98" t="s">
        <v>23</v>
      </c>
    </row>
    <row r="904" spans="1:21" x14ac:dyDescent="0.2">
      <c r="A904" s="79" t="s">
        <v>3638</v>
      </c>
      <c r="B904" s="250">
        <v>802</v>
      </c>
      <c r="C904" s="79" t="s">
        <v>4766</v>
      </c>
      <c r="D904" s="79" t="s">
        <v>4007</v>
      </c>
      <c r="E904" s="79" t="s">
        <v>3575</v>
      </c>
      <c r="F904" s="222" t="s">
        <v>5585</v>
      </c>
      <c r="G904" s="245" t="s">
        <v>7899</v>
      </c>
      <c r="H904" s="175" t="s">
        <v>7467</v>
      </c>
      <c r="M904" s="98" t="s">
        <v>3639</v>
      </c>
      <c r="N904" s="190" t="s">
        <v>28</v>
      </c>
      <c r="O904" s="98" t="s">
        <v>3640</v>
      </c>
      <c r="P904" s="98" t="s">
        <v>3641</v>
      </c>
      <c r="Q904" s="98" t="s">
        <v>3642</v>
      </c>
      <c r="R904" s="98" t="s">
        <v>23</v>
      </c>
      <c r="S904" s="98" t="s">
        <v>23</v>
      </c>
      <c r="T904" s="98" t="s">
        <v>3643</v>
      </c>
      <c r="U904" s="98" t="s">
        <v>3644</v>
      </c>
    </row>
    <row r="905" spans="1:21" x14ac:dyDescent="0.2">
      <c r="A905" s="79" t="s">
        <v>4635</v>
      </c>
      <c r="B905" s="250">
        <v>804</v>
      </c>
      <c r="C905" s="79" t="s">
        <v>4766</v>
      </c>
      <c r="D905" s="79" t="s">
        <v>4007</v>
      </c>
      <c r="E905" s="79" t="s">
        <v>3575</v>
      </c>
      <c r="F905" s="222" t="s">
        <v>5919</v>
      </c>
      <c r="G905" s="242" t="s">
        <v>8109</v>
      </c>
      <c r="H905" s="175" t="s">
        <v>7585</v>
      </c>
      <c r="M905" s="98" t="s">
        <v>23</v>
      </c>
      <c r="N905" s="98" t="s">
        <v>23</v>
      </c>
      <c r="O905" s="98" t="s">
        <v>6559</v>
      </c>
      <c r="P905" s="98" t="s">
        <v>6559</v>
      </c>
      <c r="Q905" s="98" t="s">
        <v>6559</v>
      </c>
      <c r="R905" s="98" t="s">
        <v>6559</v>
      </c>
      <c r="S905" s="98" t="s">
        <v>6559</v>
      </c>
      <c r="T905" s="98" t="s">
        <v>6559</v>
      </c>
      <c r="U905" s="98" t="s">
        <v>6559</v>
      </c>
    </row>
    <row r="906" spans="1:21" x14ac:dyDescent="0.2">
      <c r="A906" s="79" t="s">
        <v>4662</v>
      </c>
      <c r="B906" s="250">
        <v>68</v>
      </c>
      <c r="C906" s="79" t="s">
        <v>4766</v>
      </c>
      <c r="D906" s="79" t="s">
        <v>4007</v>
      </c>
      <c r="E906" s="79" t="s">
        <v>3575</v>
      </c>
      <c r="F906" s="222" t="s">
        <v>4818</v>
      </c>
      <c r="G906" s="241" t="s">
        <v>4817</v>
      </c>
      <c r="H906" s="175" t="s">
        <v>7645</v>
      </c>
      <c r="M906" s="98" t="s">
        <v>4381</v>
      </c>
      <c r="N906" s="98" t="s">
        <v>23</v>
      </c>
      <c r="O906" s="98" t="s">
        <v>4453</v>
      </c>
      <c r="P906" s="98" t="s">
        <v>23</v>
      </c>
      <c r="Q906" s="98" t="s">
        <v>23</v>
      </c>
      <c r="R906" s="98" t="s">
        <v>4496</v>
      </c>
      <c r="S906" s="98" t="s">
        <v>23</v>
      </c>
      <c r="T906" s="98" t="s">
        <v>23</v>
      </c>
      <c r="U906" s="98" t="s">
        <v>23</v>
      </c>
    </row>
    <row r="907" spans="1:21" x14ac:dyDescent="0.2">
      <c r="A907" s="79" t="s">
        <v>3605</v>
      </c>
      <c r="B907" s="250">
        <v>805</v>
      </c>
      <c r="C907" s="79" t="s">
        <v>4766</v>
      </c>
      <c r="D907" s="79" t="s">
        <v>4007</v>
      </c>
      <c r="E907" s="79" t="s">
        <v>3575</v>
      </c>
      <c r="F907" s="222" t="s">
        <v>4818</v>
      </c>
      <c r="G907" s="241" t="s">
        <v>4817</v>
      </c>
      <c r="H907" s="175" t="s">
        <v>7704</v>
      </c>
      <c r="M907" s="191" t="s">
        <v>28</v>
      </c>
      <c r="N907" s="191" t="s">
        <v>28</v>
      </c>
      <c r="O907" s="98" t="s">
        <v>23</v>
      </c>
      <c r="P907" s="98" t="s">
        <v>23</v>
      </c>
      <c r="Q907" s="98" t="s">
        <v>23</v>
      </c>
      <c r="R907" s="98" t="s">
        <v>23</v>
      </c>
      <c r="S907" s="98" t="s">
        <v>23</v>
      </c>
      <c r="T907" s="98" t="s">
        <v>23</v>
      </c>
      <c r="U907" s="98" t="s">
        <v>23</v>
      </c>
    </row>
    <row r="908" spans="1:21" x14ac:dyDescent="0.2">
      <c r="A908" s="79" t="s">
        <v>4663</v>
      </c>
      <c r="B908" s="250">
        <v>69</v>
      </c>
      <c r="C908" s="79" t="s">
        <v>4766</v>
      </c>
      <c r="D908" s="79" t="s">
        <v>4007</v>
      </c>
      <c r="E908" s="79" t="s">
        <v>3575</v>
      </c>
      <c r="F908" s="222" t="s">
        <v>4818</v>
      </c>
      <c r="G908" s="241" t="s">
        <v>4817</v>
      </c>
      <c r="H908" s="175" t="s">
        <v>7468</v>
      </c>
      <c r="M908" s="98" t="s">
        <v>3631</v>
      </c>
      <c r="N908" s="190" t="s">
        <v>28</v>
      </c>
      <c r="O908" s="98" t="s">
        <v>3632</v>
      </c>
      <c r="P908" s="98" t="s">
        <v>3633</v>
      </c>
      <c r="Q908" s="98" t="s">
        <v>3634</v>
      </c>
      <c r="R908" s="98" t="s">
        <v>3635</v>
      </c>
      <c r="S908" s="98" t="s">
        <v>23</v>
      </c>
      <c r="T908" s="98" t="s">
        <v>3636</v>
      </c>
      <c r="U908" s="98" t="s">
        <v>3637</v>
      </c>
    </row>
    <row r="909" spans="1:21" x14ac:dyDescent="0.2">
      <c r="A909" s="79" t="s">
        <v>3622</v>
      </c>
      <c r="B909" s="250">
        <v>806</v>
      </c>
      <c r="C909" s="79" t="s">
        <v>4766</v>
      </c>
      <c r="D909" s="79" t="s">
        <v>4007</v>
      </c>
      <c r="E909" s="79" t="s">
        <v>3575</v>
      </c>
      <c r="F909" s="222" t="s">
        <v>5587</v>
      </c>
      <c r="G909" s="241" t="s">
        <v>5586</v>
      </c>
      <c r="H909" s="175" t="s">
        <v>7469</v>
      </c>
      <c r="M909" s="127" t="s">
        <v>4617</v>
      </c>
      <c r="N909" s="98" t="s">
        <v>23</v>
      </c>
      <c r="O909" s="127" t="s">
        <v>4618</v>
      </c>
      <c r="P909" s="98" t="s">
        <v>23</v>
      </c>
      <c r="Q909" s="127" t="s">
        <v>4619</v>
      </c>
      <c r="R909" s="98" t="s">
        <v>23</v>
      </c>
      <c r="S909" s="98" t="s">
        <v>23</v>
      </c>
      <c r="T909" s="98" t="s">
        <v>23</v>
      </c>
      <c r="U909" s="98" t="s">
        <v>23</v>
      </c>
    </row>
    <row r="910" spans="1:21" x14ac:dyDescent="0.2">
      <c r="A910" s="79" t="s">
        <v>3657</v>
      </c>
      <c r="B910" s="250">
        <v>807</v>
      </c>
      <c r="C910" s="79" t="s">
        <v>4766</v>
      </c>
      <c r="D910" s="79" t="s">
        <v>4007</v>
      </c>
      <c r="E910" s="79" t="s">
        <v>3575</v>
      </c>
      <c r="F910" s="222" t="s">
        <v>5588</v>
      </c>
      <c r="G910" s="241" t="s">
        <v>7900</v>
      </c>
      <c r="H910" s="175" t="s">
        <v>7470</v>
      </c>
      <c r="M910" s="190" t="s">
        <v>28</v>
      </c>
      <c r="N910" s="190" t="s">
        <v>28</v>
      </c>
      <c r="O910" s="190" t="s">
        <v>28</v>
      </c>
      <c r="P910" s="98" t="s">
        <v>23</v>
      </c>
      <c r="Q910" s="190" t="s">
        <v>22</v>
      </c>
      <c r="R910" s="98" t="s">
        <v>23</v>
      </c>
      <c r="S910" s="98" t="s">
        <v>23</v>
      </c>
      <c r="T910" s="98" t="s">
        <v>23</v>
      </c>
      <c r="U910" s="98" t="s">
        <v>23</v>
      </c>
    </row>
    <row r="911" spans="1:21" x14ac:dyDescent="0.2">
      <c r="A911" s="79" t="s">
        <v>3691</v>
      </c>
      <c r="B911" s="250">
        <v>808</v>
      </c>
      <c r="C911" s="79" t="s">
        <v>4766</v>
      </c>
      <c r="D911" s="79" t="s">
        <v>4007</v>
      </c>
      <c r="E911" s="79" t="s">
        <v>3575</v>
      </c>
      <c r="F911" s="222" t="s">
        <v>5920</v>
      </c>
      <c r="G911" s="241" t="s">
        <v>5589</v>
      </c>
      <c r="H911" s="175" t="s">
        <v>7471</v>
      </c>
      <c r="M911" s="190" t="s">
        <v>28</v>
      </c>
      <c r="N911" s="98" t="s">
        <v>23</v>
      </c>
      <c r="O911" s="190" t="s">
        <v>28</v>
      </c>
      <c r="P911" s="98" t="s">
        <v>23</v>
      </c>
      <c r="Q911" s="190" t="s">
        <v>22</v>
      </c>
      <c r="R911" s="98" t="s">
        <v>23</v>
      </c>
      <c r="S911" s="98" t="s">
        <v>23</v>
      </c>
      <c r="T911" s="98" t="s">
        <v>23</v>
      </c>
      <c r="U911" s="98" t="s">
        <v>23</v>
      </c>
    </row>
    <row r="912" spans="1:21" x14ac:dyDescent="0.2">
      <c r="A912" s="80" t="s">
        <v>4654</v>
      </c>
      <c r="B912" s="250">
        <v>809</v>
      </c>
      <c r="C912" s="79" t="s">
        <v>4766</v>
      </c>
      <c r="D912" s="79" t="s">
        <v>4007</v>
      </c>
      <c r="E912" s="81" t="s">
        <v>3575</v>
      </c>
      <c r="F912" s="221" t="s">
        <v>5920</v>
      </c>
      <c r="G912" s="241" t="s">
        <v>5589</v>
      </c>
      <c r="H912" s="175" t="s">
        <v>7472</v>
      </c>
      <c r="M912" s="98" t="s">
        <v>3701</v>
      </c>
      <c r="N912" s="98" t="s">
        <v>3702</v>
      </c>
      <c r="O912" s="98" t="s">
        <v>3703</v>
      </c>
      <c r="P912" s="98" t="s">
        <v>23</v>
      </c>
      <c r="Q912" s="98" t="s">
        <v>23</v>
      </c>
      <c r="R912" s="98" t="s">
        <v>23</v>
      </c>
      <c r="S912" s="98" t="s">
        <v>23</v>
      </c>
      <c r="T912" s="98" t="s">
        <v>23</v>
      </c>
      <c r="U912" s="98" t="s">
        <v>23</v>
      </c>
    </row>
    <row r="913" spans="1:21" x14ac:dyDescent="0.2">
      <c r="A913" s="79" t="s">
        <v>3689</v>
      </c>
      <c r="B913" s="250">
        <v>810</v>
      </c>
      <c r="C913" s="79" t="s">
        <v>4766</v>
      </c>
      <c r="D913" s="79" t="s">
        <v>4007</v>
      </c>
      <c r="E913" s="79" t="s">
        <v>3575</v>
      </c>
      <c r="F913" s="222" t="s">
        <v>5921</v>
      </c>
      <c r="G913" s="241" t="s">
        <v>5589</v>
      </c>
      <c r="H913" s="175" t="s">
        <v>7473</v>
      </c>
      <c r="M913" s="190" t="s">
        <v>28</v>
      </c>
      <c r="N913" s="190" t="s">
        <v>28</v>
      </c>
      <c r="O913" s="98" t="s">
        <v>23</v>
      </c>
      <c r="P913" s="98" t="s">
        <v>23</v>
      </c>
      <c r="Q913" s="190" t="s">
        <v>22</v>
      </c>
      <c r="R913" s="98" t="s">
        <v>23</v>
      </c>
      <c r="S913" s="98" t="s">
        <v>23</v>
      </c>
      <c r="T913" s="98" t="s">
        <v>23</v>
      </c>
      <c r="U913" s="98" t="s">
        <v>23</v>
      </c>
    </row>
    <row r="914" spans="1:21" x14ac:dyDescent="0.2">
      <c r="A914" s="79" t="s">
        <v>3699</v>
      </c>
      <c r="B914" s="250">
        <v>811</v>
      </c>
      <c r="C914" s="79" t="s">
        <v>4766</v>
      </c>
      <c r="D914" s="79" t="s">
        <v>4007</v>
      </c>
      <c r="E914" s="79" t="s">
        <v>3575</v>
      </c>
      <c r="F914" s="222" t="s">
        <v>5590</v>
      </c>
      <c r="G914" s="241" t="s">
        <v>5589</v>
      </c>
      <c r="H914" s="175" t="s">
        <v>7474</v>
      </c>
      <c r="M914" s="190" t="s">
        <v>28</v>
      </c>
      <c r="N914" s="190" t="s">
        <v>28</v>
      </c>
      <c r="O914" s="98" t="s">
        <v>23</v>
      </c>
      <c r="P914" s="98" t="s">
        <v>23</v>
      </c>
      <c r="Q914" s="190" t="s">
        <v>28</v>
      </c>
      <c r="R914" s="98" t="s">
        <v>23</v>
      </c>
      <c r="S914" s="98" t="s">
        <v>23</v>
      </c>
      <c r="T914" s="98" t="s">
        <v>23</v>
      </c>
      <c r="U914" s="98" t="s">
        <v>23</v>
      </c>
    </row>
    <row r="915" spans="1:21" x14ac:dyDescent="0.2">
      <c r="A915" s="81" t="s">
        <v>3482</v>
      </c>
      <c r="B915" s="250">
        <v>812</v>
      </c>
      <c r="C915" s="79" t="s">
        <v>4766</v>
      </c>
      <c r="D915" s="79" t="s">
        <v>4007</v>
      </c>
      <c r="E915" s="79" t="s">
        <v>3575</v>
      </c>
      <c r="F915" s="225" t="s">
        <v>5592</v>
      </c>
      <c r="G915" s="241" t="s">
        <v>5591</v>
      </c>
      <c r="H915" s="175" t="s">
        <v>7475</v>
      </c>
      <c r="M915" s="192" t="s">
        <v>28</v>
      </c>
      <c r="N915" s="190" t="s">
        <v>28</v>
      </c>
      <c r="O915" s="107" t="s">
        <v>23</v>
      </c>
      <c r="P915" s="98" t="s">
        <v>23</v>
      </c>
      <c r="Q915" s="98" t="s">
        <v>23</v>
      </c>
      <c r="R915" s="98" t="s">
        <v>23</v>
      </c>
      <c r="S915" s="98" t="s">
        <v>23</v>
      </c>
      <c r="T915" s="98" t="s">
        <v>23</v>
      </c>
      <c r="U915" s="98" t="s">
        <v>23</v>
      </c>
    </row>
    <row r="916" spans="1:21" x14ac:dyDescent="0.2">
      <c r="A916" s="81" t="s">
        <v>3480</v>
      </c>
      <c r="B916" s="250">
        <v>813</v>
      </c>
      <c r="C916" s="79" t="s">
        <v>4766</v>
      </c>
      <c r="D916" s="79" t="s">
        <v>4007</v>
      </c>
      <c r="E916" s="79" t="s">
        <v>3575</v>
      </c>
      <c r="F916" s="225" t="s">
        <v>5594</v>
      </c>
      <c r="G916" s="241" t="s">
        <v>5593</v>
      </c>
      <c r="H916" s="175" t="s">
        <v>7476</v>
      </c>
      <c r="M916" s="192" t="s">
        <v>22</v>
      </c>
      <c r="N916" s="190" t="s">
        <v>22</v>
      </c>
      <c r="O916" s="192" t="s">
        <v>22</v>
      </c>
      <c r="P916" s="98" t="s">
        <v>23</v>
      </c>
      <c r="Q916" s="190" t="s">
        <v>22</v>
      </c>
      <c r="R916" s="98" t="s">
        <v>23</v>
      </c>
      <c r="S916" s="98" t="s">
        <v>23</v>
      </c>
      <c r="T916" s="98" t="s">
        <v>23</v>
      </c>
      <c r="U916" s="190" t="s">
        <v>22</v>
      </c>
    </row>
    <row r="917" spans="1:21" x14ac:dyDescent="0.2">
      <c r="A917" s="79" t="s">
        <v>3486</v>
      </c>
      <c r="B917" s="250">
        <v>814</v>
      </c>
      <c r="C917" s="79" t="s">
        <v>4766</v>
      </c>
      <c r="D917" s="79" t="s">
        <v>4007</v>
      </c>
      <c r="E917" s="79" t="s">
        <v>3575</v>
      </c>
      <c r="F917" s="222" t="s">
        <v>5594</v>
      </c>
      <c r="G917" s="241" t="s">
        <v>5593</v>
      </c>
      <c r="H917" s="175" t="s">
        <v>7477</v>
      </c>
      <c r="M917" s="190" t="s">
        <v>74</v>
      </c>
      <c r="N917" s="190" t="s">
        <v>74</v>
      </c>
      <c r="O917" s="190" t="s">
        <v>74</v>
      </c>
      <c r="P917" s="190" t="s">
        <v>74</v>
      </c>
      <c r="Q917" s="98" t="s">
        <v>23</v>
      </c>
      <c r="R917" s="98" t="s">
        <v>23</v>
      </c>
      <c r="S917" s="190" t="s">
        <v>74</v>
      </c>
      <c r="T917" s="190" t="s">
        <v>74</v>
      </c>
      <c r="U917" s="190" t="s">
        <v>74</v>
      </c>
    </row>
    <row r="918" spans="1:21" x14ac:dyDescent="0.2">
      <c r="A918" s="79" t="s">
        <v>3516</v>
      </c>
      <c r="B918" s="250">
        <v>815</v>
      </c>
      <c r="C918" s="79" t="s">
        <v>4766</v>
      </c>
      <c r="D918" s="79" t="s">
        <v>4007</v>
      </c>
      <c r="E918" s="79" t="s">
        <v>3575</v>
      </c>
      <c r="F918" s="222" t="s">
        <v>5594</v>
      </c>
      <c r="G918" s="241" t="s">
        <v>5593</v>
      </c>
      <c r="H918" s="175" t="s">
        <v>7478</v>
      </c>
      <c r="M918" s="98" t="s">
        <v>3517</v>
      </c>
      <c r="N918" s="98" t="s">
        <v>23</v>
      </c>
      <c r="O918" s="98" t="s">
        <v>3518</v>
      </c>
      <c r="P918" s="98" t="s">
        <v>23</v>
      </c>
      <c r="Q918" s="98" t="s">
        <v>23</v>
      </c>
      <c r="R918" s="98" t="s">
        <v>23</v>
      </c>
      <c r="S918" s="98" t="s">
        <v>23</v>
      </c>
      <c r="T918" s="98" t="s">
        <v>23</v>
      </c>
      <c r="U918" s="98" t="s">
        <v>23</v>
      </c>
    </row>
    <row r="919" spans="1:21" x14ac:dyDescent="0.2">
      <c r="A919" s="79" t="s">
        <v>3648</v>
      </c>
      <c r="B919" s="250">
        <v>816</v>
      </c>
      <c r="C919" s="79" t="s">
        <v>4766</v>
      </c>
      <c r="D919" s="79" t="s">
        <v>4007</v>
      </c>
      <c r="E919" s="79" t="s">
        <v>3575</v>
      </c>
      <c r="F919" s="222" t="s">
        <v>5596</v>
      </c>
      <c r="G919" s="241" t="s">
        <v>5595</v>
      </c>
      <c r="H919" s="175" t="s">
        <v>7479</v>
      </c>
      <c r="M919" s="98" t="s">
        <v>3649</v>
      </c>
      <c r="N919" s="98" t="s">
        <v>23</v>
      </c>
      <c r="O919" s="98" t="s">
        <v>3650</v>
      </c>
      <c r="P919" s="98" t="s">
        <v>23</v>
      </c>
      <c r="Q919" s="98" t="s">
        <v>3651</v>
      </c>
      <c r="R919" s="98" t="s">
        <v>23</v>
      </c>
      <c r="S919" s="98" t="s">
        <v>23</v>
      </c>
      <c r="T919" s="98" t="s">
        <v>23</v>
      </c>
      <c r="U919" s="98" t="s">
        <v>23</v>
      </c>
    </row>
    <row r="920" spans="1:21" x14ac:dyDescent="0.2">
      <c r="A920" s="84" t="s">
        <v>6495</v>
      </c>
      <c r="B920" s="250">
        <v>1005</v>
      </c>
      <c r="C920" s="79" t="s">
        <v>4766</v>
      </c>
      <c r="D920" s="79" t="s">
        <v>4007</v>
      </c>
      <c r="E920" s="79" t="s">
        <v>3575</v>
      </c>
      <c r="F920" s="224" t="s">
        <v>6675</v>
      </c>
      <c r="G920" s="241" t="s">
        <v>7901</v>
      </c>
      <c r="H920" s="175" t="s">
        <v>7480</v>
      </c>
      <c r="M920" s="98" t="s">
        <v>6354</v>
      </c>
      <c r="N920" s="98" t="s">
        <v>6358</v>
      </c>
      <c r="O920" s="98" t="s">
        <v>6366</v>
      </c>
      <c r="P920" s="187" t="s">
        <v>23</v>
      </c>
      <c r="Q920" s="98" t="s">
        <v>6368</v>
      </c>
      <c r="R920" s="187" t="s">
        <v>23</v>
      </c>
      <c r="S920" s="187" t="s">
        <v>23</v>
      </c>
      <c r="T920" s="187" t="s">
        <v>23</v>
      </c>
      <c r="U920" s="187" t="s">
        <v>23</v>
      </c>
    </row>
    <row r="921" spans="1:21" x14ac:dyDescent="0.2">
      <c r="A921" s="79" t="s">
        <v>3655</v>
      </c>
      <c r="B921" s="250">
        <v>817</v>
      </c>
      <c r="C921" s="79" t="s">
        <v>4766</v>
      </c>
      <c r="D921" s="79" t="s">
        <v>4007</v>
      </c>
      <c r="E921" s="79" t="s">
        <v>3575</v>
      </c>
      <c r="F921" s="222" t="s">
        <v>5598</v>
      </c>
      <c r="G921" s="241" t="s">
        <v>5597</v>
      </c>
      <c r="H921" s="175" t="s">
        <v>7481</v>
      </c>
      <c r="M921" s="190" t="s">
        <v>28</v>
      </c>
      <c r="N921" s="190" t="s">
        <v>28</v>
      </c>
      <c r="O921" s="190" t="s">
        <v>28</v>
      </c>
      <c r="P921" s="98" t="s">
        <v>23</v>
      </c>
      <c r="Q921" s="98" t="s">
        <v>23</v>
      </c>
      <c r="R921" s="98" t="s">
        <v>23</v>
      </c>
      <c r="S921" s="98" t="s">
        <v>23</v>
      </c>
      <c r="T921" s="98" t="s">
        <v>23</v>
      </c>
      <c r="U921" s="98" t="s">
        <v>23</v>
      </c>
    </row>
    <row r="922" spans="1:21" x14ac:dyDescent="0.2">
      <c r="A922" s="79" t="s">
        <v>3665</v>
      </c>
      <c r="B922" s="250">
        <v>818</v>
      </c>
      <c r="C922" s="79" t="s">
        <v>4766</v>
      </c>
      <c r="D922" s="79" t="s">
        <v>4007</v>
      </c>
      <c r="E922" s="79" t="s">
        <v>3575</v>
      </c>
      <c r="F922" s="222" t="s">
        <v>5598</v>
      </c>
      <c r="G922" s="241" t="s">
        <v>5597</v>
      </c>
      <c r="H922" s="175" t="s">
        <v>7482</v>
      </c>
      <c r="M922" s="190" t="s">
        <v>28</v>
      </c>
      <c r="N922" s="190" t="s">
        <v>28</v>
      </c>
      <c r="O922" s="98" t="s">
        <v>23</v>
      </c>
      <c r="P922" s="98" t="s">
        <v>23</v>
      </c>
      <c r="Q922" s="190" t="s">
        <v>22</v>
      </c>
      <c r="R922" s="98" t="s">
        <v>23</v>
      </c>
      <c r="S922" s="98" t="s">
        <v>23</v>
      </c>
      <c r="T922" s="98" t="s">
        <v>23</v>
      </c>
      <c r="U922" s="98" t="s">
        <v>23</v>
      </c>
    </row>
    <row r="923" spans="1:21" x14ac:dyDescent="0.2">
      <c r="A923" s="79" t="s">
        <v>3653</v>
      </c>
      <c r="B923" s="250">
        <v>819</v>
      </c>
      <c r="C923" s="79" t="s">
        <v>4766</v>
      </c>
      <c r="D923" s="79" t="s">
        <v>4007</v>
      </c>
      <c r="E923" s="79" t="s">
        <v>3575</v>
      </c>
      <c r="F923" s="222" t="s">
        <v>5598</v>
      </c>
      <c r="G923" s="241" t="s">
        <v>5597</v>
      </c>
      <c r="H923" s="175" t="s">
        <v>7483</v>
      </c>
      <c r="M923" s="190" t="s">
        <v>28</v>
      </c>
      <c r="N923" s="190" t="s">
        <v>28</v>
      </c>
      <c r="O923" s="190" t="s">
        <v>28</v>
      </c>
      <c r="P923" s="98" t="s">
        <v>23</v>
      </c>
      <c r="Q923" s="190" t="s">
        <v>22</v>
      </c>
      <c r="R923" s="98" t="s">
        <v>23</v>
      </c>
      <c r="S923" s="98" t="s">
        <v>23</v>
      </c>
      <c r="T923" s="98" t="s">
        <v>23</v>
      </c>
      <c r="U923" s="98" t="s">
        <v>23</v>
      </c>
    </row>
    <row r="924" spans="1:21" x14ac:dyDescent="0.2">
      <c r="A924" s="79" t="s">
        <v>4245</v>
      </c>
      <c r="B924" s="250">
        <v>820</v>
      </c>
      <c r="C924" s="79" t="s">
        <v>4766</v>
      </c>
      <c r="D924" s="79" t="s">
        <v>4007</v>
      </c>
      <c r="E924" s="79" t="s">
        <v>3575</v>
      </c>
      <c r="F924" s="222" t="s">
        <v>5598</v>
      </c>
      <c r="G924" s="241" t="s">
        <v>5597</v>
      </c>
      <c r="H924" s="175" t="s">
        <v>7646</v>
      </c>
      <c r="M924" s="98" t="s">
        <v>4321</v>
      </c>
      <c r="N924" s="98" t="s">
        <v>23</v>
      </c>
      <c r="O924" s="98" t="s">
        <v>4397</v>
      </c>
      <c r="P924" s="98" t="s">
        <v>23</v>
      </c>
      <c r="Q924" s="98" t="s">
        <v>23</v>
      </c>
      <c r="R924" s="98" t="s">
        <v>4465</v>
      </c>
      <c r="S924" s="98" t="s">
        <v>23</v>
      </c>
      <c r="T924" s="98" t="s">
        <v>23</v>
      </c>
      <c r="U924" s="98" t="s">
        <v>23</v>
      </c>
    </row>
    <row r="925" spans="1:21" x14ac:dyDescent="0.2">
      <c r="A925" s="79" t="s">
        <v>3659</v>
      </c>
      <c r="B925" s="250">
        <v>821</v>
      </c>
      <c r="C925" s="79" t="s">
        <v>4766</v>
      </c>
      <c r="D925" s="79" t="s">
        <v>4007</v>
      </c>
      <c r="E925" s="79" t="s">
        <v>3575</v>
      </c>
      <c r="F925" s="222" t="s">
        <v>5598</v>
      </c>
      <c r="G925" s="241" t="s">
        <v>5597</v>
      </c>
      <c r="H925" s="175" t="s">
        <v>7484</v>
      </c>
      <c r="M925" s="98" t="s">
        <v>3660</v>
      </c>
      <c r="N925" s="98" t="s">
        <v>3661</v>
      </c>
      <c r="O925" s="98" t="s">
        <v>3662</v>
      </c>
      <c r="P925" s="190" t="s">
        <v>74</v>
      </c>
      <c r="Q925" s="190" t="s">
        <v>22</v>
      </c>
      <c r="R925" s="98" t="s">
        <v>23</v>
      </c>
      <c r="S925" s="98" t="s">
        <v>3663</v>
      </c>
      <c r="T925" s="190" t="s">
        <v>74</v>
      </c>
      <c r="U925" s="190" t="s">
        <v>74</v>
      </c>
    </row>
    <row r="926" spans="1:21" x14ac:dyDescent="0.2">
      <c r="A926" s="79" t="s">
        <v>3667</v>
      </c>
      <c r="B926" s="250">
        <v>822</v>
      </c>
      <c r="C926" s="79" t="s">
        <v>4766</v>
      </c>
      <c r="D926" s="79" t="s">
        <v>4007</v>
      </c>
      <c r="E926" s="79" t="s">
        <v>3575</v>
      </c>
      <c r="F926" s="222" t="s">
        <v>5598</v>
      </c>
      <c r="G926" s="241" t="s">
        <v>5597</v>
      </c>
      <c r="H926" s="175" t="s">
        <v>7705</v>
      </c>
      <c r="M926" s="98" t="s">
        <v>3668</v>
      </c>
      <c r="N926" s="98" t="s">
        <v>23</v>
      </c>
      <c r="O926" s="98" t="s">
        <v>3669</v>
      </c>
      <c r="P926" s="98" t="s">
        <v>23</v>
      </c>
      <c r="Q926" s="98" t="s">
        <v>23</v>
      </c>
      <c r="R926" s="98" t="s">
        <v>23</v>
      </c>
      <c r="S926" s="98" t="s">
        <v>23</v>
      </c>
      <c r="T926" s="98" t="s">
        <v>23</v>
      </c>
      <c r="U926" s="98" t="s">
        <v>23</v>
      </c>
    </row>
    <row r="927" spans="1:21" x14ac:dyDescent="0.2">
      <c r="A927" s="81" t="s">
        <v>3672</v>
      </c>
      <c r="B927" s="250">
        <v>823</v>
      </c>
      <c r="C927" s="79" t="s">
        <v>4766</v>
      </c>
      <c r="D927" s="79" t="s">
        <v>4007</v>
      </c>
      <c r="E927" s="81" t="s">
        <v>3575</v>
      </c>
      <c r="F927" s="225" t="s">
        <v>5598</v>
      </c>
      <c r="G927" s="241" t="s">
        <v>5597</v>
      </c>
      <c r="H927" s="175" t="s">
        <v>7485</v>
      </c>
      <c r="M927" s="107" t="s">
        <v>3673</v>
      </c>
      <c r="N927" s="98" t="s">
        <v>23</v>
      </c>
      <c r="O927" s="98" t="s">
        <v>3674</v>
      </c>
      <c r="P927" s="98" t="s">
        <v>23</v>
      </c>
      <c r="Q927" s="98" t="s">
        <v>3675</v>
      </c>
      <c r="R927" s="98" t="s">
        <v>23</v>
      </c>
      <c r="S927" s="98" t="s">
        <v>23</v>
      </c>
      <c r="T927" s="98" t="s">
        <v>23</v>
      </c>
      <c r="U927" s="98" t="s">
        <v>23</v>
      </c>
    </row>
    <row r="928" spans="1:21" x14ac:dyDescent="0.2">
      <c r="A928" s="81" t="s">
        <v>3550</v>
      </c>
      <c r="B928" s="250">
        <v>824</v>
      </c>
      <c r="C928" s="79" t="s">
        <v>4766</v>
      </c>
      <c r="D928" s="79" t="s">
        <v>4007</v>
      </c>
      <c r="E928" s="81" t="s">
        <v>3575</v>
      </c>
      <c r="F928" s="225" t="s">
        <v>5600</v>
      </c>
      <c r="G928" s="241" t="s">
        <v>5599</v>
      </c>
      <c r="H928" s="175" t="s">
        <v>7486</v>
      </c>
      <c r="M928" s="98" t="s">
        <v>3551</v>
      </c>
      <c r="N928" s="98" t="s">
        <v>23</v>
      </c>
      <c r="O928" s="98" t="s">
        <v>3552</v>
      </c>
      <c r="P928" s="98" t="s">
        <v>23</v>
      </c>
      <c r="Q928" s="98" t="s">
        <v>3553</v>
      </c>
      <c r="R928" s="98" t="s">
        <v>23</v>
      </c>
      <c r="S928" s="98" t="s">
        <v>23</v>
      </c>
      <c r="T928" s="98" t="s">
        <v>23</v>
      </c>
      <c r="U928" s="98" t="s">
        <v>23</v>
      </c>
    </row>
    <row r="929" spans="1:21" x14ac:dyDescent="0.2">
      <c r="A929" s="79" t="s">
        <v>3545</v>
      </c>
      <c r="B929" s="250">
        <v>825</v>
      </c>
      <c r="C929" s="79" t="s">
        <v>4766</v>
      </c>
      <c r="D929" s="79" t="s">
        <v>4007</v>
      </c>
      <c r="E929" s="81" t="s">
        <v>3575</v>
      </c>
      <c r="F929" s="222" t="s">
        <v>5600</v>
      </c>
      <c r="G929" s="241" t="s">
        <v>5599</v>
      </c>
      <c r="H929" s="175" t="s">
        <v>7487</v>
      </c>
      <c r="M929" s="98" t="s">
        <v>3546</v>
      </c>
      <c r="N929" s="98" t="s">
        <v>23</v>
      </c>
      <c r="O929" s="98" t="s">
        <v>3547</v>
      </c>
      <c r="P929" s="98" t="s">
        <v>23</v>
      </c>
      <c r="Q929" s="98" t="s">
        <v>3548</v>
      </c>
      <c r="R929" s="98" t="s">
        <v>23</v>
      </c>
      <c r="S929" s="98" t="s">
        <v>23</v>
      </c>
      <c r="T929" s="98" t="s">
        <v>23</v>
      </c>
      <c r="U929" s="98" t="s">
        <v>23</v>
      </c>
    </row>
    <row r="930" spans="1:21" x14ac:dyDescent="0.2">
      <c r="A930" s="81" t="s">
        <v>5736</v>
      </c>
      <c r="B930" s="250">
        <v>846</v>
      </c>
      <c r="C930" s="79" t="s">
        <v>4766</v>
      </c>
      <c r="D930" s="81" t="s">
        <v>4007</v>
      </c>
      <c r="E930" s="81" t="s">
        <v>3575</v>
      </c>
      <c r="F930" s="225" t="s">
        <v>5603</v>
      </c>
      <c r="G930" s="241" t="s">
        <v>7902</v>
      </c>
      <c r="H930" s="175" t="s">
        <v>7488</v>
      </c>
      <c r="M930" s="98" t="s">
        <v>23</v>
      </c>
      <c r="N930" s="190" t="s">
        <v>28</v>
      </c>
      <c r="O930" s="98" t="s">
        <v>23</v>
      </c>
      <c r="P930" s="98" t="s">
        <v>23</v>
      </c>
      <c r="Q930" s="98" t="s">
        <v>23</v>
      </c>
      <c r="R930" s="98" t="s">
        <v>23</v>
      </c>
      <c r="S930" s="98" t="s">
        <v>23</v>
      </c>
      <c r="T930" s="98" t="s">
        <v>23</v>
      </c>
      <c r="U930" s="98" t="s">
        <v>23</v>
      </c>
    </row>
    <row r="931" spans="1:21" x14ac:dyDescent="0.2">
      <c r="A931" s="79" t="s">
        <v>3496</v>
      </c>
      <c r="B931" s="250">
        <v>826</v>
      </c>
      <c r="C931" s="79" t="s">
        <v>4766</v>
      </c>
      <c r="D931" s="79" t="s">
        <v>4007</v>
      </c>
      <c r="E931" s="79" t="s">
        <v>3575</v>
      </c>
      <c r="F931" s="222" t="s">
        <v>5603</v>
      </c>
      <c r="G931" s="241" t="s">
        <v>7902</v>
      </c>
      <c r="H931" s="175" t="s">
        <v>7489</v>
      </c>
      <c r="M931" s="190" t="s">
        <v>28</v>
      </c>
      <c r="N931" s="190" t="s">
        <v>28</v>
      </c>
      <c r="O931" s="98" t="s">
        <v>23</v>
      </c>
      <c r="P931" s="98" t="s">
        <v>23</v>
      </c>
      <c r="Q931" s="190" t="s">
        <v>28</v>
      </c>
      <c r="R931" s="98" t="s">
        <v>23</v>
      </c>
      <c r="S931" s="98" t="s">
        <v>23</v>
      </c>
      <c r="T931" s="98" t="s">
        <v>23</v>
      </c>
      <c r="U931" s="98" t="s">
        <v>23</v>
      </c>
    </row>
    <row r="932" spans="1:21" x14ac:dyDescent="0.2">
      <c r="A932" s="79" t="s">
        <v>5871</v>
      </c>
      <c r="B932" s="250">
        <v>859</v>
      </c>
      <c r="C932" s="79" t="s">
        <v>4766</v>
      </c>
      <c r="D932" s="79" t="s">
        <v>4007</v>
      </c>
      <c r="E932" s="79" t="s">
        <v>3575</v>
      </c>
      <c r="F932" s="222" t="s">
        <v>5603</v>
      </c>
      <c r="G932" s="241" t="s">
        <v>7902</v>
      </c>
      <c r="H932" s="175" t="s">
        <v>7490</v>
      </c>
      <c r="M932" s="98" t="s">
        <v>3594</v>
      </c>
      <c r="N932" s="98" t="s">
        <v>23</v>
      </c>
      <c r="O932" s="98" t="s">
        <v>3599</v>
      </c>
      <c r="P932" s="98" t="s">
        <v>23</v>
      </c>
      <c r="Q932" s="98" t="s">
        <v>3600</v>
      </c>
      <c r="R932" s="98" t="s">
        <v>23</v>
      </c>
      <c r="S932" s="98" t="s">
        <v>23</v>
      </c>
      <c r="T932" s="98" t="s">
        <v>23</v>
      </c>
      <c r="U932" s="98" t="s">
        <v>23</v>
      </c>
    </row>
    <row r="933" spans="1:21" x14ac:dyDescent="0.2">
      <c r="A933" s="79" t="s">
        <v>3531</v>
      </c>
      <c r="B933" s="250">
        <v>827</v>
      </c>
      <c r="C933" s="79" t="s">
        <v>4766</v>
      </c>
      <c r="D933" s="79" t="s">
        <v>4007</v>
      </c>
      <c r="E933" s="79" t="s">
        <v>3575</v>
      </c>
      <c r="F933" s="222" t="s">
        <v>5606</v>
      </c>
      <c r="G933" s="241" t="s">
        <v>7903</v>
      </c>
      <c r="H933" s="175" t="s">
        <v>7491</v>
      </c>
      <c r="M933" s="98" t="s">
        <v>3534</v>
      </c>
      <c r="N933" s="190" t="s">
        <v>74</v>
      </c>
      <c r="O933" s="98" t="s">
        <v>3535</v>
      </c>
      <c r="P933" s="98" t="s">
        <v>23</v>
      </c>
      <c r="Q933" s="98" t="s">
        <v>3536</v>
      </c>
      <c r="R933" s="98" t="s">
        <v>3537</v>
      </c>
      <c r="S933" s="190" t="s">
        <v>74</v>
      </c>
      <c r="T933" s="98" t="s">
        <v>3538</v>
      </c>
      <c r="U933" s="98" t="s">
        <v>3539</v>
      </c>
    </row>
    <row r="934" spans="1:21" x14ac:dyDescent="0.2">
      <c r="A934" s="84" t="s">
        <v>6496</v>
      </c>
      <c r="B934" s="250">
        <v>1006</v>
      </c>
      <c r="C934" s="79" t="s">
        <v>4766</v>
      </c>
      <c r="D934" s="79" t="s">
        <v>4007</v>
      </c>
      <c r="E934" s="79" t="s">
        <v>3575</v>
      </c>
      <c r="F934" s="224" t="s">
        <v>6676</v>
      </c>
      <c r="G934" s="245" t="s">
        <v>7904</v>
      </c>
      <c r="H934" s="175" t="s">
        <v>7492</v>
      </c>
      <c r="M934" s="98" t="s">
        <v>23</v>
      </c>
      <c r="N934" s="98" t="s">
        <v>6359</v>
      </c>
      <c r="O934" s="187" t="s">
        <v>23</v>
      </c>
      <c r="P934" s="187" t="s">
        <v>23</v>
      </c>
      <c r="Q934" s="187" t="s">
        <v>23</v>
      </c>
      <c r="R934" s="187" t="s">
        <v>23</v>
      </c>
      <c r="S934" s="187" t="s">
        <v>23</v>
      </c>
      <c r="T934" s="187" t="s">
        <v>23</v>
      </c>
      <c r="U934" s="187" t="s">
        <v>23</v>
      </c>
    </row>
    <row r="935" spans="1:21" x14ac:dyDescent="0.2">
      <c r="A935" s="79" t="s">
        <v>3555</v>
      </c>
      <c r="B935" s="250">
        <v>829</v>
      </c>
      <c r="C935" s="79" t="s">
        <v>4766</v>
      </c>
      <c r="D935" s="79" t="s">
        <v>4007</v>
      </c>
      <c r="E935" s="79" t="s">
        <v>3575</v>
      </c>
      <c r="F935" s="222" t="s">
        <v>5608</v>
      </c>
      <c r="G935" s="241" t="s">
        <v>5607</v>
      </c>
      <c r="H935" s="175" t="s">
        <v>7493</v>
      </c>
      <c r="M935" s="98" t="s">
        <v>3556</v>
      </c>
      <c r="N935" s="98" t="s">
        <v>23</v>
      </c>
      <c r="O935" s="98" t="s">
        <v>3557</v>
      </c>
      <c r="P935" s="98" t="s">
        <v>23</v>
      </c>
      <c r="Q935" s="98" t="s">
        <v>3558</v>
      </c>
      <c r="R935" s="98" t="s">
        <v>23</v>
      </c>
      <c r="S935" s="98" t="s">
        <v>23</v>
      </c>
      <c r="T935" s="98" t="s">
        <v>23</v>
      </c>
      <c r="U935" s="98" t="s">
        <v>23</v>
      </c>
    </row>
    <row r="936" spans="1:21" x14ac:dyDescent="0.2">
      <c r="A936" s="79" t="s">
        <v>5721</v>
      </c>
      <c r="B936" s="250">
        <v>830</v>
      </c>
      <c r="C936" s="79" t="s">
        <v>4766</v>
      </c>
      <c r="D936" s="79" t="s">
        <v>4007</v>
      </c>
      <c r="E936" s="79" t="s">
        <v>3575</v>
      </c>
      <c r="F936" s="222" t="s">
        <v>5685</v>
      </c>
      <c r="G936" s="241" t="s">
        <v>7905</v>
      </c>
      <c r="H936" s="175" t="s">
        <v>7494</v>
      </c>
      <c r="M936" s="190" t="s">
        <v>22</v>
      </c>
      <c r="N936" s="190" t="s">
        <v>22</v>
      </c>
      <c r="O936" s="190" t="s">
        <v>22</v>
      </c>
      <c r="P936" s="98" t="s">
        <v>23</v>
      </c>
      <c r="Q936" s="190" t="s">
        <v>22</v>
      </c>
      <c r="R936" s="98" t="s">
        <v>23</v>
      </c>
      <c r="S936" s="98" t="s">
        <v>23</v>
      </c>
      <c r="T936" s="98" t="s">
        <v>23</v>
      </c>
      <c r="U936" s="190" t="s">
        <v>22</v>
      </c>
    </row>
    <row r="937" spans="1:21" x14ac:dyDescent="0.2">
      <c r="A937" s="79" t="s">
        <v>4634</v>
      </c>
      <c r="B937" s="250">
        <v>831</v>
      </c>
      <c r="C937" s="79" t="s">
        <v>4766</v>
      </c>
      <c r="D937" s="79" t="s">
        <v>4007</v>
      </c>
      <c r="E937" s="79" t="s">
        <v>3575</v>
      </c>
      <c r="F937" s="222" t="s">
        <v>5609</v>
      </c>
      <c r="G937" s="242" t="s">
        <v>8110</v>
      </c>
      <c r="H937" s="175" t="s">
        <v>7584</v>
      </c>
      <c r="M937" s="98" t="s">
        <v>23</v>
      </c>
      <c r="N937" s="98" t="s">
        <v>23</v>
      </c>
      <c r="O937" s="98" t="s">
        <v>6560</v>
      </c>
      <c r="P937" s="98" t="s">
        <v>6560</v>
      </c>
      <c r="Q937" s="98" t="s">
        <v>6560</v>
      </c>
      <c r="R937" s="98" t="s">
        <v>6560</v>
      </c>
      <c r="S937" s="98" t="s">
        <v>6560</v>
      </c>
      <c r="T937" s="98" t="s">
        <v>6560</v>
      </c>
      <c r="U937" s="98" t="s">
        <v>6560</v>
      </c>
    </row>
    <row r="938" spans="1:21" x14ac:dyDescent="0.2">
      <c r="A938" s="79" t="s">
        <v>3593</v>
      </c>
      <c r="B938" s="250">
        <v>832</v>
      </c>
      <c r="C938" s="79" t="s">
        <v>4766</v>
      </c>
      <c r="D938" s="79" t="s">
        <v>4007</v>
      </c>
      <c r="E938" s="79" t="s">
        <v>3575</v>
      </c>
      <c r="F938" s="222" t="s">
        <v>5611</v>
      </c>
      <c r="G938" s="241" t="s">
        <v>5610</v>
      </c>
      <c r="H938" s="175" t="s">
        <v>7495</v>
      </c>
      <c r="M938" s="98" t="s">
        <v>23</v>
      </c>
      <c r="N938" s="98" t="s">
        <v>23</v>
      </c>
      <c r="O938" s="98" t="s">
        <v>3595</v>
      </c>
      <c r="P938" s="98" t="s">
        <v>23</v>
      </c>
      <c r="Q938" s="98" t="s">
        <v>3596</v>
      </c>
      <c r="R938" s="98" t="s">
        <v>23</v>
      </c>
      <c r="S938" s="98" t="s">
        <v>23</v>
      </c>
      <c r="T938" s="98" t="s">
        <v>23</v>
      </c>
      <c r="U938" s="98" t="s">
        <v>23</v>
      </c>
    </row>
    <row r="939" spans="1:21" x14ac:dyDescent="0.2">
      <c r="A939" s="79" t="s">
        <v>6159</v>
      </c>
      <c r="B939" s="250">
        <v>828</v>
      </c>
      <c r="C939" s="79" t="s">
        <v>4766</v>
      </c>
      <c r="D939" s="79" t="s">
        <v>4007</v>
      </c>
      <c r="E939" s="79" t="s">
        <v>3575</v>
      </c>
      <c r="F939" s="222" t="s">
        <v>6677</v>
      </c>
      <c r="G939" s="241" t="s">
        <v>7906</v>
      </c>
      <c r="H939" s="175" t="s">
        <v>7496</v>
      </c>
      <c r="M939" s="190" t="s">
        <v>74</v>
      </c>
      <c r="N939" s="98" t="s">
        <v>23</v>
      </c>
      <c r="O939" s="190" t="s">
        <v>74</v>
      </c>
      <c r="P939" s="98" t="s">
        <v>23</v>
      </c>
      <c r="Q939" s="190" t="s">
        <v>28</v>
      </c>
      <c r="R939" s="98" t="s">
        <v>23</v>
      </c>
      <c r="S939" s="98" t="s">
        <v>23</v>
      </c>
      <c r="T939" s="98" t="s">
        <v>23</v>
      </c>
      <c r="U939" s="98" t="s">
        <v>23</v>
      </c>
    </row>
    <row r="940" spans="1:21" x14ac:dyDescent="0.2">
      <c r="A940" s="81" t="s">
        <v>3685</v>
      </c>
      <c r="B940" s="250">
        <v>833</v>
      </c>
      <c r="C940" s="81" t="s">
        <v>4766</v>
      </c>
      <c r="D940" s="81" t="s">
        <v>4007</v>
      </c>
      <c r="E940" s="81" t="s">
        <v>3575</v>
      </c>
      <c r="F940" s="225" t="s">
        <v>5613</v>
      </c>
      <c r="G940" s="241" t="s">
        <v>5612</v>
      </c>
      <c r="H940" s="175" t="s">
        <v>7497</v>
      </c>
      <c r="M940" s="192" t="s">
        <v>22</v>
      </c>
      <c r="N940" s="192" t="s">
        <v>22</v>
      </c>
      <c r="O940" s="192" t="s">
        <v>22</v>
      </c>
      <c r="P940" s="107" t="s">
        <v>23</v>
      </c>
      <c r="Q940" s="192" t="s">
        <v>22</v>
      </c>
      <c r="R940" s="107" t="s">
        <v>23</v>
      </c>
      <c r="S940" s="107" t="s">
        <v>23</v>
      </c>
      <c r="T940" s="107" t="s">
        <v>23</v>
      </c>
      <c r="U940" s="192" t="s">
        <v>22</v>
      </c>
    </row>
    <row r="941" spans="1:21" x14ac:dyDescent="0.2">
      <c r="A941" s="81" t="s">
        <v>3693</v>
      </c>
      <c r="B941" s="250">
        <v>834</v>
      </c>
      <c r="C941" s="81" t="s">
        <v>4766</v>
      </c>
      <c r="D941" s="81" t="s">
        <v>4007</v>
      </c>
      <c r="E941" s="81" t="s">
        <v>3575</v>
      </c>
      <c r="F941" s="225" t="s">
        <v>5613</v>
      </c>
      <c r="G941" s="241" t="s">
        <v>5612</v>
      </c>
      <c r="H941" s="175" t="s">
        <v>7498</v>
      </c>
      <c r="M941" s="192" t="s">
        <v>74</v>
      </c>
      <c r="N941" s="192" t="s">
        <v>74</v>
      </c>
      <c r="O941" s="192" t="s">
        <v>74</v>
      </c>
      <c r="P941" s="192" t="s">
        <v>74</v>
      </c>
      <c r="Q941" s="107" t="s">
        <v>23</v>
      </c>
      <c r="R941" s="107" t="s">
        <v>23</v>
      </c>
      <c r="S941" s="107" t="s">
        <v>23</v>
      </c>
      <c r="T941" s="192" t="s">
        <v>74</v>
      </c>
      <c r="U941" s="192" t="s">
        <v>74</v>
      </c>
    </row>
    <row r="942" spans="1:21" x14ac:dyDescent="0.2">
      <c r="A942" s="81" t="s">
        <v>3677</v>
      </c>
      <c r="B942" s="250">
        <v>835</v>
      </c>
      <c r="C942" s="81" t="s">
        <v>4766</v>
      </c>
      <c r="D942" s="81" t="s">
        <v>4007</v>
      </c>
      <c r="E942" s="81" t="s">
        <v>3575</v>
      </c>
      <c r="F942" s="225" t="s">
        <v>5613</v>
      </c>
      <c r="G942" s="241" t="s">
        <v>5612</v>
      </c>
      <c r="H942" s="175" t="s">
        <v>7499</v>
      </c>
      <c r="M942" s="107" t="s">
        <v>23</v>
      </c>
      <c r="N942" s="107" t="s">
        <v>23</v>
      </c>
      <c r="O942" s="107" t="s">
        <v>3678</v>
      </c>
      <c r="P942" s="107" t="s">
        <v>23</v>
      </c>
      <c r="Q942" s="107" t="s">
        <v>3679</v>
      </c>
      <c r="R942" s="107" t="s">
        <v>23</v>
      </c>
      <c r="S942" s="107" t="s">
        <v>23</v>
      </c>
      <c r="T942" s="107" t="s">
        <v>23</v>
      </c>
      <c r="U942" s="107" t="s">
        <v>23</v>
      </c>
    </row>
    <row r="943" spans="1:21" x14ac:dyDescent="0.2">
      <c r="A943" s="79" t="s">
        <v>3681</v>
      </c>
      <c r="B943" s="250">
        <v>836</v>
      </c>
      <c r="C943" s="81" t="s">
        <v>4766</v>
      </c>
      <c r="D943" s="79" t="s">
        <v>4007</v>
      </c>
      <c r="E943" s="79" t="s">
        <v>3575</v>
      </c>
      <c r="F943" s="222" t="s">
        <v>5613</v>
      </c>
      <c r="G943" s="241" t="s">
        <v>5612</v>
      </c>
      <c r="H943" s="175" t="s">
        <v>7500</v>
      </c>
      <c r="M943" s="98" t="s">
        <v>23</v>
      </c>
      <c r="N943" s="98" t="s">
        <v>23</v>
      </c>
      <c r="O943" s="98" t="s">
        <v>3682</v>
      </c>
      <c r="P943" s="98" t="s">
        <v>23</v>
      </c>
      <c r="Q943" s="98" t="s">
        <v>3683</v>
      </c>
      <c r="R943" s="98" t="s">
        <v>23</v>
      </c>
      <c r="S943" s="98" t="s">
        <v>23</v>
      </c>
      <c r="T943" s="98" t="s">
        <v>23</v>
      </c>
      <c r="U943" s="98" t="s">
        <v>23</v>
      </c>
    </row>
    <row r="944" spans="1:21" x14ac:dyDescent="0.2">
      <c r="A944" s="79" t="s">
        <v>3513</v>
      </c>
      <c r="B944" s="250">
        <v>837</v>
      </c>
      <c r="C944" s="81" t="s">
        <v>4766</v>
      </c>
      <c r="D944" s="79" t="s">
        <v>4007</v>
      </c>
      <c r="E944" s="79" t="s">
        <v>3575</v>
      </c>
      <c r="F944" s="222" t="s">
        <v>5615</v>
      </c>
      <c r="G944" s="241" t="s">
        <v>5614</v>
      </c>
      <c r="H944" s="175" t="s">
        <v>7501</v>
      </c>
      <c r="M944" s="98" t="s">
        <v>23</v>
      </c>
      <c r="N944" s="98" t="s">
        <v>23</v>
      </c>
      <c r="O944" s="98" t="s">
        <v>3514</v>
      </c>
      <c r="P944" s="98" t="s">
        <v>23</v>
      </c>
      <c r="Q944" s="98" t="s">
        <v>23</v>
      </c>
      <c r="R944" s="98" t="s">
        <v>23</v>
      </c>
      <c r="S944" s="98" t="s">
        <v>23</v>
      </c>
      <c r="T944" s="98" t="s">
        <v>23</v>
      </c>
      <c r="U944" s="98" t="s">
        <v>23</v>
      </c>
    </row>
    <row r="945" spans="1:21" x14ac:dyDescent="0.2">
      <c r="A945" s="79" t="s">
        <v>3711</v>
      </c>
      <c r="B945" s="250">
        <v>838</v>
      </c>
      <c r="C945" s="81" t="s">
        <v>4766</v>
      </c>
      <c r="D945" s="79" t="s">
        <v>4007</v>
      </c>
      <c r="E945" s="79" t="s">
        <v>3575</v>
      </c>
      <c r="F945" s="222" t="s">
        <v>5617</v>
      </c>
      <c r="G945" s="241" t="s">
        <v>5616</v>
      </c>
      <c r="H945" s="175" t="s">
        <v>7502</v>
      </c>
      <c r="M945" s="190" t="s">
        <v>28</v>
      </c>
      <c r="N945" s="98" t="s">
        <v>23</v>
      </c>
      <c r="O945" s="190" t="s">
        <v>28</v>
      </c>
      <c r="P945" s="98" t="s">
        <v>23</v>
      </c>
      <c r="Q945" s="190" t="s">
        <v>22</v>
      </c>
      <c r="R945" s="98" t="s">
        <v>23</v>
      </c>
      <c r="S945" s="98" t="s">
        <v>23</v>
      </c>
      <c r="T945" s="98" t="s">
        <v>23</v>
      </c>
      <c r="U945" s="98" t="s">
        <v>23</v>
      </c>
    </row>
    <row r="946" spans="1:21" x14ac:dyDescent="0.2">
      <c r="A946" s="79" t="s">
        <v>3705</v>
      </c>
      <c r="B946" s="250">
        <v>839</v>
      </c>
      <c r="C946" s="81" t="s">
        <v>4766</v>
      </c>
      <c r="D946" s="79" t="s">
        <v>4007</v>
      </c>
      <c r="E946" s="79" t="s">
        <v>3575</v>
      </c>
      <c r="F946" s="222" t="s">
        <v>5617</v>
      </c>
      <c r="G946" s="241" t="s">
        <v>5616</v>
      </c>
      <c r="H946" s="175" t="s">
        <v>7503</v>
      </c>
      <c r="M946" s="190" t="s">
        <v>22</v>
      </c>
      <c r="N946" s="98" t="s">
        <v>23</v>
      </c>
      <c r="O946" s="190" t="s">
        <v>22</v>
      </c>
      <c r="P946" s="98" t="s">
        <v>23</v>
      </c>
      <c r="Q946" s="190" t="s">
        <v>22</v>
      </c>
      <c r="R946" s="98" t="s">
        <v>23</v>
      </c>
      <c r="S946" s="98" t="s">
        <v>23</v>
      </c>
      <c r="T946" s="98" t="s">
        <v>23</v>
      </c>
      <c r="U946" s="190" t="s">
        <v>22</v>
      </c>
    </row>
    <row r="947" spans="1:21" x14ac:dyDescent="0.2">
      <c r="A947" s="79" t="s">
        <v>4244</v>
      </c>
      <c r="B947" s="250">
        <v>840</v>
      </c>
      <c r="C947" s="81" t="s">
        <v>4766</v>
      </c>
      <c r="D947" s="79" t="s">
        <v>4007</v>
      </c>
      <c r="E947" s="79" t="s">
        <v>3575</v>
      </c>
      <c r="F947" s="222" t="s">
        <v>5617</v>
      </c>
      <c r="G947" s="241" t="s">
        <v>5616</v>
      </c>
      <c r="H947" s="175" t="s">
        <v>7647</v>
      </c>
      <c r="M947" s="98" t="s">
        <v>4320</v>
      </c>
      <c r="N947" s="98" t="s">
        <v>23</v>
      </c>
      <c r="O947" s="98" t="s">
        <v>4396</v>
      </c>
      <c r="P947" s="98" t="s">
        <v>23</v>
      </c>
      <c r="Q947" s="98" t="s">
        <v>23</v>
      </c>
      <c r="R947" s="98" t="s">
        <v>4464</v>
      </c>
      <c r="S947" s="98" t="s">
        <v>23</v>
      </c>
      <c r="T947" s="98" t="s">
        <v>23</v>
      </c>
      <c r="U947" s="98" t="s">
        <v>23</v>
      </c>
    </row>
    <row r="948" spans="1:21" x14ac:dyDescent="0.2">
      <c r="A948" s="79" t="s">
        <v>4638</v>
      </c>
      <c r="B948" s="250">
        <v>841</v>
      </c>
      <c r="C948" s="81" t="s">
        <v>4766</v>
      </c>
      <c r="D948" s="79" t="s">
        <v>4007</v>
      </c>
      <c r="E948" s="79" t="s">
        <v>3575</v>
      </c>
      <c r="F948" s="222" t="s">
        <v>5617</v>
      </c>
      <c r="G948" s="241" t="s">
        <v>5616</v>
      </c>
      <c r="H948" s="175" t="s">
        <v>7583</v>
      </c>
      <c r="M948" s="98" t="s">
        <v>23</v>
      </c>
      <c r="N948" s="98" t="s">
        <v>23</v>
      </c>
      <c r="O948" s="98" t="s">
        <v>6561</v>
      </c>
      <c r="P948" s="98" t="s">
        <v>6561</v>
      </c>
      <c r="Q948" s="98" t="s">
        <v>6561</v>
      </c>
      <c r="R948" s="98" t="s">
        <v>6561</v>
      </c>
      <c r="S948" s="98" t="s">
        <v>6561</v>
      </c>
      <c r="T948" s="98" t="s">
        <v>6561</v>
      </c>
      <c r="U948" s="98" t="s">
        <v>6561</v>
      </c>
    </row>
    <row r="949" spans="1:21" x14ac:dyDescent="0.2">
      <c r="A949" s="79" t="s">
        <v>3706</v>
      </c>
      <c r="B949" s="250">
        <v>842</v>
      </c>
      <c r="C949" s="81" t="s">
        <v>4766</v>
      </c>
      <c r="D949" s="79" t="s">
        <v>4007</v>
      </c>
      <c r="E949" s="79" t="s">
        <v>3575</v>
      </c>
      <c r="F949" s="222" t="s">
        <v>5617</v>
      </c>
      <c r="G949" s="241" t="s">
        <v>5616</v>
      </c>
      <c r="H949" s="175" t="s">
        <v>7504</v>
      </c>
      <c r="M949" s="98" t="s">
        <v>3707</v>
      </c>
      <c r="N949" s="98" t="s">
        <v>3708</v>
      </c>
      <c r="O949" s="98" t="s">
        <v>23</v>
      </c>
      <c r="P949" s="98" t="s">
        <v>23</v>
      </c>
      <c r="Q949" s="98" t="s">
        <v>23</v>
      </c>
      <c r="R949" s="98" t="s">
        <v>23</v>
      </c>
      <c r="S949" s="98" t="s">
        <v>23</v>
      </c>
      <c r="T949" s="98" t="s">
        <v>23</v>
      </c>
      <c r="U949" s="98" t="s">
        <v>3709</v>
      </c>
    </row>
    <row r="950" spans="1:21" x14ac:dyDescent="0.2">
      <c r="A950" s="79" t="s">
        <v>3697</v>
      </c>
      <c r="B950" s="250">
        <v>843</v>
      </c>
      <c r="C950" s="81" t="s">
        <v>4766</v>
      </c>
      <c r="D950" s="79" t="s">
        <v>4007</v>
      </c>
      <c r="E950" s="79" t="s">
        <v>3575</v>
      </c>
      <c r="F950" s="222" t="s">
        <v>5619</v>
      </c>
      <c r="G950" s="241" t="s">
        <v>5618</v>
      </c>
      <c r="H950" s="175" t="s">
        <v>7505</v>
      </c>
      <c r="M950" s="190" t="s">
        <v>28</v>
      </c>
      <c r="N950" s="190" t="s">
        <v>28</v>
      </c>
      <c r="O950" s="98" t="s">
        <v>23</v>
      </c>
      <c r="P950" s="98" t="s">
        <v>23</v>
      </c>
      <c r="Q950" s="190" t="s">
        <v>22</v>
      </c>
      <c r="R950" s="98" t="s">
        <v>23</v>
      </c>
      <c r="S950" s="98" t="s">
        <v>23</v>
      </c>
      <c r="T950" s="98" t="s">
        <v>23</v>
      </c>
      <c r="U950" s="98" t="s">
        <v>23</v>
      </c>
    </row>
    <row r="951" spans="1:21" x14ac:dyDescent="0.2">
      <c r="A951" s="79" t="s">
        <v>4243</v>
      </c>
      <c r="B951" s="250">
        <v>844</v>
      </c>
      <c r="C951" s="81" t="s">
        <v>4766</v>
      </c>
      <c r="D951" s="79" t="s">
        <v>4007</v>
      </c>
      <c r="E951" s="79" t="s">
        <v>3575</v>
      </c>
      <c r="F951" s="222" t="s">
        <v>5620</v>
      </c>
      <c r="G951" s="245" t="s">
        <v>7907</v>
      </c>
      <c r="H951" s="175" t="s">
        <v>7648</v>
      </c>
      <c r="M951" s="98" t="s">
        <v>4319</v>
      </c>
      <c r="N951" s="98" t="s">
        <v>23</v>
      </c>
      <c r="O951" s="98" t="s">
        <v>4395</v>
      </c>
      <c r="P951" s="98" t="s">
        <v>23</v>
      </c>
      <c r="Q951" s="98" t="s">
        <v>23</v>
      </c>
      <c r="R951" s="98" t="s">
        <v>23</v>
      </c>
      <c r="S951" s="98" t="s">
        <v>23</v>
      </c>
      <c r="T951" s="98" t="s">
        <v>23</v>
      </c>
      <c r="U951" s="98" t="s">
        <v>23</v>
      </c>
    </row>
    <row r="952" spans="1:21" x14ac:dyDescent="0.2">
      <c r="A952" s="79" t="s">
        <v>5866</v>
      </c>
      <c r="B952" s="250">
        <v>845</v>
      </c>
      <c r="C952" s="81" t="s">
        <v>4766</v>
      </c>
      <c r="D952" s="79" t="s">
        <v>4007</v>
      </c>
      <c r="E952" s="79" t="s">
        <v>3575</v>
      </c>
      <c r="F952" s="222" t="s">
        <v>5622</v>
      </c>
      <c r="G952" s="241" t="s">
        <v>5621</v>
      </c>
      <c r="H952" s="175" t="s">
        <v>7506</v>
      </c>
      <c r="M952" s="98" t="s">
        <v>23</v>
      </c>
      <c r="N952" s="190" t="s">
        <v>28</v>
      </c>
      <c r="O952" s="98" t="s">
        <v>23</v>
      </c>
      <c r="P952" s="98" t="s">
        <v>23</v>
      </c>
      <c r="Q952" s="98" t="s">
        <v>6369</v>
      </c>
      <c r="R952" s="98" t="s">
        <v>23</v>
      </c>
      <c r="S952" s="98" t="s">
        <v>23</v>
      </c>
      <c r="T952" s="98" t="s">
        <v>23</v>
      </c>
      <c r="U952" s="98" t="s">
        <v>23</v>
      </c>
    </row>
    <row r="953" spans="1:21" x14ac:dyDescent="0.2">
      <c r="A953" s="79" t="s">
        <v>4691</v>
      </c>
      <c r="B953" s="250">
        <v>847</v>
      </c>
      <c r="C953" s="81" t="s">
        <v>4766</v>
      </c>
      <c r="D953" s="79" t="s">
        <v>4007</v>
      </c>
      <c r="E953" s="79" t="s">
        <v>3575</v>
      </c>
      <c r="F953" s="222" t="s">
        <v>5624</v>
      </c>
      <c r="G953" s="241" t="s">
        <v>5623</v>
      </c>
      <c r="H953" s="175" t="s">
        <v>7507</v>
      </c>
      <c r="M953" s="190" t="s">
        <v>22</v>
      </c>
      <c r="N953" s="190" t="s">
        <v>22</v>
      </c>
      <c r="O953" s="98" t="s">
        <v>23</v>
      </c>
      <c r="P953" s="98" t="s">
        <v>23</v>
      </c>
      <c r="Q953" s="98" t="s">
        <v>23</v>
      </c>
      <c r="R953" s="98" t="s">
        <v>23</v>
      </c>
      <c r="S953" s="98" t="s">
        <v>23</v>
      </c>
      <c r="T953" s="98" t="s">
        <v>23</v>
      </c>
      <c r="U953" s="98" t="s">
        <v>23</v>
      </c>
    </row>
    <row r="954" spans="1:21" x14ac:dyDescent="0.2">
      <c r="A954" s="79" t="s">
        <v>3504</v>
      </c>
      <c r="B954" s="250">
        <v>849</v>
      </c>
      <c r="C954" s="81" t="s">
        <v>4766</v>
      </c>
      <c r="D954" s="79" t="s">
        <v>4007</v>
      </c>
      <c r="E954" s="79" t="s">
        <v>3575</v>
      </c>
      <c r="F954" s="222" t="s">
        <v>5624</v>
      </c>
      <c r="G954" s="241" t="s">
        <v>5623</v>
      </c>
      <c r="H954" s="175" t="s">
        <v>7508</v>
      </c>
      <c r="M954" s="98" t="s">
        <v>23</v>
      </c>
      <c r="N954" s="98" t="s">
        <v>23</v>
      </c>
      <c r="O954" s="98" t="s">
        <v>3505</v>
      </c>
      <c r="P954" s="98" t="s">
        <v>3506</v>
      </c>
      <c r="Q954" s="98" t="s">
        <v>3507</v>
      </c>
      <c r="R954" s="98" t="s">
        <v>3508</v>
      </c>
      <c r="S954" s="98" t="s">
        <v>3509</v>
      </c>
      <c r="T954" s="98" t="s">
        <v>3510</v>
      </c>
      <c r="U954" s="98" t="s">
        <v>3511</v>
      </c>
    </row>
    <row r="955" spans="1:21" x14ac:dyDescent="0.2">
      <c r="A955" s="79" t="s">
        <v>4690</v>
      </c>
      <c r="B955" s="250">
        <v>848</v>
      </c>
      <c r="C955" s="81" t="s">
        <v>4766</v>
      </c>
      <c r="D955" s="79" t="s">
        <v>4007</v>
      </c>
      <c r="E955" s="79" t="s">
        <v>3575</v>
      </c>
      <c r="F955" s="222" t="s">
        <v>5624</v>
      </c>
      <c r="G955" s="241" t="s">
        <v>5623</v>
      </c>
      <c r="H955" s="175" t="s">
        <v>7509</v>
      </c>
      <c r="M955" s="98" t="s">
        <v>23</v>
      </c>
      <c r="N955" s="190" t="s">
        <v>28</v>
      </c>
      <c r="O955" s="190" t="s">
        <v>28</v>
      </c>
      <c r="P955" s="98" t="s">
        <v>23</v>
      </c>
      <c r="Q955" s="190" t="s">
        <v>332</v>
      </c>
      <c r="R955" s="98" t="s">
        <v>23</v>
      </c>
      <c r="S955" s="98" t="s">
        <v>23</v>
      </c>
      <c r="T955" s="98" t="s">
        <v>23</v>
      </c>
      <c r="U955" s="98" t="s">
        <v>23</v>
      </c>
    </row>
    <row r="956" spans="1:21" x14ac:dyDescent="0.2">
      <c r="A956" s="79" t="s">
        <v>3586</v>
      </c>
      <c r="B956" s="250">
        <v>850</v>
      </c>
      <c r="C956" s="81" t="s">
        <v>4766</v>
      </c>
      <c r="D956" s="79" t="s">
        <v>4007</v>
      </c>
      <c r="E956" s="79" t="s">
        <v>3575</v>
      </c>
      <c r="F956" s="222" t="s">
        <v>5626</v>
      </c>
      <c r="G956" s="241" t="s">
        <v>5625</v>
      </c>
      <c r="H956" s="175" t="s">
        <v>7510</v>
      </c>
      <c r="M956" s="190" t="s">
        <v>74</v>
      </c>
      <c r="N956" s="190" t="s">
        <v>74</v>
      </c>
      <c r="O956" s="190" t="s">
        <v>74</v>
      </c>
      <c r="P956" s="190" t="s">
        <v>74</v>
      </c>
      <c r="Q956" s="98" t="s">
        <v>23</v>
      </c>
      <c r="R956" s="190" t="s">
        <v>28</v>
      </c>
      <c r="S956" s="98" t="s">
        <v>23</v>
      </c>
      <c r="T956" s="190" t="s">
        <v>74</v>
      </c>
      <c r="U956" s="190" t="s">
        <v>74</v>
      </c>
    </row>
    <row r="957" spans="1:21" x14ac:dyDescent="0.2">
      <c r="A957" s="79" t="s">
        <v>3577</v>
      </c>
      <c r="B957" s="250">
        <v>851</v>
      </c>
      <c r="C957" s="81" t="s">
        <v>4766</v>
      </c>
      <c r="D957" s="79" t="s">
        <v>4007</v>
      </c>
      <c r="E957" s="79" t="s">
        <v>3575</v>
      </c>
      <c r="F957" s="222" t="s">
        <v>5626</v>
      </c>
      <c r="G957" s="241" t="s">
        <v>5625</v>
      </c>
      <c r="H957" s="175" t="s">
        <v>7511</v>
      </c>
      <c r="M957" s="98" t="s">
        <v>3578</v>
      </c>
      <c r="N957" s="98" t="s">
        <v>23</v>
      </c>
      <c r="O957" s="98" t="s">
        <v>3579</v>
      </c>
      <c r="P957" s="98" t="s">
        <v>23</v>
      </c>
      <c r="Q957" s="98" t="s">
        <v>3580</v>
      </c>
      <c r="R957" s="98" t="s">
        <v>23</v>
      </c>
      <c r="S957" s="98" t="s">
        <v>23</v>
      </c>
      <c r="T957" s="98" t="s">
        <v>23</v>
      </c>
      <c r="U957" s="98" t="s">
        <v>23</v>
      </c>
    </row>
    <row r="958" spans="1:21" x14ac:dyDescent="0.2">
      <c r="A958" s="79" t="s">
        <v>3582</v>
      </c>
      <c r="B958" s="250">
        <v>852</v>
      </c>
      <c r="C958" s="81" t="s">
        <v>4766</v>
      </c>
      <c r="D958" s="79" t="s">
        <v>4007</v>
      </c>
      <c r="E958" s="79" t="s">
        <v>3575</v>
      </c>
      <c r="F958" s="222" t="s">
        <v>5626</v>
      </c>
      <c r="G958" s="241" t="s">
        <v>5625</v>
      </c>
      <c r="H958" s="175" t="s">
        <v>7512</v>
      </c>
      <c r="M958" s="98" t="s">
        <v>3583</v>
      </c>
      <c r="N958" s="98" t="s">
        <v>23</v>
      </c>
      <c r="O958" s="98" t="s">
        <v>3584</v>
      </c>
      <c r="P958" s="98" t="s">
        <v>23</v>
      </c>
      <c r="Q958" s="98" t="s">
        <v>23</v>
      </c>
      <c r="R958" s="98" t="s">
        <v>23</v>
      </c>
      <c r="S958" s="98" t="s">
        <v>23</v>
      </c>
      <c r="T958" s="98" t="s">
        <v>23</v>
      </c>
      <c r="U958" s="98" t="s">
        <v>23</v>
      </c>
    </row>
    <row r="959" spans="1:21" x14ac:dyDescent="0.2">
      <c r="A959" s="79" t="s">
        <v>3560</v>
      </c>
      <c r="B959" s="250">
        <v>853</v>
      </c>
      <c r="C959" s="81" t="s">
        <v>4766</v>
      </c>
      <c r="D959" s="79" t="s">
        <v>4007</v>
      </c>
      <c r="E959" s="79" t="s">
        <v>3575</v>
      </c>
      <c r="F959" s="222" t="s">
        <v>5626</v>
      </c>
      <c r="G959" s="241" t="s">
        <v>5625</v>
      </c>
      <c r="H959" s="175" t="s">
        <v>7513</v>
      </c>
      <c r="M959" s="98" t="s">
        <v>3561</v>
      </c>
      <c r="N959" s="98" t="s">
        <v>23</v>
      </c>
      <c r="O959" s="98" t="s">
        <v>3562</v>
      </c>
      <c r="P959" s="98" t="s">
        <v>23</v>
      </c>
      <c r="Q959" s="98" t="s">
        <v>3563</v>
      </c>
      <c r="R959" s="98" t="s">
        <v>23</v>
      </c>
      <c r="S959" s="98" t="s">
        <v>23</v>
      </c>
      <c r="T959" s="98" t="s">
        <v>23</v>
      </c>
      <c r="U959" s="98" t="s">
        <v>23</v>
      </c>
    </row>
    <row r="960" spans="1:21" x14ac:dyDescent="0.2">
      <c r="A960" s="83" t="s">
        <v>3565</v>
      </c>
      <c r="B960" s="250">
        <v>854</v>
      </c>
      <c r="C960" s="81" t="s">
        <v>4766</v>
      </c>
      <c r="D960" s="79" t="s">
        <v>4007</v>
      </c>
      <c r="E960" s="79" t="s">
        <v>3575</v>
      </c>
      <c r="F960" s="222" t="s">
        <v>5626</v>
      </c>
      <c r="G960" s="241" t="s">
        <v>5625</v>
      </c>
      <c r="H960" s="175" t="s">
        <v>7514</v>
      </c>
      <c r="M960" s="98" t="s">
        <v>3566</v>
      </c>
      <c r="N960" s="98" t="s">
        <v>23</v>
      </c>
      <c r="O960" s="98" t="s">
        <v>3567</v>
      </c>
      <c r="P960" s="98" t="s">
        <v>3568</v>
      </c>
      <c r="Q960" s="98" t="s">
        <v>3569</v>
      </c>
      <c r="R960" s="98" t="s">
        <v>3570</v>
      </c>
      <c r="S960" s="98" t="s">
        <v>23</v>
      </c>
      <c r="T960" s="98" t="s">
        <v>3571</v>
      </c>
      <c r="U960" s="98" t="s">
        <v>3572</v>
      </c>
    </row>
    <row r="961" spans="1:21" x14ac:dyDescent="0.2">
      <c r="A961" s="84" t="s">
        <v>6497</v>
      </c>
      <c r="B961" s="250">
        <v>1008</v>
      </c>
      <c r="C961" s="81" t="s">
        <v>4766</v>
      </c>
      <c r="D961" s="79" t="s">
        <v>4007</v>
      </c>
      <c r="E961" s="79" t="s">
        <v>3575</v>
      </c>
      <c r="F961" s="224" t="s">
        <v>6678</v>
      </c>
      <c r="G961" s="241" t="s">
        <v>7908</v>
      </c>
      <c r="H961" s="175" t="s">
        <v>7515</v>
      </c>
      <c r="M961" s="98" t="s">
        <v>23</v>
      </c>
      <c r="N961" s="98" t="s">
        <v>6360</v>
      </c>
      <c r="O961" s="187" t="s">
        <v>23</v>
      </c>
      <c r="P961" s="187" t="s">
        <v>23</v>
      </c>
      <c r="Q961" s="187" t="s">
        <v>23</v>
      </c>
      <c r="R961" s="187" t="s">
        <v>23</v>
      </c>
      <c r="S961" s="187" t="s">
        <v>23</v>
      </c>
      <c r="T961" s="187" t="s">
        <v>23</v>
      </c>
      <c r="U961" s="187" t="s">
        <v>23</v>
      </c>
    </row>
    <row r="962" spans="1:21" x14ac:dyDescent="0.2">
      <c r="A962" s="84" t="s">
        <v>6498</v>
      </c>
      <c r="B962" s="250">
        <v>1009</v>
      </c>
      <c r="C962" s="81" t="s">
        <v>4766</v>
      </c>
      <c r="D962" s="79" t="s">
        <v>4007</v>
      </c>
      <c r="E962" s="79" t="s">
        <v>3575</v>
      </c>
      <c r="F962" s="224" t="s">
        <v>6679</v>
      </c>
      <c r="G962" s="241" t="s">
        <v>5589</v>
      </c>
      <c r="H962" s="175" t="s">
        <v>7516</v>
      </c>
      <c r="M962" s="98" t="s">
        <v>23</v>
      </c>
      <c r="N962" s="98" t="s">
        <v>6361</v>
      </c>
      <c r="O962" s="187" t="s">
        <v>23</v>
      </c>
      <c r="P962" s="187" t="s">
        <v>23</v>
      </c>
      <c r="Q962" s="98" t="s">
        <v>6370</v>
      </c>
      <c r="R962" s="187" t="s">
        <v>23</v>
      </c>
      <c r="S962" s="187" t="s">
        <v>23</v>
      </c>
      <c r="T962" s="187" t="s">
        <v>23</v>
      </c>
      <c r="U962" s="187" t="s">
        <v>23</v>
      </c>
    </row>
    <row r="963" spans="1:21" x14ac:dyDescent="0.2">
      <c r="A963" s="79" t="s">
        <v>3620</v>
      </c>
      <c r="B963" s="250">
        <v>855</v>
      </c>
      <c r="C963" s="81" t="s">
        <v>4766</v>
      </c>
      <c r="D963" s="79" t="s">
        <v>4007</v>
      </c>
      <c r="E963" s="79" t="s">
        <v>3575</v>
      </c>
      <c r="F963" s="222" t="s">
        <v>5628</v>
      </c>
      <c r="G963" s="241" t="s">
        <v>5627</v>
      </c>
      <c r="H963" s="175" t="s">
        <v>7517</v>
      </c>
      <c r="M963" s="190" t="s">
        <v>28</v>
      </c>
      <c r="N963" s="190" t="s">
        <v>28</v>
      </c>
      <c r="O963" s="98" t="s">
        <v>23</v>
      </c>
      <c r="P963" s="98" t="s">
        <v>23</v>
      </c>
      <c r="Q963" s="98" t="s">
        <v>23</v>
      </c>
      <c r="R963" s="98" t="s">
        <v>23</v>
      </c>
      <c r="S963" s="98" t="s">
        <v>23</v>
      </c>
      <c r="T963" s="98" t="s">
        <v>23</v>
      </c>
      <c r="U963" s="98" t="s">
        <v>23</v>
      </c>
    </row>
    <row r="964" spans="1:21" x14ac:dyDescent="0.2">
      <c r="A964" s="79" t="s">
        <v>3615</v>
      </c>
      <c r="B964" s="250">
        <v>856</v>
      </c>
      <c r="C964" s="81" t="s">
        <v>4766</v>
      </c>
      <c r="D964" s="79" t="s">
        <v>4007</v>
      </c>
      <c r="E964" s="79" t="s">
        <v>3575</v>
      </c>
      <c r="F964" s="222" t="s">
        <v>5628</v>
      </c>
      <c r="G964" s="241" t="s">
        <v>5627</v>
      </c>
      <c r="H964" s="175" t="s">
        <v>7518</v>
      </c>
      <c r="M964" s="98" t="s">
        <v>3616</v>
      </c>
      <c r="N964" s="98" t="s">
        <v>23</v>
      </c>
      <c r="O964" s="98" t="s">
        <v>3617</v>
      </c>
      <c r="P964" s="98" t="s">
        <v>23</v>
      </c>
      <c r="Q964" s="98" t="s">
        <v>3618</v>
      </c>
      <c r="R964" s="98" t="s">
        <v>23</v>
      </c>
      <c r="S964" s="98" t="s">
        <v>23</v>
      </c>
      <c r="T964" s="98" t="s">
        <v>23</v>
      </c>
      <c r="U964" s="98" t="s">
        <v>23</v>
      </c>
    </row>
    <row r="965" spans="1:21" x14ac:dyDescent="0.2">
      <c r="A965" s="79" t="s">
        <v>3494</v>
      </c>
      <c r="B965" s="250">
        <v>857</v>
      </c>
      <c r="C965" s="81" t="s">
        <v>4766</v>
      </c>
      <c r="D965" s="79" t="s">
        <v>4007</v>
      </c>
      <c r="E965" s="79" t="s">
        <v>3575</v>
      </c>
      <c r="F965" s="222" t="s">
        <v>5602</v>
      </c>
      <c r="G965" s="241" t="s">
        <v>5601</v>
      </c>
      <c r="H965" s="175" t="s">
        <v>7519</v>
      </c>
      <c r="M965" s="190" t="s">
        <v>22</v>
      </c>
      <c r="N965" s="190" t="s">
        <v>22</v>
      </c>
      <c r="O965" s="190" t="s">
        <v>22</v>
      </c>
      <c r="P965" s="98" t="s">
        <v>23</v>
      </c>
      <c r="Q965" s="190" t="s">
        <v>22</v>
      </c>
      <c r="R965" s="98" t="s">
        <v>23</v>
      </c>
      <c r="S965" s="98" t="s">
        <v>23</v>
      </c>
      <c r="T965" s="98" t="s">
        <v>23</v>
      </c>
      <c r="U965" s="190" t="s">
        <v>22</v>
      </c>
    </row>
    <row r="966" spans="1:21" x14ac:dyDescent="0.2">
      <c r="A966" s="79" t="s">
        <v>3501</v>
      </c>
      <c r="B966" s="250">
        <v>858</v>
      </c>
      <c r="C966" s="81" t="s">
        <v>4766</v>
      </c>
      <c r="D966" s="79" t="s">
        <v>4007</v>
      </c>
      <c r="E966" s="79" t="s">
        <v>3575</v>
      </c>
      <c r="F966" s="222" t="s">
        <v>5602</v>
      </c>
      <c r="G966" s="241" t="s">
        <v>5601</v>
      </c>
      <c r="H966" s="175" t="s">
        <v>7520</v>
      </c>
      <c r="M966" s="190" t="s">
        <v>74</v>
      </c>
      <c r="N966" s="190" t="s">
        <v>74</v>
      </c>
      <c r="O966" s="190" t="s">
        <v>74</v>
      </c>
      <c r="P966" s="190" t="s">
        <v>74</v>
      </c>
      <c r="Q966" s="98" t="s">
        <v>23</v>
      </c>
      <c r="R966" s="98" t="s">
        <v>23</v>
      </c>
      <c r="S966" s="98" t="s">
        <v>23</v>
      </c>
      <c r="T966" s="190" t="s">
        <v>74</v>
      </c>
      <c r="U966" s="190" t="s">
        <v>74</v>
      </c>
    </row>
    <row r="967" spans="1:21" x14ac:dyDescent="0.2">
      <c r="A967" s="79" t="s">
        <v>3541</v>
      </c>
      <c r="B967" s="250">
        <v>860</v>
      </c>
      <c r="C967" s="81" t="s">
        <v>4766</v>
      </c>
      <c r="D967" s="79" t="s">
        <v>4007</v>
      </c>
      <c r="E967" s="79" t="s">
        <v>3575</v>
      </c>
      <c r="F967" s="222" t="s">
        <v>5630</v>
      </c>
      <c r="G967" s="241" t="s">
        <v>5629</v>
      </c>
      <c r="H967" s="175" t="s">
        <v>7521</v>
      </c>
      <c r="M967" s="98" t="s">
        <v>3542</v>
      </c>
      <c r="N967" s="98" t="s">
        <v>23</v>
      </c>
      <c r="O967" s="98" t="s">
        <v>3543</v>
      </c>
      <c r="P967" s="98" t="s">
        <v>23</v>
      </c>
      <c r="Q967" s="98" t="s">
        <v>23</v>
      </c>
      <c r="R967" s="98" t="s">
        <v>23</v>
      </c>
      <c r="S967" s="98" t="s">
        <v>23</v>
      </c>
      <c r="T967" s="98" t="s">
        <v>23</v>
      </c>
      <c r="U967" s="98" t="s">
        <v>23</v>
      </c>
    </row>
    <row r="968" spans="1:21" x14ac:dyDescent="0.2">
      <c r="A968" s="84" t="s">
        <v>6499</v>
      </c>
      <c r="B968" s="250">
        <v>1010</v>
      </c>
      <c r="C968" s="81" t="s">
        <v>4766</v>
      </c>
      <c r="D968" s="79" t="s">
        <v>4007</v>
      </c>
      <c r="E968" s="79" t="s">
        <v>3575</v>
      </c>
      <c r="F968" s="224" t="s">
        <v>6680</v>
      </c>
      <c r="G968" s="241" t="s">
        <v>7909</v>
      </c>
      <c r="H968" s="175" t="s">
        <v>7522</v>
      </c>
      <c r="M968" s="98" t="s">
        <v>6355</v>
      </c>
      <c r="N968" s="187" t="s">
        <v>23</v>
      </c>
      <c r="O968" s="187" t="s">
        <v>23</v>
      </c>
      <c r="P968" s="187" t="s">
        <v>23</v>
      </c>
      <c r="Q968" s="187" t="s">
        <v>23</v>
      </c>
      <c r="R968" s="187" t="s">
        <v>23</v>
      </c>
      <c r="S968" s="187" t="s">
        <v>23</v>
      </c>
      <c r="T968" s="187" t="s">
        <v>23</v>
      </c>
      <c r="U968" s="187" t="s">
        <v>23</v>
      </c>
    </row>
    <row r="969" spans="1:21" x14ac:dyDescent="0.2">
      <c r="A969" s="84" t="s">
        <v>6500</v>
      </c>
      <c r="B969" s="250">
        <v>1012</v>
      </c>
      <c r="C969" s="81" t="s">
        <v>4766</v>
      </c>
      <c r="D969" s="79" t="s">
        <v>4007</v>
      </c>
      <c r="E969" s="79" t="s">
        <v>3575</v>
      </c>
      <c r="F969" s="224" t="s">
        <v>6681</v>
      </c>
      <c r="G969" s="241" t="s">
        <v>7910</v>
      </c>
      <c r="H969" s="175" t="s">
        <v>7523</v>
      </c>
      <c r="M969" s="98" t="s">
        <v>23</v>
      </c>
      <c r="N969" s="98" t="s">
        <v>6362</v>
      </c>
      <c r="O969" s="187" t="s">
        <v>23</v>
      </c>
      <c r="P969" s="187" t="s">
        <v>23</v>
      </c>
      <c r="Q969" s="187" t="s">
        <v>23</v>
      </c>
      <c r="R969" s="187" t="s">
        <v>23</v>
      </c>
      <c r="S969" s="187" t="s">
        <v>23</v>
      </c>
      <c r="T969" s="187" t="s">
        <v>23</v>
      </c>
      <c r="U969" s="187" t="s">
        <v>23</v>
      </c>
    </row>
    <row r="970" spans="1:21" x14ac:dyDescent="0.2">
      <c r="A970" s="84" t="s">
        <v>6501</v>
      </c>
      <c r="B970" s="250">
        <v>1013</v>
      </c>
      <c r="C970" s="81" t="s">
        <v>4766</v>
      </c>
      <c r="D970" s="79" t="s">
        <v>4007</v>
      </c>
      <c r="E970" s="79" t="s">
        <v>3575</v>
      </c>
      <c r="F970" s="224" t="s">
        <v>6682</v>
      </c>
      <c r="G970" s="245" t="s">
        <v>7911</v>
      </c>
      <c r="H970" s="175" t="s">
        <v>7524</v>
      </c>
      <c r="M970" s="98" t="s">
        <v>6356</v>
      </c>
      <c r="N970" s="187" t="s">
        <v>23</v>
      </c>
      <c r="O970" s="98" t="s">
        <v>6367</v>
      </c>
      <c r="P970" s="187" t="s">
        <v>23</v>
      </c>
      <c r="Q970" s="187" t="s">
        <v>23</v>
      </c>
      <c r="R970" s="187" t="s">
        <v>23</v>
      </c>
      <c r="S970" s="187" t="s">
        <v>23</v>
      </c>
      <c r="T970" s="187" t="s">
        <v>23</v>
      </c>
      <c r="U970" s="187" t="s">
        <v>23</v>
      </c>
    </row>
    <row r="971" spans="1:21" x14ac:dyDescent="0.2">
      <c r="A971" s="79" t="s">
        <v>3695</v>
      </c>
      <c r="B971" s="250">
        <v>861</v>
      </c>
      <c r="C971" s="81" t="s">
        <v>4766</v>
      </c>
      <c r="D971" s="79" t="s">
        <v>4007</v>
      </c>
      <c r="E971" s="79" t="s">
        <v>3575</v>
      </c>
      <c r="F971" s="222" t="s">
        <v>5631</v>
      </c>
      <c r="G971" s="241" t="s">
        <v>7912</v>
      </c>
      <c r="H971" s="175" t="s">
        <v>7525</v>
      </c>
      <c r="M971" s="190" t="s">
        <v>28</v>
      </c>
      <c r="N971" s="190" t="s">
        <v>28</v>
      </c>
      <c r="O971" s="98" t="s">
        <v>23</v>
      </c>
      <c r="P971" s="98" t="s">
        <v>23</v>
      </c>
      <c r="Q971" s="98" t="s">
        <v>23</v>
      </c>
      <c r="R971" s="190" t="s">
        <v>28</v>
      </c>
      <c r="S971" s="98" t="s">
        <v>23</v>
      </c>
      <c r="T971" s="98" t="s">
        <v>23</v>
      </c>
      <c r="U971" s="98" t="s">
        <v>23</v>
      </c>
    </row>
    <row r="972" spans="1:21" x14ac:dyDescent="0.2">
      <c r="A972" s="84" t="s">
        <v>6502</v>
      </c>
      <c r="B972" s="250">
        <v>1014</v>
      </c>
      <c r="C972" s="81" t="s">
        <v>4766</v>
      </c>
      <c r="D972" s="79" t="s">
        <v>4007</v>
      </c>
      <c r="E972" s="79" t="s">
        <v>3575</v>
      </c>
      <c r="F972" s="224" t="s">
        <v>6683</v>
      </c>
      <c r="G972" s="241" t="s">
        <v>7913</v>
      </c>
      <c r="H972" s="175" t="s">
        <v>7526</v>
      </c>
      <c r="M972" s="98" t="s">
        <v>23</v>
      </c>
      <c r="N972" s="187" t="s">
        <v>23</v>
      </c>
      <c r="O972" s="187" t="s">
        <v>23</v>
      </c>
      <c r="P972" s="187" t="s">
        <v>23</v>
      </c>
      <c r="Q972" s="98" t="s">
        <v>6371</v>
      </c>
      <c r="R972" s="187" t="s">
        <v>23</v>
      </c>
      <c r="S972" s="187" t="s">
        <v>23</v>
      </c>
      <c r="T972" s="187" t="s">
        <v>23</v>
      </c>
      <c r="U972" s="187" t="s">
        <v>23</v>
      </c>
    </row>
    <row r="973" spans="1:21" x14ac:dyDescent="0.2">
      <c r="A973" s="84" t="s">
        <v>6503</v>
      </c>
      <c r="B973" s="250">
        <v>1015</v>
      </c>
      <c r="C973" s="81" t="s">
        <v>4766</v>
      </c>
      <c r="D973" s="79" t="s">
        <v>4007</v>
      </c>
      <c r="E973" s="79" t="s">
        <v>3575</v>
      </c>
      <c r="F973" s="224" t="s">
        <v>6684</v>
      </c>
      <c r="G973" s="241" t="s">
        <v>7914</v>
      </c>
      <c r="H973" s="175" t="s">
        <v>7527</v>
      </c>
      <c r="M973" s="98" t="s">
        <v>23</v>
      </c>
      <c r="N973" s="98" t="s">
        <v>6363</v>
      </c>
      <c r="O973" s="187" t="s">
        <v>23</v>
      </c>
      <c r="P973" s="187" t="s">
        <v>23</v>
      </c>
      <c r="Q973" s="187" t="s">
        <v>23</v>
      </c>
      <c r="R973" s="187" t="s">
        <v>23</v>
      </c>
      <c r="S973" s="187" t="s">
        <v>23</v>
      </c>
      <c r="T973" s="187" t="s">
        <v>23</v>
      </c>
      <c r="U973" s="187" t="s">
        <v>23</v>
      </c>
    </row>
    <row r="974" spans="1:21" x14ac:dyDescent="0.2">
      <c r="A974" s="79" t="s">
        <v>3492</v>
      </c>
      <c r="B974" s="250">
        <v>862</v>
      </c>
      <c r="C974" s="81" t="s">
        <v>4766</v>
      </c>
      <c r="D974" s="79" t="s">
        <v>4007</v>
      </c>
      <c r="E974" s="79" t="s">
        <v>3575</v>
      </c>
      <c r="F974" s="222" t="s">
        <v>5633</v>
      </c>
      <c r="G974" s="241" t="s">
        <v>5632</v>
      </c>
      <c r="H974" s="175" t="s">
        <v>7528</v>
      </c>
      <c r="M974" s="190" t="s">
        <v>74</v>
      </c>
      <c r="N974" s="190" t="s">
        <v>74</v>
      </c>
      <c r="O974" s="190" t="s">
        <v>74</v>
      </c>
      <c r="P974" s="190" t="s">
        <v>74</v>
      </c>
      <c r="Q974" s="98" t="s">
        <v>23</v>
      </c>
      <c r="R974" s="98" t="s">
        <v>23</v>
      </c>
      <c r="S974" s="98" t="s">
        <v>23</v>
      </c>
      <c r="T974" s="190" t="s">
        <v>74</v>
      </c>
      <c r="U974" s="190" t="s">
        <v>74</v>
      </c>
    </row>
    <row r="975" spans="1:21" x14ac:dyDescent="0.2">
      <c r="A975" s="79" t="s">
        <v>4242</v>
      </c>
      <c r="B975" s="250">
        <v>863</v>
      </c>
      <c r="C975" s="81" t="s">
        <v>4766</v>
      </c>
      <c r="D975" s="79" t="s">
        <v>4007</v>
      </c>
      <c r="E975" s="79" t="s">
        <v>3575</v>
      </c>
      <c r="F975" s="222" t="s">
        <v>5634</v>
      </c>
      <c r="G975" s="245" t="s">
        <v>7915</v>
      </c>
      <c r="H975" s="175" t="s">
        <v>6791</v>
      </c>
      <c r="M975" s="98" t="s">
        <v>4318</v>
      </c>
      <c r="N975" s="98" t="s">
        <v>23</v>
      </c>
      <c r="O975" s="98" t="s">
        <v>4394</v>
      </c>
      <c r="P975" s="98" t="s">
        <v>23</v>
      </c>
      <c r="Q975" s="98" t="s">
        <v>23</v>
      </c>
      <c r="R975" s="98" t="s">
        <v>23</v>
      </c>
      <c r="S975" s="98" t="s">
        <v>23</v>
      </c>
      <c r="T975" s="98" t="s">
        <v>23</v>
      </c>
      <c r="U975" s="98" t="s">
        <v>23</v>
      </c>
    </row>
    <row r="976" spans="1:21" x14ac:dyDescent="0.2">
      <c r="A976" s="79" t="s">
        <v>3588</v>
      </c>
      <c r="B976" s="250">
        <v>864</v>
      </c>
      <c r="C976" s="81" t="s">
        <v>4766</v>
      </c>
      <c r="D976" s="79" t="s">
        <v>4007</v>
      </c>
      <c r="E976" s="79" t="s">
        <v>3575</v>
      </c>
      <c r="F976" s="222" t="s">
        <v>5635</v>
      </c>
      <c r="G976" s="241" t="s">
        <v>7916</v>
      </c>
      <c r="H976" s="175" t="s">
        <v>7529</v>
      </c>
      <c r="M976" s="98" t="s">
        <v>3589</v>
      </c>
      <c r="N976" s="98" t="s">
        <v>23</v>
      </c>
      <c r="O976" s="98" t="s">
        <v>3590</v>
      </c>
      <c r="P976" s="98" t="s">
        <v>23</v>
      </c>
      <c r="Q976" s="98" t="s">
        <v>3591</v>
      </c>
      <c r="R976" s="98" t="s">
        <v>23</v>
      </c>
      <c r="S976" s="98" t="s">
        <v>23</v>
      </c>
      <c r="T976" s="98" t="s">
        <v>23</v>
      </c>
      <c r="U976" s="98" t="s">
        <v>23</v>
      </c>
    </row>
    <row r="977" spans="1:21" x14ac:dyDescent="0.2">
      <c r="A977" s="79" t="s">
        <v>3526</v>
      </c>
      <c r="B977" s="250">
        <v>865</v>
      </c>
      <c r="C977" s="81" t="s">
        <v>4766</v>
      </c>
      <c r="D977" s="79" t="s">
        <v>4007</v>
      </c>
      <c r="E977" s="79" t="s">
        <v>3575</v>
      </c>
      <c r="F977" s="222" t="s">
        <v>5605</v>
      </c>
      <c r="G977" s="241" t="s">
        <v>5604</v>
      </c>
      <c r="H977" s="175" t="s">
        <v>7530</v>
      </c>
      <c r="M977" s="98" t="s">
        <v>3527</v>
      </c>
      <c r="N977" s="98" t="s">
        <v>23</v>
      </c>
      <c r="O977" s="98" t="s">
        <v>3528</v>
      </c>
      <c r="P977" s="98" t="s">
        <v>23</v>
      </c>
      <c r="Q977" s="98" t="s">
        <v>3529</v>
      </c>
      <c r="R977" s="98" t="s">
        <v>23</v>
      </c>
      <c r="S977" s="98" t="s">
        <v>23</v>
      </c>
      <c r="T977" s="98" t="s">
        <v>23</v>
      </c>
      <c r="U977" s="98" t="s">
        <v>23</v>
      </c>
    </row>
    <row r="978" spans="1:21" x14ac:dyDescent="0.2">
      <c r="A978" s="79" t="s">
        <v>3520</v>
      </c>
      <c r="B978" s="250">
        <v>866</v>
      </c>
      <c r="C978" s="79" t="s">
        <v>4766</v>
      </c>
      <c r="D978" s="79" t="s">
        <v>4007</v>
      </c>
      <c r="E978" s="79" t="s">
        <v>3575</v>
      </c>
      <c r="F978" s="222" t="s">
        <v>5605</v>
      </c>
      <c r="G978" s="241" t="s">
        <v>5604</v>
      </c>
      <c r="H978" s="175" t="s">
        <v>7531</v>
      </c>
      <c r="M978" s="98" t="s">
        <v>3521</v>
      </c>
      <c r="N978" s="98" t="s">
        <v>23</v>
      </c>
      <c r="O978" s="98" t="s">
        <v>3522</v>
      </c>
      <c r="P978" s="98" t="s">
        <v>23</v>
      </c>
      <c r="Q978" s="98" t="s">
        <v>3523</v>
      </c>
      <c r="R978" s="98" t="s">
        <v>23</v>
      </c>
      <c r="S978" s="98" t="s">
        <v>23</v>
      </c>
      <c r="T978" s="98" t="s">
        <v>23</v>
      </c>
      <c r="U978" s="98" t="s">
        <v>23</v>
      </c>
    </row>
    <row r="979" spans="1:21" x14ac:dyDescent="0.2">
      <c r="A979" s="79" t="s">
        <v>4653</v>
      </c>
      <c r="B979" s="250">
        <v>867</v>
      </c>
      <c r="C979" s="79" t="s">
        <v>4766</v>
      </c>
      <c r="D979" s="79" t="s">
        <v>4007</v>
      </c>
      <c r="E979" s="79" t="s">
        <v>3575</v>
      </c>
      <c r="F979" s="222" t="s">
        <v>5922</v>
      </c>
      <c r="G979" s="245" t="s">
        <v>7917</v>
      </c>
      <c r="H979" s="175" t="s">
        <v>7516</v>
      </c>
      <c r="M979" s="98" t="s">
        <v>23</v>
      </c>
      <c r="N979" s="190" t="s">
        <v>28</v>
      </c>
      <c r="O979" s="98" t="s">
        <v>23</v>
      </c>
      <c r="P979" s="98" t="s">
        <v>23</v>
      </c>
      <c r="Q979" s="190" t="s">
        <v>332</v>
      </c>
      <c r="R979" s="98" t="s">
        <v>23</v>
      </c>
      <c r="S979" s="98" t="s">
        <v>23</v>
      </c>
      <c r="T979" s="98" t="s">
        <v>23</v>
      </c>
      <c r="U979" s="98" t="s">
        <v>23</v>
      </c>
    </row>
    <row r="980" spans="1:21" x14ac:dyDescent="0.2">
      <c r="A980" s="79" t="s">
        <v>5840</v>
      </c>
      <c r="B980" s="250">
        <v>868</v>
      </c>
      <c r="C980" s="79" t="s">
        <v>4766</v>
      </c>
      <c r="D980" s="79" t="s">
        <v>4007</v>
      </c>
      <c r="E980" s="79" t="s">
        <v>3575</v>
      </c>
      <c r="F980" s="222" t="s">
        <v>5923</v>
      </c>
      <c r="G980" s="245" t="s">
        <v>5636</v>
      </c>
      <c r="H980" s="175" t="s">
        <v>6791</v>
      </c>
      <c r="M980" s="98" t="s">
        <v>4317</v>
      </c>
      <c r="N980" s="98" t="s">
        <v>23</v>
      </c>
      <c r="O980" s="98" t="s">
        <v>4393</v>
      </c>
      <c r="P980" s="98" t="s">
        <v>23</v>
      </c>
      <c r="Q980" s="98" t="s">
        <v>23</v>
      </c>
      <c r="R980" s="98" t="s">
        <v>23</v>
      </c>
      <c r="S980" s="98" t="s">
        <v>23</v>
      </c>
      <c r="T980" s="98" t="s">
        <v>23</v>
      </c>
      <c r="U980" s="98" t="s">
        <v>23</v>
      </c>
    </row>
    <row r="981" spans="1:21" x14ac:dyDescent="0.2">
      <c r="A981" s="79" t="s">
        <v>3613</v>
      </c>
      <c r="B981" s="250">
        <v>869</v>
      </c>
      <c r="C981" s="79" t="s">
        <v>4766</v>
      </c>
      <c r="D981" s="79" t="s">
        <v>4007</v>
      </c>
      <c r="E981" s="79" t="s">
        <v>3575</v>
      </c>
      <c r="F981" s="222" t="s">
        <v>5638</v>
      </c>
      <c r="G981" s="241" t="s">
        <v>5637</v>
      </c>
      <c r="H981" s="175" t="s">
        <v>7532</v>
      </c>
      <c r="M981" s="190" t="s">
        <v>28</v>
      </c>
      <c r="N981" s="190" t="s">
        <v>28</v>
      </c>
      <c r="O981" s="98" t="s">
        <v>23</v>
      </c>
      <c r="P981" s="98" t="s">
        <v>23</v>
      </c>
      <c r="Q981" s="98" t="s">
        <v>23</v>
      </c>
      <c r="R981" s="190" t="s">
        <v>28</v>
      </c>
      <c r="S981" s="98" t="s">
        <v>23</v>
      </c>
      <c r="T981" s="98" t="s">
        <v>23</v>
      </c>
      <c r="U981" s="98" t="s">
        <v>23</v>
      </c>
    </row>
    <row r="982" spans="1:21" x14ac:dyDescent="0.2">
      <c r="A982" s="79" t="s">
        <v>3609</v>
      </c>
      <c r="B982" s="250">
        <v>870</v>
      </c>
      <c r="C982" s="81" t="s">
        <v>4766</v>
      </c>
      <c r="D982" s="79" t="s">
        <v>4007</v>
      </c>
      <c r="E982" s="79" t="s">
        <v>3575</v>
      </c>
      <c r="F982" s="222" t="s">
        <v>5638</v>
      </c>
      <c r="G982" s="241" t="s">
        <v>5637</v>
      </c>
      <c r="H982" s="175" t="s">
        <v>7533</v>
      </c>
      <c r="M982" s="190" t="s">
        <v>28</v>
      </c>
      <c r="N982" s="190" t="s">
        <v>28</v>
      </c>
      <c r="O982" s="98" t="s">
        <v>23</v>
      </c>
      <c r="P982" s="98" t="s">
        <v>23</v>
      </c>
      <c r="Q982" s="190" t="s">
        <v>332</v>
      </c>
      <c r="R982" s="98" t="s">
        <v>23</v>
      </c>
      <c r="S982" s="98" t="s">
        <v>23</v>
      </c>
      <c r="T982" s="98" t="s">
        <v>23</v>
      </c>
      <c r="U982" s="98" t="s">
        <v>23</v>
      </c>
    </row>
    <row r="983" spans="1:21" x14ac:dyDescent="0.2">
      <c r="A983" s="79" t="s">
        <v>3607</v>
      </c>
      <c r="B983" s="250">
        <v>871</v>
      </c>
      <c r="C983" s="81" t="s">
        <v>4766</v>
      </c>
      <c r="D983" s="79" t="s">
        <v>4007</v>
      </c>
      <c r="E983" s="79" t="s">
        <v>3575</v>
      </c>
      <c r="F983" s="222" t="s">
        <v>5640</v>
      </c>
      <c r="G983" s="241" t="s">
        <v>5639</v>
      </c>
      <c r="H983" s="175" t="s">
        <v>7534</v>
      </c>
      <c r="M983" s="190" t="s">
        <v>22</v>
      </c>
      <c r="N983" s="190" t="s">
        <v>22</v>
      </c>
      <c r="O983" s="190" t="s">
        <v>22</v>
      </c>
      <c r="P983" s="98" t="s">
        <v>23</v>
      </c>
      <c r="Q983" s="190" t="s">
        <v>22</v>
      </c>
      <c r="R983" s="98" t="s">
        <v>23</v>
      </c>
      <c r="S983" s="98" t="s">
        <v>23</v>
      </c>
      <c r="T983" s="98" t="s">
        <v>23</v>
      </c>
      <c r="U983" s="190" t="s">
        <v>22</v>
      </c>
    </row>
    <row r="984" spans="1:21" x14ac:dyDescent="0.2">
      <c r="A984" s="79" t="s">
        <v>4648</v>
      </c>
      <c r="B984" s="250">
        <v>872</v>
      </c>
      <c r="C984" s="81" t="s">
        <v>4766</v>
      </c>
      <c r="D984" s="79" t="s">
        <v>4007</v>
      </c>
      <c r="E984" s="79" t="s">
        <v>3575</v>
      </c>
      <c r="F984" s="222" t="s">
        <v>5641</v>
      </c>
      <c r="G984" s="241" t="s">
        <v>7918</v>
      </c>
      <c r="H984" s="175" t="s">
        <v>7535</v>
      </c>
      <c r="M984" s="190" t="s">
        <v>28</v>
      </c>
      <c r="N984" s="190" t="s">
        <v>28</v>
      </c>
      <c r="O984" s="190" t="s">
        <v>74</v>
      </c>
      <c r="P984" s="190" t="s">
        <v>74</v>
      </c>
      <c r="Q984" s="98" t="s">
        <v>23</v>
      </c>
      <c r="R984" s="98" t="s">
        <v>23</v>
      </c>
      <c r="S984" s="98" t="s">
        <v>23</v>
      </c>
      <c r="T984" s="190" t="s">
        <v>74</v>
      </c>
      <c r="U984" s="190" t="s">
        <v>74</v>
      </c>
    </row>
    <row r="985" spans="1:21" x14ac:dyDescent="0.2">
      <c r="A985" s="79" t="s">
        <v>4240</v>
      </c>
      <c r="B985" s="250">
        <v>873</v>
      </c>
      <c r="C985" s="81" t="s">
        <v>4766</v>
      </c>
      <c r="D985" s="79" t="s">
        <v>4007</v>
      </c>
      <c r="E985" s="79" t="s">
        <v>3575</v>
      </c>
      <c r="F985" s="222" t="s">
        <v>5924</v>
      </c>
      <c r="G985" s="241" t="s">
        <v>7918</v>
      </c>
      <c r="H985" s="175" t="s">
        <v>7649</v>
      </c>
      <c r="M985" s="98" t="s">
        <v>4316</v>
      </c>
      <c r="N985" s="98" t="s">
        <v>23</v>
      </c>
      <c r="O985" s="98" t="s">
        <v>4392</v>
      </c>
      <c r="P985" s="98" t="s">
        <v>23</v>
      </c>
      <c r="Q985" s="98" t="s">
        <v>23</v>
      </c>
      <c r="R985" s="98" t="s">
        <v>23</v>
      </c>
      <c r="S985" s="98" t="s">
        <v>23</v>
      </c>
      <c r="T985" s="98" t="s">
        <v>23</v>
      </c>
      <c r="U985" s="98" t="s">
        <v>23</v>
      </c>
    </row>
    <row r="986" spans="1:21" x14ac:dyDescent="0.2">
      <c r="A986" s="79" t="s">
        <v>4655</v>
      </c>
      <c r="B986" s="250">
        <v>874</v>
      </c>
      <c r="C986" s="81" t="s">
        <v>4766</v>
      </c>
      <c r="D986" s="79" t="s">
        <v>4007</v>
      </c>
      <c r="E986" s="79" t="s">
        <v>3575</v>
      </c>
      <c r="F986" s="222" t="s">
        <v>5642</v>
      </c>
      <c r="G986" s="237" t="s">
        <v>7964</v>
      </c>
      <c r="H986" s="175" t="s">
        <v>7536</v>
      </c>
      <c r="M986" s="190" t="s">
        <v>28</v>
      </c>
      <c r="N986" s="98" t="s">
        <v>23</v>
      </c>
      <c r="O986" s="190" t="s">
        <v>28</v>
      </c>
      <c r="P986" s="98" t="s">
        <v>23</v>
      </c>
      <c r="Q986" s="98" t="s">
        <v>23</v>
      </c>
      <c r="R986" s="98" t="s">
        <v>23</v>
      </c>
      <c r="S986" s="98" t="s">
        <v>23</v>
      </c>
      <c r="T986" s="98" t="s">
        <v>23</v>
      </c>
      <c r="U986" s="98" t="s">
        <v>23</v>
      </c>
    </row>
    <row r="987" spans="1:21" x14ac:dyDescent="0.2">
      <c r="A987" s="79" t="s">
        <v>4226</v>
      </c>
      <c r="B987" s="250">
        <v>875</v>
      </c>
      <c r="C987" s="81" t="s">
        <v>4766</v>
      </c>
      <c r="D987" s="79" t="s">
        <v>4007</v>
      </c>
      <c r="E987" s="79" t="s">
        <v>3575</v>
      </c>
      <c r="F987" s="222" t="s">
        <v>5642</v>
      </c>
      <c r="G987" s="237" t="s">
        <v>7964</v>
      </c>
      <c r="H987" s="175" t="s">
        <v>7537</v>
      </c>
      <c r="M987" s="98" t="s">
        <v>23</v>
      </c>
      <c r="N987" s="190" t="s">
        <v>74</v>
      </c>
      <c r="O987" s="190" t="s">
        <v>74</v>
      </c>
      <c r="P987" s="190" t="s">
        <v>74</v>
      </c>
      <c r="Q987" s="98" t="s">
        <v>23</v>
      </c>
      <c r="R987" s="98" t="s">
        <v>23</v>
      </c>
      <c r="S987" s="98" t="s">
        <v>23</v>
      </c>
      <c r="T987" s="190" t="s">
        <v>74</v>
      </c>
      <c r="U987" s="190" t="s">
        <v>74</v>
      </c>
    </row>
    <row r="988" spans="1:21" x14ac:dyDescent="0.2">
      <c r="A988" s="84" t="s">
        <v>6504</v>
      </c>
      <c r="B988" s="250">
        <v>1016</v>
      </c>
      <c r="C988" s="81" t="s">
        <v>4766</v>
      </c>
      <c r="D988" s="79" t="s">
        <v>4007</v>
      </c>
      <c r="E988" s="79" t="s">
        <v>3575</v>
      </c>
      <c r="F988" s="224" t="s">
        <v>6685</v>
      </c>
      <c r="G988" s="241" t="s">
        <v>7919</v>
      </c>
      <c r="H988" s="175" t="s">
        <v>7706</v>
      </c>
      <c r="M988" s="98" t="s">
        <v>23</v>
      </c>
      <c r="N988" s="98" t="s">
        <v>6364</v>
      </c>
      <c r="O988" s="187" t="s">
        <v>23</v>
      </c>
      <c r="P988" s="187" t="s">
        <v>23</v>
      </c>
      <c r="Q988" s="187" t="s">
        <v>23</v>
      </c>
      <c r="R988" s="187" t="s">
        <v>23</v>
      </c>
      <c r="S988" s="187" t="s">
        <v>23</v>
      </c>
      <c r="T988" s="187" t="s">
        <v>23</v>
      </c>
      <c r="U988" s="187" t="s">
        <v>23</v>
      </c>
    </row>
    <row r="989" spans="1:21" x14ac:dyDescent="0.2">
      <c r="A989" s="79" t="s">
        <v>4227</v>
      </c>
      <c r="B989" s="250">
        <v>876</v>
      </c>
      <c r="C989" s="81" t="s">
        <v>4766</v>
      </c>
      <c r="D989" s="79" t="s">
        <v>4007</v>
      </c>
      <c r="E989" s="79" t="s">
        <v>3575</v>
      </c>
      <c r="F989" s="222" t="s">
        <v>5643</v>
      </c>
      <c r="G989" s="241" t="s">
        <v>7920</v>
      </c>
      <c r="H989" s="175" t="s">
        <v>7538</v>
      </c>
      <c r="M989" s="190" t="s">
        <v>28</v>
      </c>
      <c r="N989" s="190" t="s">
        <v>28</v>
      </c>
      <c r="O989" s="190" t="s">
        <v>28</v>
      </c>
      <c r="P989" s="98" t="s">
        <v>23</v>
      </c>
      <c r="Q989" s="98" t="s">
        <v>23</v>
      </c>
      <c r="R989" s="98" t="s">
        <v>23</v>
      </c>
      <c r="S989" s="98" t="s">
        <v>23</v>
      </c>
      <c r="T989" s="98" t="s">
        <v>23</v>
      </c>
      <c r="U989" s="98" t="s">
        <v>23</v>
      </c>
    </row>
    <row r="990" spans="1:21" x14ac:dyDescent="0.2">
      <c r="A990" s="79" t="s">
        <v>123</v>
      </c>
      <c r="B990" s="250">
        <v>877</v>
      </c>
      <c r="C990" s="81" t="s">
        <v>4766</v>
      </c>
      <c r="D990" s="79" t="s">
        <v>65</v>
      </c>
      <c r="E990" s="79" t="s">
        <v>4767</v>
      </c>
      <c r="F990" s="222" t="s">
        <v>5644</v>
      </c>
      <c r="G990" s="245" t="s">
        <v>7921</v>
      </c>
      <c r="H990" s="175" t="s">
        <v>7539</v>
      </c>
      <c r="M990" s="190" t="s">
        <v>22</v>
      </c>
      <c r="N990" s="98" t="s">
        <v>23</v>
      </c>
      <c r="O990" s="190" t="s">
        <v>22</v>
      </c>
      <c r="P990" s="98" t="s">
        <v>23</v>
      </c>
      <c r="Q990" s="190" t="s">
        <v>22</v>
      </c>
      <c r="R990" s="98" t="s">
        <v>23</v>
      </c>
      <c r="S990" s="98" t="s">
        <v>23</v>
      </c>
      <c r="T990" s="98" t="s">
        <v>23</v>
      </c>
      <c r="U990" s="98" t="s">
        <v>23</v>
      </c>
    </row>
    <row r="991" spans="1:21" x14ac:dyDescent="0.2">
      <c r="A991" s="79" t="s">
        <v>124</v>
      </c>
      <c r="B991" s="250">
        <v>878</v>
      </c>
      <c r="C991" s="81" t="s">
        <v>4766</v>
      </c>
      <c r="D991" s="79" t="s">
        <v>65</v>
      </c>
      <c r="E991" s="79" t="s">
        <v>4767</v>
      </c>
      <c r="F991" s="222" t="s">
        <v>5645</v>
      </c>
      <c r="G991" s="245" t="s">
        <v>7922</v>
      </c>
      <c r="H991" s="175" t="s">
        <v>7540</v>
      </c>
      <c r="M991" s="98" t="s">
        <v>125</v>
      </c>
      <c r="N991" s="190" t="s">
        <v>74</v>
      </c>
      <c r="O991" s="98" t="s">
        <v>126</v>
      </c>
      <c r="P991" s="98" t="s">
        <v>127</v>
      </c>
      <c r="Q991" s="98" t="s">
        <v>128</v>
      </c>
      <c r="R991" s="98" t="s">
        <v>129</v>
      </c>
      <c r="S991" s="98" t="s">
        <v>23</v>
      </c>
      <c r="T991" s="98" t="s">
        <v>130</v>
      </c>
      <c r="U991" s="98" t="s">
        <v>131</v>
      </c>
    </row>
    <row r="992" spans="1:21" x14ac:dyDescent="0.2">
      <c r="A992" s="79" t="s">
        <v>133</v>
      </c>
      <c r="B992" s="250">
        <v>879</v>
      </c>
      <c r="C992" s="81" t="s">
        <v>4766</v>
      </c>
      <c r="D992" s="79" t="s">
        <v>65</v>
      </c>
      <c r="E992" s="79" t="s">
        <v>4767</v>
      </c>
      <c r="F992" s="222" t="s">
        <v>5646</v>
      </c>
      <c r="G992" s="245" t="s">
        <v>7923</v>
      </c>
      <c r="H992" s="175" t="s">
        <v>7541</v>
      </c>
      <c r="M992" s="190" t="s">
        <v>22</v>
      </c>
      <c r="N992" s="98" t="s">
        <v>23</v>
      </c>
      <c r="O992" s="190" t="s">
        <v>22</v>
      </c>
      <c r="P992" s="98" t="s">
        <v>23</v>
      </c>
      <c r="Q992" s="98" t="s">
        <v>23</v>
      </c>
      <c r="R992" s="98" t="s">
        <v>23</v>
      </c>
      <c r="S992" s="98" t="s">
        <v>23</v>
      </c>
      <c r="T992" s="98" t="s">
        <v>23</v>
      </c>
      <c r="U992" s="98" t="s">
        <v>23</v>
      </c>
    </row>
    <row r="993" spans="1:21" x14ac:dyDescent="0.2">
      <c r="A993" s="79" t="s">
        <v>89</v>
      </c>
      <c r="B993" s="250">
        <v>880</v>
      </c>
      <c r="C993" s="81" t="s">
        <v>4766</v>
      </c>
      <c r="D993" s="79" t="s">
        <v>65</v>
      </c>
      <c r="E993" s="79" t="s">
        <v>4767</v>
      </c>
      <c r="F993" s="222" t="s">
        <v>5647</v>
      </c>
      <c r="G993" s="245" t="s">
        <v>7924</v>
      </c>
      <c r="H993" s="175" t="s">
        <v>7542</v>
      </c>
      <c r="M993" s="190" t="s">
        <v>22</v>
      </c>
      <c r="N993" s="98" t="s">
        <v>23</v>
      </c>
      <c r="O993" s="190" t="s">
        <v>22</v>
      </c>
      <c r="P993" s="98" t="s">
        <v>23</v>
      </c>
      <c r="Q993" s="98" t="s">
        <v>23</v>
      </c>
      <c r="R993" s="98" t="s">
        <v>23</v>
      </c>
      <c r="S993" s="98" t="s">
        <v>23</v>
      </c>
      <c r="T993" s="98" t="s">
        <v>23</v>
      </c>
      <c r="U993" s="98" t="s">
        <v>23</v>
      </c>
    </row>
    <row r="994" spans="1:21" x14ac:dyDescent="0.2">
      <c r="A994" s="79" t="s">
        <v>4779</v>
      </c>
      <c r="B994" s="250">
        <v>881</v>
      </c>
      <c r="C994" s="81" t="s">
        <v>4766</v>
      </c>
      <c r="D994" s="79" t="s">
        <v>65</v>
      </c>
      <c r="E994" s="79" t="s">
        <v>4767</v>
      </c>
      <c r="F994" s="222" t="s">
        <v>5648</v>
      </c>
      <c r="G994" s="245" t="s">
        <v>7925</v>
      </c>
      <c r="H994" s="175" t="s">
        <v>7580</v>
      </c>
      <c r="M994" s="98" t="s">
        <v>23</v>
      </c>
      <c r="N994" s="98" t="s">
        <v>23</v>
      </c>
      <c r="O994" s="98" t="s">
        <v>23</v>
      </c>
      <c r="P994" s="98" t="s">
        <v>6562</v>
      </c>
      <c r="Q994" s="98" t="s">
        <v>6562</v>
      </c>
      <c r="R994" s="98" t="s">
        <v>6562</v>
      </c>
      <c r="S994" s="98" t="s">
        <v>6562</v>
      </c>
      <c r="T994" s="98" t="s">
        <v>6562</v>
      </c>
      <c r="U994" s="98" t="s">
        <v>6562</v>
      </c>
    </row>
    <row r="995" spans="1:21" x14ac:dyDescent="0.2">
      <c r="A995" s="79" t="s">
        <v>100</v>
      </c>
      <c r="B995" s="250">
        <v>882</v>
      </c>
      <c r="C995" s="81" t="s">
        <v>4766</v>
      </c>
      <c r="D995" s="79" t="s">
        <v>65</v>
      </c>
      <c r="E995" s="79" t="s">
        <v>4767</v>
      </c>
      <c r="F995" s="222" t="s">
        <v>5648</v>
      </c>
      <c r="G995" s="245" t="s">
        <v>7925</v>
      </c>
      <c r="H995" s="175" t="s">
        <v>7543</v>
      </c>
      <c r="M995" s="98" t="s">
        <v>101</v>
      </c>
      <c r="N995" s="190" t="s">
        <v>74</v>
      </c>
      <c r="O995" s="98" t="s">
        <v>103</v>
      </c>
      <c r="P995" s="98" t="s">
        <v>104</v>
      </c>
      <c r="Q995" s="98" t="s">
        <v>105</v>
      </c>
      <c r="R995" s="98" t="s">
        <v>106</v>
      </c>
      <c r="S995" s="98" t="s">
        <v>23</v>
      </c>
      <c r="T995" s="98" t="s">
        <v>107</v>
      </c>
      <c r="U995" s="98" t="s">
        <v>108</v>
      </c>
    </row>
    <row r="996" spans="1:21" x14ac:dyDescent="0.2">
      <c r="A996" s="79" t="s">
        <v>6154</v>
      </c>
      <c r="B996" s="250">
        <v>767</v>
      </c>
      <c r="C996" s="81" t="s">
        <v>4766</v>
      </c>
      <c r="D996" s="79" t="s">
        <v>3370</v>
      </c>
      <c r="E996" s="79" t="s">
        <v>3986</v>
      </c>
      <c r="F996" s="222" t="s">
        <v>6686</v>
      </c>
      <c r="G996" s="242" t="s">
        <v>8111</v>
      </c>
      <c r="H996" s="175" t="s">
        <v>7544</v>
      </c>
      <c r="M996" s="158" t="s">
        <v>4029</v>
      </c>
      <c r="N996" s="158" t="s">
        <v>4030</v>
      </c>
      <c r="O996" s="158" t="s">
        <v>4031</v>
      </c>
      <c r="P996" s="98" t="s">
        <v>4032</v>
      </c>
      <c r="Q996" s="98" t="s">
        <v>23</v>
      </c>
      <c r="R996" s="158" t="s">
        <v>4033</v>
      </c>
      <c r="S996" s="98" t="s">
        <v>23</v>
      </c>
      <c r="T996" s="98" t="s">
        <v>4034</v>
      </c>
      <c r="U996" s="98" t="s">
        <v>4035</v>
      </c>
    </row>
    <row r="997" spans="1:21" x14ac:dyDescent="0.2">
      <c r="A997" s="79" t="s">
        <v>4505</v>
      </c>
      <c r="B997" s="250">
        <v>883</v>
      </c>
      <c r="C997" s="81" t="s">
        <v>4766</v>
      </c>
      <c r="D997" s="79" t="s">
        <v>3370</v>
      </c>
      <c r="E997" s="79" t="s">
        <v>3986</v>
      </c>
      <c r="F997" s="222" t="s">
        <v>5650</v>
      </c>
      <c r="G997" s="241" t="s">
        <v>5649</v>
      </c>
      <c r="H997" s="175" t="s">
        <v>7545</v>
      </c>
      <c r="M997" s="190" t="s">
        <v>74</v>
      </c>
      <c r="N997" s="190" t="s">
        <v>74</v>
      </c>
      <c r="O997" s="190" t="s">
        <v>74</v>
      </c>
      <c r="P997" s="190" t="s">
        <v>74</v>
      </c>
      <c r="Q997" s="98" t="s">
        <v>23</v>
      </c>
      <c r="R997" s="190" t="s">
        <v>28</v>
      </c>
      <c r="S997" s="98" t="s">
        <v>23</v>
      </c>
      <c r="T997" s="190" t="s">
        <v>74</v>
      </c>
      <c r="U997" s="190" t="s">
        <v>74</v>
      </c>
    </row>
    <row r="998" spans="1:21" x14ac:dyDescent="0.2">
      <c r="A998" s="79" t="s">
        <v>3432</v>
      </c>
      <c r="B998" s="250">
        <v>884</v>
      </c>
      <c r="C998" s="81" t="s">
        <v>4766</v>
      </c>
      <c r="D998" s="79" t="s">
        <v>3370</v>
      </c>
      <c r="E998" s="79" t="s">
        <v>3986</v>
      </c>
      <c r="F998" s="222" t="s">
        <v>5650</v>
      </c>
      <c r="G998" s="241" t="s">
        <v>5649</v>
      </c>
      <c r="H998" s="175" t="s">
        <v>7546</v>
      </c>
      <c r="M998" s="98" t="s">
        <v>3433</v>
      </c>
      <c r="N998" s="98" t="s">
        <v>3434</v>
      </c>
      <c r="O998" s="98" t="s">
        <v>4639</v>
      </c>
      <c r="P998" s="98" t="s">
        <v>3435</v>
      </c>
      <c r="Q998" s="98" t="s">
        <v>3436</v>
      </c>
      <c r="R998" s="98" t="s">
        <v>3437</v>
      </c>
      <c r="S998" s="98" t="s">
        <v>23</v>
      </c>
      <c r="T998" s="98" t="s">
        <v>3438</v>
      </c>
      <c r="U998" s="98" t="s">
        <v>3439</v>
      </c>
    </row>
    <row r="999" spans="1:21" x14ac:dyDescent="0.2">
      <c r="A999" s="79" t="s">
        <v>4239</v>
      </c>
      <c r="B999" s="250">
        <v>885</v>
      </c>
      <c r="C999" s="81" t="s">
        <v>4766</v>
      </c>
      <c r="D999" s="79" t="s">
        <v>3370</v>
      </c>
      <c r="E999" s="79" t="s">
        <v>3986</v>
      </c>
      <c r="F999" s="222" t="s">
        <v>5651</v>
      </c>
      <c r="G999" s="241" t="s">
        <v>7926</v>
      </c>
      <c r="H999" s="175" t="s">
        <v>7547</v>
      </c>
      <c r="M999" s="98" t="s">
        <v>4315</v>
      </c>
      <c r="N999" s="98" t="s">
        <v>23</v>
      </c>
      <c r="O999" s="98" t="s">
        <v>4391</v>
      </c>
      <c r="P999" s="98" t="s">
        <v>23</v>
      </c>
      <c r="Q999" s="98" t="s">
        <v>23</v>
      </c>
      <c r="R999" s="98" t="s">
        <v>4463</v>
      </c>
      <c r="S999" s="98" t="s">
        <v>23</v>
      </c>
      <c r="T999" s="98" t="s">
        <v>23</v>
      </c>
      <c r="U999" s="98" t="s">
        <v>23</v>
      </c>
    </row>
    <row r="1000" spans="1:21" x14ac:dyDescent="0.2">
      <c r="A1000" s="79" t="s">
        <v>6155</v>
      </c>
      <c r="B1000" s="250">
        <v>768</v>
      </c>
      <c r="C1000" s="81" t="s">
        <v>4766</v>
      </c>
      <c r="D1000" s="79" t="s">
        <v>3370</v>
      </c>
      <c r="E1000" s="79" t="s">
        <v>3986</v>
      </c>
      <c r="F1000" s="222" t="s">
        <v>6687</v>
      </c>
      <c r="G1000" s="242" t="s">
        <v>8112</v>
      </c>
      <c r="H1000" s="175" t="s">
        <v>7707</v>
      </c>
      <c r="M1000" s="190" t="s">
        <v>74</v>
      </c>
      <c r="N1000" s="190" t="s">
        <v>74</v>
      </c>
      <c r="O1000" s="190" t="s">
        <v>74</v>
      </c>
      <c r="P1000" s="190" t="s">
        <v>74</v>
      </c>
      <c r="Q1000" s="98" t="s">
        <v>23</v>
      </c>
      <c r="R1000" s="98" t="s">
        <v>23</v>
      </c>
      <c r="S1000" s="98" t="s">
        <v>23</v>
      </c>
      <c r="T1000" s="190" t="s">
        <v>74</v>
      </c>
      <c r="U1000" s="190" t="s">
        <v>74</v>
      </c>
    </row>
    <row r="1001" spans="1:21" x14ac:dyDescent="0.2">
      <c r="A1001" s="79" t="s">
        <v>3424</v>
      </c>
      <c r="B1001" s="250">
        <v>886</v>
      </c>
      <c r="C1001" s="79" t="s">
        <v>4766</v>
      </c>
      <c r="D1001" s="79" t="s">
        <v>3370</v>
      </c>
      <c r="E1001" s="79" t="s">
        <v>3986</v>
      </c>
      <c r="F1001" s="222" t="s">
        <v>5652</v>
      </c>
      <c r="G1001" s="241" t="s">
        <v>7927</v>
      </c>
      <c r="H1001" s="175" t="s">
        <v>7548</v>
      </c>
      <c r="M1001" s="98" t="s">
        <v>3425</v>
      </c>
      <c r="N1001" s="98" t="s">
        <v>3426</v>
      </c>
      <c r="O1001" s="98" t="s">
        <v>3427</v>
      </c>
      <c r="P1001" s="190" t="s">
        <v>74</v>
      </c>
      <c r="Q1001" s="190" t="s">
        <v>22</v>
      </c>
      <c r="R1001" s="98" t="s">
        <v>3428</v>
      </c>
      <c r="S1001" s="98" t="s">
        <v>3429</v>
      </c>
      <c r="T1001" s="190" t="s">
        <v>74</v>
      </c>
      <c r="U1001" s="190" t="s">
        <v>74</v>
      </c>
    </row>
    <row r="1002" spans="1:21" x14ac:dyDescent="0.2">
      <c r="A1002" s="79" t="s">
        <v>6156</v>
      </c>
      <c r="B1002" s="250">
        <v>769</v>
      </c>
      <c r="C1002" s="81" t="s">
        <v>4766</v>
      </c>
      <c r="D1002" s="79" t="s">
        <v>3370</v>
      </c>
      <c r="E1002" s="79" t="s">
        <v>3986</v>
      </c>
      <c r="F1002" s="222" t="s">
        <v>6688</v>
      </c>
      <c r="G1002" s="242" t="s">
        <v>8113</v>
      </c>
      <c r="H1002" s="175" t="s">
        <v>7549</v>
      </c>
      <c r="M1002" s="190" t="s">
        <v>28</v>
      </c>
      <c r="N1002" s="190" t="s">
        <v>28</v>
      </c>
      <c r="O1002" s="98" t="s">
        <v>23</v>
      </c>
      <c r="P1002" s="98" t="s">
        <v>23</v>
      </c>
      <c r="Q1002" s="98" t="s">
        <v>23</v>
      </c>
      <c r="R1002" s="98" t="s">
        <v>23</v>
      </c>
      <c r="S1002" s="98" t="s">
        <v>23</v>
      </c>
      <c r="T1002" s="98" t="s">
        <v>23</v>
      </c>
      <c r="U1002" s="98" t="s">
        <v>23</v>
      </c>
    </row>
    <row r="1003" spans="1:21" x14ac:dyDescent="0.2">
      <c r="A1003" s="79" t="s">
        <v>4219</v>
      </c>
      <c r="B1003" s="250">
        <v>887</v>
      </c>
      <c r="C1003" s="81" t="s">
        <v>4766</v>
      </c>
      <c r="D1003" s="79" t="s">
        <v>3370</v>
      </c>
      <c r="E1003" s="79" t="s">
        <v>3986</v>
      </c>
      <c r="F1003" s="222" t="s">
        <v>5654</v>
      </c>
      <c r="G1003" s="241" t="s">
        <v>5653</v>
      </c>
      <c r="H1003" s="175" t="s">
        <v>7550</v>
      </c>
      <c r="M1003" s="190" t="s">
        <v>3368</v>
      </c>
      <c r="N1003" s="98" t="s">
        <v>23</v>
      </c>
      <c r="O1003" s="190" t="s">
        <v>3368</v>
      </c>
      <c r="P1003" s="190" t="s">
        <v>3368</v>
      </c>
      <c r="Q1003" s="98" t="s">
        <v>23</v>
      </c>
      <c r="R1003" s="98" t="s">
        <v>23</v>
      </c>
      <c r="S1003" s="98" t="s">
        <v>23</v>
      </c>
      <c r="T1003" s="190" t="s">
        <v>3368</v>
      </c>
      <c r="U1003" s="190" t="s">
        <v>3368</v>
      </c>
    </row>
    <row r="1004" spans="1:21" x14ac:dyDescent="0.2">
      <c r="A1004" s="79" t="s">
        <v>4780</v>
      </c>
      <c r="B1004" s="250">
        <v>888</v>
      </c>
      <c r="C1004" s="79" t="s">
        <v>4021</v>
      </c>
      <c r="D1004" s="79" t="s">
        <v>3312</v>
      </c>
      <c r="E1004" s="115" t="s">
        <v>4079</v>
      </c>
      <c r="F1004" s="222" t="s">
        <v>5655</v>
      </c>
      <c r="G1004" s="241" t="s">
        <v>7928</v>
      </c>
      <c r="H1004" s="175" t="s">
        <v>7581</v>
      </c>
      <c r="M1004" s="98" t="s">
        <v>23</v>
      </c>
      <c r="N1004" s="98" t="s">
        <v>23</v>
      </c>
      <c r="O1004" s="98" t="s">
        <v>6540</v>
      </c>
      <c r="P1004" s="98" t="s">
        <v>6540</v>
      </c>
      <c r="Q1004" s="98" t="s">
        <v>6540</v>
      </c>
      <c r="R1004" s="98" t="s">
        <v>6540</v>
      </c>
      <c r="S1004" s="98" t="s">
        <v>6540</v>
      </c>
      <c r="T1004" s="98" t="s">
        <v>6540</v>
      </c>
      <c r="U1004" s="98" t="s">
        <v>6540</v>
      </c>
    </row>
    <row r="1005" spans="1:21" x14ac:dyDescent="0.2">
      <c r="A1005" s="106" t="s">
        <v>4781</v>
      </c>
      <c r="B1005" s="250">
        <v>914</v>
      </c>
      <c r="C1005" s="79" t="s">
        <v>4021</v>
      </c>
      <c r="D1005" s="106" t="s">
        <v>3312</v>
      </c>
      <c r="E1005" s="115" t="s">
        <v>4079</v>
      </c>
      <c r="F1005" s="226" t="s">
        <v>5671</v>
      </c>
      <c r="G1005" s="241" t="s">
        <v>5670</v>
      </c>
      <c r="H1005" s="175" t="s">
        <v>7582</v>
      </c>
      <c r="M1005" s="98" t="s">
        <v>23</v>
      </c>
      <c r="N1005" s="98" t="s">
        <v>23</v>
      </c>
      <c r="O1005" s="98" t="s">
        <v>6541</v>
      </c>
      <c r="P1005" s="98" t="s">
        <v>6541</v>
      </c>
      <c r="Q1005" s="98" t="s">
        <v>6541</v>
      </c>
      <c r="R1005" s="98" t="s">
        <v>6541</v>
      </c>
      <c r="S1005" s="98" t="s">
        <v>6541</v>
      </c>
      <c r="T1005" s="98" t="s">
        <v>6541</v>
      </c>
      <c r="U1005" s="98" t="s">
        <v>6541</v>
      </c>
    </row>
    <row r="1006" spans="1:21" x14ac:dyDescent="0.2">
      <c r="A1006" s="79" t="s">
        <v>4036</v>
      </c>
      <c r="B1006" s="250">
        <v>889</v>
      </c>
      <c r="C1006" s="79" t="s">
        <v>4021</v>
      </c>
      <c r="D1006" s="79" t="s">
        <v>3312</v>
      </c>
      <c r="E1006" s="115" t="s">
        <v>4079</v>
      </c>
      <c r="F1006" s="222" t="s">
        <v>5657</v>
      </c>
      <c r="G1006" s="241" t="s">
        <v>5656</v>
      </c>
      <c r="H1006" s="175" t="s">
        <v>7551</v>
      </c>
      <c r="M1006" s="98" t="s">
        <v>4037</v>
      </c>
      <c r="N1006" s="98" t="s">
        <v>4038</v>
      </c>
      <c r="O1006" s="98" t="s">
        <v>4039</v>
      </c>
      <c r="P1006" s="190" t="s">
        <v>74</v>
      </c>
      <c r="Q1006" s="98" t="s">
        <v>4515</v>
      </c>
      <c r="R1006" s="98" t="s">
        <v>4040</v>
      </c>
      <c r="S1006" s="98" t="s">
        <v>4041</v>
      </c>
      <c r="T1006" s="98" t="s">
        <v>4042</v>
      </c>
      <c r="U1006" s="98" t="s">
        <v>23</v>
      </c>
    </row>
    <row r="1007" spans="1:21" x14ac:dyDescent="0.2">
      <c r="A1007" s="79" t="s">
        <v>3362</v>
      </c>
      <c r="B1007" s="250">
        <v>890</v>
      </c>
      <c r="C1007" s="79" t="s">
        <v>4021</v>
      </c>
      <c r="D1007" s="79" t="s">
        <v>3312</v>
      </c>
      <c r="E1007" s="115" t="s">
        <v>4079</v>
      </c>
      <c r="F1007" s="222" t="s">
        <v>5658</v>
      </c>
      <c r="G1007" s="245" t="s">
        <v>7929</v>
      </c>
      <c r="H1007" s="175" t="s">
        <v>7552</v>
      </c>
      <c r="M1007" s="98" t="s">
        <v>3363</v>
      </c>
      <c r="N1007" s="98" t="s">
        <v>3364</v>
      </c>
      <c r="O1007" s="98" t="s">
        <v>3365</v>
      </c>
      <c r="P1007" s="98" t="s">
        <v>23</v>
      </c>
      <c r="Q1007" s="98" t="s">
        <v>23</v>
      </c>
      <c r="R1007" s="98" t="s">
        <v>23</v>
      </c>
      <c r="S1007" s="98" t="s">
        <v>23</v>
      </c>
      <c r="T1007" s="98" t="s">
        <v>23</v>
      </c>
      <c r="U1007" s="98" t="s">
        <v>23</v>
      </c>
    </row>
    <row r="1008" spans="1:21" x14ac:dyDescent="0.2">
      <c r="A1008" s="106" t="s">
        <v>5931</v>
      </c>
      <c r="B1008" s="250">
        <v>929</v>
      </c>
      <c r="C1008" s="79" t="s">
        <v>4021</v>
      </c>
      <c r="D1008" s="79" t="s">
        <v>3312</v>
      </c>
      <c r="E1008" s="115" t="s">
        <v>4079</v>
      </c>
      <c r="F1008" s="226" t="s">
        <v>5681</v>
      </c>
      <c r="G1008" s="241" t="s">
        <v>7930</v>
      </c>
      <c r="H1008" s="175" t="s">
        <v>7650</v>
      </c>
      <c r="M1008" s="156" t="s">
        <v>4749</v>
      </c>
      <c r="N1008" s="98" t="s">
        <v>23</v>
      </c>
      <c r="O1008" s="156" t="s">
        <v>4750</v>
      </c>
      <c r="P1008" s="98" t="s">
        <v>23</v>
      </c>
      <c r="Q1008" s="98" t="s">
        <v>23</v>
      </c>
      <c r="R1008" s="98" t="s">
        <v>4751</v>
      </c>
      <c r="S1008" s="98" t="s">
        <v>23</v>
      </c>
      <c r="T1008" s="98" t="s">
        <v>23</v>
      </c>
      <c r="U1008" s="98" t="s">
        <v>23</v>
      </c>
    </row>
    <row r="1009" spans="1:21" x14ac:dyDescent="0.2">
      <c r="A1009" s="106" t="s">
        <v>5932</v>
      </c>
      <c r="B1009" s="250">
        <v>928</v>
      </c>
      <c r="C1009" s="79" t="s">
        <v>4021</v>
      </c>
      <c r="D1009" s="79" t="s">
        <v>3312</v>
      </c>
      <c r="E1009" s="115" t="s">
        <v>4079</v>
      </c>
      <c r="F1009" s="226" t="s">
        <v>5680</v>
      </c>
      <c r="G1009" s="241" t="s">
        <v>7931</v>
      </c>
      <c r="H1009" s="175" t="s">
        <v>7553</v>
      </c>
      <c r="M1009" s="156" t="s">
        <v>4752</v>
      </c>
      <c r="N1009" s="98" t="s">
        <v>23</v>
      </c>
      <c r="O1009" s="156" t="s">
        <v>4753</v>
      </c>
      <c r="P1009" s="98" t="s">
        <v>23</v>
      </c>
      <c r="Q1009" s="98" t="s">
        <v>23</v>
      </c>
      <c r="R1009" s="98" t="s">
        <v>4754</v>
      </c>
      <c r="S1009" s="98" t="s">
        <v>23</v>
      </c>
      <c r="T1009" s="98" t="s">
        <v>23</v>
      </c>
      <c r="U1009" s="98" t="s">
        <v>23</v>
      </c>
    </row>
    <row r="1010" spans="1:21" x14ac:dyDescent="0.2">
      <c r="A1010" s="79" t="s">
        <v>6018</v>
      </c>
      <c r="B1010" s="250">
        <v>14</v>
      </c>
      <c r="C1010" s="79" t="s">
        <v>4766</v>
      </c>
      <c r="D1010" s="79" t="s">
        <v>1451</v>
      </c>
      <c r="E1010" s="79" t="s">
        <v>3990</v>
      </c>
      <c r="F1010" s="222" t="s">
        <v>4796</v>
      </c>
      <c r="G1010" s="242" t="s">
        <v>8114</v>
      </c>
      <c r="H1010" s="175" t="s">
        <v>7708</v>
      </c>
      <c r="M1010" s="98" t="s">
        <v>4510</v>
      </c>
      <c r="N1010" s="98" t="s">
        <v>4508</v>
      </c>
      <c r="O1010" s="98" t="s">
        <v>23</v>
      </c>
      <c r="P1010" s="98" t="s">
        <v>4514</v>
      </c>
      <c r="Q1010" s="98" t="s">
        <v>23</v>
      </c>
      <c r="R1010" s="98" t="s">
        <v>23</v>
      </c>
      <c r="S1010" s="98" t="s">
        <v>4512</v>
      </c>
      <c r="T1010" s="98" t="s">
        <v>4513</v>
      </c>
      <c r="U1010" s="98" t="s">
        <v>4511</v>
      </c>
    </row>
    <row r="1011" spans="1:21" x14ac:dyDescent="0.2">
      <c r="A1011" s="79" t="s">
        <v>1778</v>
      </c>
      <c r="B1011" s="250">
        <v>891</v>
      </c>
      <c r="C1011" s="79" t="s">
        <v>4766</v>
      </c>
      <c r="D1011" s="79" t="s">
        <v>1451</v>
      </c>
      <c r="E1011" s="79" t="s">
        <v>3990</v>
      </c>
      <c r="F1011" s="222" t="s">
        <v>4796</v>
      </c>
      <c r="G1011" s="242" t="s">
        <v>8114</v>
      </c>
      <c r="H1011" s="175" t="s">
        <v>7709</v>
      </c>
      <c r="M1011" s="98" t="s">
        <v>1779</v>
      </c>
      <c r="N1011" s="98" t="s">
        <v>1780</v>
      </c>
      <c r="O1011" s="98" t="s">
        <v>1781</v>
      </c>
      <c r="P1011" s="98" t="s">
        <v>23</v>
      </c>
      <c r="Q1011" s="98" t="s">
        <v>1782</v>
      </c>
      <c r="R1011" s="98" t="s">
        <v>23</v>
      </c>
      <c r="S1011" s="98" t="s">
        <v>1783</v>
      </c>
      <c r="T1011" s="98" t="s">
        <v>23</v>
      </c>
      <c r="U1011" s="98" t="s">
        <v>23</v>
      </c>
    </row>
    <row r="1012" spans="1:21" x14ac:dyDescent="0.2">
      <c r="A1012" s="84" t="s">
        <v>6517</v>
      </c>
      <c r="B1012" s="250">
        <v>1029</v>
      </c>
      <c r="C1012" s="84" t="s">
        <v>6415</v>
      </c>
      <c r="D1012" s="79" t="s">
        <v>3312</v>
      </c>
      <c r="E1012" s="115" t="s">
        <v>4079</v>
      </c>
      <c r="F1012" s="224" t="s">
        <v>6689</v>
      </c>
      <c r="G1012" s="242" t="s">
        <v>8115</v>
      </c>
      <c r="H1012" s="175" t="s">
        <v>7554</v>
      </c>
      <c r="M1012" s="98" t="s">
        <v>6403</v>
      </c>
      <c r="N1012" s="98" t="s">
        <v>6404</v>
      </c>
      <c r="O1012" s="98" t="s">
        <v>6406</v>
      </c>
      <c r="P1012" s="98" t="s">
        <v>23</v>
      </c>
      <c r="Q1012" s="98" t="s">
        <v>23</v>
      </c>
      <c r="R1012" s="98" t="s">
        <v>23</v>
      </c>
      <c r="S1012" s="98" t="s">
        <v>6405</v>
      </c>
      <c r="T1012" s="98" t="s">
        <v>23</v>
      </c>
      <c r="U1012" s="98" t="s">
        <v>23</v>
      </c>
    </row>
    <row r="1013" spans="1:21" x14ac:dyDescent="0.2">
      <c r="A1013" s="84" t="s">
        <v>6519</v>
      </c>
      <c r="B1013" s="250">
        <v>1031</v>
      </c>
      <c r="C1013" s="84" t="s">
        <v>4020</v>
      </c>
      <c r="D1013" s="79" t="s">
        <v>3312</v>
      </c>
      <c r="E1013" s="115" t="s">
        <v>4079</v>
      </c>
      <c r="F1013" s="224" t="s">
        <v>6690</v>
      </c>
      <c r="G1013" s="245" t="s">
        <v>7932</v>
      </c>
      <c r="H1013" s="175" t="s">
        <v>6705</v>
      </c>
      <c r="M1013" s="98" t="s">
        <v>23</v>
      </c>
      <c r="N1013" s="98" t="s">
        <v>6410</v>
      </c>
      <c r="O1013" s="98" t="s">
        <v>6409</v>
      </c>
      <c r="P1013" s="98" t="s">
        <v>23</v>
      </c>
      <c r="Q1013" s="98" t="s">
        <v>23</v>
      </c>
      <c r="R1013" s="98" t="s">
        <v>23</v>
      </c>
      <c r="S1013" s="98" t="s">
        <v>23</v>
      </c>
      <c r="T1013" s="98" t="s">
        <v>23</v>
      </c>
      <c r="U1013" s="98" t="s">
        <v>23</v>
      </c>
    </row>
    <row r="1014" spans="1:21" x14ac:dyDescent="0.2">
      <c r="A1014" s="84" t="s">
        <v>6518</v>
      </c>
      <c r="B1014" s="250">
        <v>1030</v>
      </c>
      <c r="C1014" s="84" t="s">
        <v>6412</v>
      </c>
      <c r="D1014" s="79" t="s">
        <v>3312</v>
      </c>
      <c r="E1014" s="115" t="s">
        <v>4079</v>
      </c>
      <c r="F1014" s="224" t="s">
        <v>6691</v>
      </c>
      <c r="G1014" s="245" t="s">
        <v>7933</v>
      </c>
      <c r="H1014" s="175" t="s">
        <v>7710</v>
      </c>
      <c r="M1014" s="98" t="s">
        <v>6407</v>
      </c>
      <c r="N1014" s="98" t="s">
        <v>6408</v>
      </c>
      <c r="O1014" s="98" t="s">
        <v>23</v>
      </c>
      <c r="P1014" s="98" t="s">
        <v>23</v>
      </c>
      <c r="Q1014" s="98" t="s">
        <v>23</v>
      </c>
      <c r="R1014" s="98" t="s">
        <v>23</v>
      </c>
      <c r="S1014" s="98" t="s">
        <v>23</v>
      </c>
      <c r="T1014" s="98" t="s">
        <v>23</v>
      </c>
      <c r="U1014" s="98" t="s">
        <v>23</v>
      </c>
    </row>
    <row r="1015" spans="1:21" x14ac:dyDescent="0.2">
      <c r="A1015" s="79" t="s">
        <v>5862</v>
      </c>
      <c r="B1015" s="250">
        <v>892</v>
      </c>
      <c r="C1015" s="79" t="s">
        <v>4766</v>
      </c>
      <c r="D1015" s="79" t="s">
        <v>3914</v>
      </c>
      <c r="E1015" s="79" t="s">
        <v>4006</v>
      </c>
      <c r="F1015" s="222" t="s">
        <v>5659</v>
      </c>
      <c r="G1015" s="245" t="s">
        <v>7956</v>
      </c>
      <c r="H1015" s="175" t="s">
        <v>6961</v>
      </c>
      <c r="M1015" s="98" t="s">
        <v>3955</v>
      </c>
      <c r="N1015" s="98" t="s">
        <v>6374</v>
      </c>
      <c r="O1015" s="98" t="s">
        <v>3956</v>
      </c>
      <c r="P1015" s="98" t="s">
        <v>3957</v>
      </c>
      <c r="Q1015" s="98" t="s">
        <v>3958</v>
      </c>
      <c r="R1015" s="98" t="s">
        <v>3959</v>
      </c>
      <c r="S1015" s="98" t="s">
        <v>3960</v>
      </c>
      <c r="T1015" s="98" t="s">
        <v>3961</v>
      </c>
      <c r="U1015" s="98" t="s">
        <v>3962</v>
      </c>
    </row>
    <row r="1016" spans="1:21" x14ac:dyDescent="0.2">
      <c r="A1016" s="79" t="s">
        <v>3940</v>
      </c>
      <c r="B1016" s="250">
        <v>893</v>
      </c>
      <c r="C1016" s="79" t="s">
        <v>4766</v>
      </c>
      <c r="D1016" s="79" t="s">
        <v>3914</v>
      </c>
      <c r="E1016" s="79" t="s">
        <v>4006</v>
      </c>
      <c r="F1016" s="222" t="s">
        <v>5660</v>
      </c>
      <c r="G1016" s="241" t="s">
        <v>7934</v>
      </c>
      <c r="H1016" s="175" t="s">
        <v>7555</v>
      </c>
      <c r="M1016" s="98" t="s">
        <v>3941</v>
      </c>
      <c r="N1016" s="98" t="s">
        <v>3942</v>
      </c>
      <c r="O1016" s="98" t="s">
        <v>3943</v>
      </c>
      <c r="P1016" s="98" t="s">
        <v>23</v>
      </c>
      <c r="Q1016" s="190" t="s">
        <v>332</v>
      </c>
      <c r="R1016" s="98" t="s">
        <v>23</v>
      </c>
      <c r="S1016" s="98" t="s">
        <v>3944</v>
      </c>
      <c r="T1016" s="98" t="s">
        <v>3945</v>
      </c>
      <c r="U1016" s="98" t="s">
        <v>3946</v>
      </c>
    </row>
    <row r="1017" spans="1:21" x14ac:dyDescent="0.2">
      <c r="A1017" s="79" t="s">
        <v>6019</v>
      </c>
      <c r="B1017" s="250">
        <v>894</v>
      </c>
      <c r="C1017" s="79" t="s">
        <v>4766</v>
      </c>
      <c r="D1017" s="79" t="s">
        <v>3914</v>
      </c>
      <c r="E1017" s="79" t="s">
        <v>4006</v>
      </c>
      <c r="F1017" s="222" t="s">
        <v>5660</v>
      </c>
      <c r="G1017" s="241" t="s">
        <v>7934</v>
      </c>
      <c r="H1017" s="175" t="s">
        <v>7556</v>
      </c>
      <c r="M1017" s="98" t="s">
        <v>3948</v>
      </c>
      <c r="N1017" s="98" t="s">
        <v>3949</v>
      </c>
      <c r="O1017" s="98" t="s">
        <v>23</v>
      </c>
      <c r="P1017" s="98" t="s">
        <v>3950</v>
      </c>
      <c r="Q1017" s="98" t="s">
        <v>23</v>
      </c>
      <c r="R1017" s="98" t="s">
        <v>23</v>
      </c>
      <c r="S1017" s="98" t="s">
        <v>3951</v>
      </c>
      <c r="T1017" s="98" t="s">
        <v>3952</v>
      </c>
      <c r="U1017" s="98" t="s">
        <v>3953</v>
      </c>
    </row>
    <row r="1018" spans="1:21" x14ac:dyDescent="0.2">
      <c r="A1018" s="79" t="s">
        <v>3964</v>
      </c>
      <c r="B1018" s="250">
        <v>895</v>
      </c>
      <c r="C1018" s="79" t="s">
        <v>4766</v>
      </c>
      <c r="D1018" s="79" t="s">
        <v>3914</v>
      </c>
      <c r="E1018" s="79" t="s">
        <v>4006</v>
      </c>
      <c r="F1018" s="222" t="s">
        <v>5662</v>
      </c>
      <c r="G1018" s="241" t="s">
        <v>5661</v>
      </c>
      <c r="H1018" s="175" t="s">
        <v>7557</v>
      </c>
      <c r="M1018" s="190" t="s">
        <v>22</v>
      </c>
      <c r="N1018" s="190" t="s">
        <v>22</v>
      </c>
      <c r="O1018" s="98" t="s">
        <v>23</v>
      </c>
      <c r="P1018" s="98" t="s">
        <v>23</v>
      </c>
      <c r="Q1018" s="190" t="s">
        <v>22</v>
      </c>
      <c r="R1018" s="98" t="s">
        <v>23</v>
      </c>
      <c r="S1018" s="98" t="s">
        <v>23</v>
      </c>
      <c r="T1018" s="98" t="s">
        <v>23</v>
      </c>
      <c r="U1018" s="98" t="s">
        <v>23</v>
      </c>
    </row>
    <row r="1019" spans="1:21" x14ac:dyDescent="0.2">
      <c r="A1019" s="79" t="s">
        <v>3965</v>
      </c>
      <c r="B1019" s="250">
        <v>896</v>
      </c>
      <c r="C1019" s="79" t="s">
        <v>4766</v>
      </c>
      <c r="D1019" s="79" t="s">
        <v>3914</v>
      </c>
      <c r="E1019" s="79" t="s">
        <v>4006</v>
      </c>
      <c r="F1019" s="222" t="s">
        <v>5663</v>
      </c>
      <c r="G1019" s="245" t="s">
        <v>7935</v>
      </c>
      <c r="H1019" s="175" t="s">
        <v>7558</v>
      </c>
      <c r="M1019" s="98" t="s">
        <v>3966</v>
      </c>
      <c r="N1019" s="98" t="s">
        <v>23</v>
      </c>
      <c r="O1019" s="98" t="s">
        <v>3967</v>
      </c>
      <c r="P1019" s="98" t="s">
        <v>3968</v>
      </c>
      <c r="Q1019" s="98" t="s">
        <v>23</v>
      </c>
      <c r="R1019" s="98" t="s">
        <v>23</v>
      </c>
      <c r="S1019" s="98" t="s">
        <v>3969</v>
      </c>
      <c r="T1019" s="98" t="s">
        <v>3970</v>
      </c>
      <c r="U1019" s="98" t="s">
        <v>3971</v>
      </c>
    </row>
    <row r="1020" spans="1:21" x14ac:dyDescent="0.2">
      <c r="A1020" s="79" t="s">
        <v>4538</v>
      </c>
      <c r="B1020" s="250">
        <v>897</v>
      </c>
      <c r="C1020" s="79" t="s">
        <v>4766</v>
      </c>
      <c r="D1020" s="79" t="s">
        <v>65</v>
      </c>
      <c r="E1020" s="79" t="s">
        <v>4767</v>
      </c>
      <c r="F1020" s="222" t="s">
        <v>5664</v>
      </c>
      <c r="G1020" s="245" t="s">
        <v>7936</v>
      </c>
      <c r="H1020" s="175" t="s">
        <v>7559</v>
      </c>
      <c r="M1020" s="98" t="s">
        <v>23</v>
      </c>
      <c r="N1020" s="98" t="s">
        <v>23</v>
      </c>
      <c r="O1020" s="98" t="s">
        <v>23</v>
      </c>
      <c r="P1020" s="98" t="s">
        <v>23</v>
      </c>
      <c r="Q1020" s="98" t="s">
        <v>4546</v>
      </c>
      <c r="R1020" s="98" t="s">
        <v>23</v>
      </c>
      <c r="S1020" s="98" t="s">
        <v>4545</v>
      </c>
      <c r="T1020" s="98" t="s">
        <v>23</v>
      </c>
      <c r="U1020" s="98" t="s">
        <v>23</v>
      </c>
    </row>
    <row r="1021" spans="1:21" x14ac:dyDescent="0.2">
      <c r="A1021" s="79" t="s">
        <v>135</v>
      </c>
      <c r="B1021" s="250">
        <v>898</v>
      </c>
      <c r="C1021" s="79" t="s">
        <v>4766</v>
      </c>
      <c r="D1021" s="79" t="s">
        <v>65</v>
      </c>
      <c r="E1021" s="79" t="s">
        <v>4767</v>
      </c>
      <c r="F1021" s="222" t="s">
        <v>5665</v>
      </c>
      <c r="G1021" s="245" t="s">
        <v>7937</v>
      </c>
      <c r="H1021" s="175" t="s">
        <v>7560</v>
      </c>
      <c r="M1021" s="98" t="s">
        <v>136</v>
      </c>
      <c r="N1021" s="98" t="s">
        <v>23</v>
      </c>
      <c r="O1021" s="98" t="s">
        <v>137</v>
      </c>
      <c r="P1021" s="98" t="s">
        <v>23</v>
      </c>
      <c r="Q1021" s="98" t="s">
        <v>138</v>
      </c>
      <c r="R1021" s="98" t="s">
        <v>23</v>
      </c>
      <c r="S1021" s="98" t="s">
        <v>139</v>
      </c>
      <c r="T1021" s="98" t="s">
        <v>140</v>
      </c>
      <c r="U1021" s="98" t="s">
        <v>141</v>
      </c>
    </row>
    <row r="1022" spans="1:21" x14ac:dyDescent="0.2">
      <c r="A1022" s="79" t="s">
        <v>4537</v>
      </c>
      <c r="B1022" s="250">
        <v>899</v>
      </c>
      <c r="C1022" s="79" t="s">
        <v>4766</v>
      </c>
      <c r="D1022" s="79" t="s">
        <v>65</v>
      </c>
      <c r="E1022" s="79" t="s">
        <v>4767</v>
      </c>
      <c r="F1022" s="222" t="s">
        <v>5666</v>
      </c>
      <c r="G1022" s="245" t="s">
        <v>7938</v>
      </c>
      <c r="H1022" s="175" t="s">
        <v>7720</v>
      </c>
      <c r="M1022" s="98" t="s">
        <v>23</v>
      </c>
      <c r="N1022" s="98" t="s">
        <v>23</v>
      </c>
      <c r="O1022" s="98" t="s">
        <v>23</v>
      </c>
      <c r="P1022" s="98" t="s">
        <v>23</v>
      </c>
      <c r="Q1022" s="98" t="s">
        <v>4547</v>
      </c>
      <c r="R1022" s="98" t="s">
        <v>23</v>
      </c>
      <c r="S1022" s="98" t="s">
        <v>23</v>
      </c>
      <c r="T1022" s="98" t="s">
        <v>23</v>
      </c>
      <c r="U1022" s="98" t="s">
        <v>4548</v>
      </c>
    </row>
    <row r="1023" spans="1:21" x14ac:dyDescent="0.2">
      <c r="A1023" s="84" t="s">
        <v>6505</v>
      </c>
      <c r="B1023" s="250">
        <v>1017</v>
      </c>
      <c r="C1023" s="79" t="s">
        <v>4766</v>
      </c>
      <c r="D1023" s="79" t="s">
        <v>65</v>
      </c>
      <c r="E1023" s="79" t="s">
        <v>4767</v>
      </c>
      <c r="F1023" s="224" t="s">
        <v>6692</v>
      </c>
      <c r="G1023" s="245" t="s">
        <v>7939</v>
      </c>
      <c r="H1023" s="175" t="s">
        <v>7712</v>
      </c>
      <c r="M1023" s="98" t="s">
        <v>6357</v>
      </c>
      <c r="N1023" s="98" t="s">
        <v>6365</v>
      </c>
      <c r="O1023" s="98" t="s">
        <v>6373</v>
      </c>
      <c r="P1023" s="187" t="s">
        <v>23</v>
      </c>
      <c r="Q1023" s="187" t="s">
        <v>23</v>
      </c>
      <c r="R1023" s="187" t="s">
        <v>23</v>
      </c>
      <c r="S1023" s="98" t="s">
        <v>6372</v>
      </c>
      <c r="T1023" s="187" t="s">
        <v>23</v>
      </c>
      <c r="U1023" s="187" t="s">
        <v>23</v>
      </c>
    </row>
    <row r="1024" spans="1:21" x14ac:dyDescent="0.2">
      <c r="A1024" s="84" t="s">
        <v>6523</v>
      </c>
      <c r="B1024" s="250">
        <v>1035</v>
      </c>
      <c r="C1024" s="84" t="s">
        <v>6411</v>
      </c>
      <c r="D1024" s="79" t="s">
        <v>3312</v>
      </c>
      <c r="E1024" s="115" t="s">
        <v>4079</v>
      </c>
      <c r="F1024" s="224" t="s">
        <v>6693</v>
      </c>
      <c r="G1024" s="245" t="s">
        <v>7940</v>
      </c>
      <c r="H1024" s="175" t="s">
        <v>7713</v>
      </c>
      <c r="M1024" s="98" t="s">
        <v>6434</v>
      </c>
      <c r="N1024" s="98" t="s">
        <v>6435</v>
      </c>
      <c r="O1024" s="98" t="s">
        <v>6433</v>
      </c>
      <c r="P1024" s="98" t="s">
        <v>23</v>
      </c>
      <c r="Q1024" s="98" t="s">
        <v>23</v>
      </c>
      <c r="R1024" s="98" t="s">
        <v>23</v>
      </c>
      <c r="S1024" s="98" t="s">
        <v>6436</v>
      </c>
      <c r="T1024" s="98" t="s">
        <v>23</v>
      </c>
      <c r="U1024" s="98" t="s">
        <v>23</v>
      </c>
    </row>
    <row r="1025" spans="1:21" x14ac:dyDescent="0.2">
      <c r="A1025" s="84" t="s">
        <v>6524</v>
      </c>
      <c r="B1025" s="250">
        <v>1036</v>
      </c>
      <c r="C1025" s="84" t="s">
        <v>6411</v>
      </c>
      <c r="D1025" s="79" t="s">
        <v>3312</v>
      </c>
      <c r="E1025" s="115" t="s">
        <v>4079</v>
      </c>
      <c r="F1025" s="224" t="s">
        <v>6694</v>
      </c>
      <c r="G1025" s="245" t="s">
        <v>7941</v>
      </c>
      <c r="H1025" s="175" t="s">
        <v>7714</v>
      </c>
      <c r="M1025" s="98" t="s">
        <v>6438</v>
      </c>
      <c r="N1025" s="98" t="s">
        <v>6439</v>
      </c>
      <c r="O1025" s="98" t="s">
        <v>6437</v>
      </c>
      <c r="P1025" s="98" t="s">
        <v>23</v>
      </c>
      <c r="Q1025" s="98" t="s">
        <v>23</v>
      </c>
      <c r="R1025" s="98" t="s">
        <v>23</v>
      </c>
      <c r="S1025" s="98" t="s">
        <v>6440</v>
      </c>
      <c r="T1025" s="98" t="s">
        <v>23</v>
      </c>
      <c r="U1025" s="98" t="s">
        <v>23</v>
      </c>
    </row>
    <row r="1026" spans="1:21" x14ac:dyDescent="0.2">
      <c r="A1026" s="106" t="s">
        <v>4702</v>
      </c>
      <c r="B1026" s="250">
        <v>918</v>
      </c>
      <c r="C1026" s="79" t="s">
        <v>6417</v>
      </c>
      <c r="D1026" s="106" t="s">
        <v>3312</v>
      </c>
      <c r="E1026" s="115" t="s">
        <v>4079</v>
      </c>
      <c r="F1026" s="226" t="s">
        <v>5672</v>
      </c>
      <c r="G1026" s="245" t="s">
        <v>7942</v>
      </c>
      <c r="H1026" s="175" t="s">
        <v>7561</v>
      </c>
      <c r="M1026" s="156" t="s">
        <v>4703</v>
      </c>
      <c r="N1026" s="129" t="s">
        <v>4704</v>
      </c>
      <c r="O1026" s="129" t="s">
        <v>4705</v>
      </c>
      <c r="P1026" s="98" t="s">
        <v>23</v>
      </c>
      <c r="Q1026" s="98" t="s">
        <v>23</v>
      </c>
      <c r="R1026" s="98" t="s">
        <v>23</v>
      </c>
      <c r="S1026" s="98" t="s">
        <v>23</v>
      </c>
      <c r="T1026" s="98" t="s">
        <v>23</v>
      </c>
      <c r="U1026" s="98" t="s">
        <v>23</v>
      </c>
    </row>
    <row r="1027" spans="1:21" x14ac:dyDescent="0.2">
      <c r="A1027" s="106" t="s">
        <v>4706</v>
      </c>
      <c r="B1027" s="250">
        <v>919</v>
      </c>
      <c r="C1027" s="79" t="s">
        <v>6417</v>
      </c>
      <c r="D1027" s="106" t="s">
        <v>3312</v>
      </c>
      <c r="E1027" s="115" t="s">
        <v>4079</v>
      </c>
      <c r="F1027" s="226" t="s">
        <v>5672</v>
      </c>
      <c r="G1027" s="245" t="s">
        <v>7942</v>
      </c>
      <c r="H1027" s="175" t="s">
        <v>7562</v>
      </c>
      <c r="M1027" s="98" t="s">
        <v>23</v>
      </c>
      <c r="N1027" s="98" t="s">
        <v>23</v>
      </c>
      <c r="O1027" s="98" t="s">
        <v>23</v>
      </c>
      <c r="P1027" s="129" t="s">
        <v>4707</v>
      </c>
      <c r="Q1027" s="129" t="s">
        <v>4708</v>
      </c>
      <c r="R1027" s="98" t="s">
        <v>4709</v>
      </c>
      <c r="S1027" s="98" t="s">
        <v>23</v>
      </c>
      <c r="T1027" s="129" t="s">
        <v>4710</v>
      </c>
      <c r="U1027" s="98" t="s">
        <v>4711</v>
      </c>
    </row>
    <row r="1028" spans="1:21" x14ac:dyDescent="0.2">
      <c r="A1028" s="84" t="s">
        <v>6514</v>
      </c>
      <c r="B1028" s="250">
        <v>1026</v>
      </c>
      <c r="C1028" s="84" t="s">
        <v>6417</v>
      </c>
      <c r="D1028" s="79" t="s">
        <v>3312</v>
      </c>
      <c r="E1028" s="115" t="s">
        <v>4079</v>
      </c>
      <c r="F1028" s="224" t="s">
        <v>6695</v>
      </c>
      <c r="G1028" s="245" t="s">
        <v>7943</v>
      </c>
      <c r="H1028" s="175" t="s">
        <v>7563</v>
      </c>
      <c r="M1028" s="98" t="s">
        <v>6392</v>
      </c>
      <c r="N1028" s="98" t="s">
        <v>6393</v>
      </c>
      <c r="O1028" s="98" t="s">
        <v>6395</v>
      </c>
      <c r="P1028" s="98" t="s">
        <v>23</v>
      </c>
      <c r="Q1028" s="98" t="s">
        <v>23</v>
      </c>
      <c r="R1028" s="98" t="s">
        <v>23</v>
      </c>
      <c r="S1028" s="98" t="s">
        <v>6394</v>
      </c>
      <c r="T1028" s="98" t="s">
        <v>23</v>
      </c>
      <c r="U1028" s="98" t="s">
        <v>23</v>
      </c>
    </row>
    <row r="1029" spans="1:21" x14ac:dyDescent="0.2">
      <c r="A1029" s="79" t="s">
        <v>3354</v>
      </c>
      <c r="B1029" s="250">
        <v>900</v>
      </c>
      <c r="C1029" s="79" t="s">
        <v>6417</v>
      </c>
      <c r="D1029" s="106" t="s">
        <v>3312</v>
      </c>
      <c r="E1029" s="115" t="s">
        <v>4079</v>
      </c>
      <c r="F1029" s="222" t="s">
        <v>5667</v>
      </c>
      <c r="G1029" s="245" t="s">
        <v>7944</v>
      </c>
      <c r="H1029" s="175" t="s">
        <v>7564</v>
      </c>
      <c r="M1029" s="98" t="s">
        <v>3355</v>
      </c>
      <c r="N1029" s="98" t="s">
        <v>3356</v>
      </c>
      <c r="O1029" s="98" t="s">
        <v>3357</v>
      </c>
      <c r="P1029" s="98" t="s">
        <v>23</v>
      </c>
      <c r="Q1029" s="98" t="s">
        <v>3358</v>
      </c>
      <c r="R1029" s="98" t="s">
        <v>23</v>
      </c>
      <c r="S1029" s="98" t="s">
        <v>23</v>
      </c>
      <c r="T1029" s="98" t="s">
        <v>3359</v>
      </c>
      <c r="U1029" s="98" t="s">
        <v>3360</v>
      </c>
    </row>
    <row r="1030" spans="1:21" x14ac:dyDescent="0.2">
      <c r="A1030" s="84" t="s">
        <v>6515</v>
      </c>
      <c r="B1030" s="250">
        <v>1027</v>
      </c>
      <c r="C1030" s="84" t="s">
        <v>4715</v>
      </c>
      <c r="D1030" s="79" t="s">
        <v>3312</v>
      </c>
      <c r="E1030" s="115" t="s">
        <v>4079</v>
      </c>
      <c r="F1030" s="224" t="s">
        <v>6696</v>
      </c>
      <c r="G1030" s="245" t="s">
        <v>7945</v>
      </c>
      <c r="H1030" s="175" t="s">
        <v>7716</v>
      </c>
      <c r="M1030" s="98" t="s">
        <v>6397</v>
      </c>
      <c r="N1030" s="98" t="s">
        <v>6398</v>
      </c>
      <c r="O1030" s="98" t="s">
        <v>6396</v>
      </c>
      <c r="P1030" s="98" t="s">
        <v>23</v>
      </c>
      <c r="Q1030" s="98" t="s">
        <v>23</v>
      </c>
      <c r="R1030" s="98" t="s">
        <v>23</v>
      </c>
      <c r="S1030" s="98" t="s">
        <v>23</v>
      </c>
      <c r="T1030" s="98" t="s">
        <v>23</v>
      </c>
      <c r="U1030" s="98" t="s">
        <v>23</v>
      </c>
    </row>
    <row r="1031" spans="1:21" x14ac:dyDescent="0.2">
      <c r="A1031" s="106" t="s">
        <v>4771</v>
      </c>
      <c r="B1031" s="250">
        <v>920</v>
      </c>
      <c r="C1031" s="106" t="s">
        <v>4715</v>
      </c>
      <c r="D1031" s="106" t="s">
        <v>3312</v>
      </c>
      <c r="E1031" s="115" t="s">
        <v>4079</v>
      </c>
      <c r="F1031" s="226" t="s">
        <v>4768</v>
      </c>
      <c r="G1031" s="245" t="s">
        <v>7946</v>
      </c>
      <c r="H1031" s="175" t="s">
        <v>7715</v>
      </c>
      <c r="M1031" s="129" t="s">
        <v>4713</v>
      </c>
      <c r="N1031" s="98" t="s">
        <v>23</v>
      </c>
      <c r="O1031" s="98" t="s">
        <v>23</v>
      </c>
      <c r="P1031" s="98" t="s">
        <v>23</v>
      </c>
      <c r="Q1031" s="98" t="s">
        <v>23</v>
      </c>
      <c r="R1031" s="98" t="s">
        <v>23</v>
      </c>
      <c r="S1031" s="97" t="s">
        <v>4714</v>
      </c>
      <c r="T1031" s="98" t="s">
        <v>23</v>
      </c>
      <c r="U1031" s="98" t="s">
        <v>23</v>
      </c>
    </row>
    <row r="1032" spans="1:21" x14ac:dyDescent="0.2">
      <c r="B1032" s="251"/>
    </row>
    <row r="1033" spans="1:21" x14ac:dyDescent="0.2">
      <c r="B1033" s="251"/>
    </row>
    <row r="1034" spans="1:21" x14ac:dyDescent="0.2">
      <c r="B1034" s="251"/>
    </row>
    <row r="1065" spans="2:2" x14ac:dyDescent="0.2">
      <c r="B1065" s="253"/>
    </row>
    <row r="1066" spans="2:2" x14ac:dyDescent="0.2">
      <c r="B1066" s="250">
        <v>932</v>
      </c>
    </row>
    <row r="1067" spans="2:2" x14ac:dyDescent="0.2">
      <c r="B1067" s="250">
        <v>934</v>
      </c>
    </row>
  </sheetData>
  <conditionalFormatting sqref="M940:U940 N941:U941 M942:U943 P944:R945 N944:N948 O1008 S977:U987 S944:U947 P946:Q947 R952:R955 N955:N956 M931:M939 M1008:M1012 O931:R936 O1009:R1012 N970:N972 N976:N987 O973:O975 O954 O965:O967 Q844 N1004 O938:R939 O937:U937 P949:Q969 S949:U969 M1:V1">
    <cfRule type="cellIs" dxfId="59" priority="59" operator="equal">
      <formula>"ok"</formula>
    </cfRule>
  </conditionalFormatting>
  <conditionalFormatting sqref="M940:U940 N941:U941 M942:U943 P944:R945 N944:N948 O1008 S977:U987 S944:U947 P946:Q947 R952:R955 N955:N956 M931:M939 M1008:M1012 O931:R936 O1009:R1012 N970:N972 N976:N987 O973:O975 O954 O965:O967 Q844 N1004 O938:R939 O937:U937 P949:Q969 S949:U969 M1:V1">
    <cfRule type="cellIs" dxfId="58" priority="60" operator="equal">
      <formula>"NA"</formula>
    </cfRule>
  </conditionalFormatting>
  <conditionalFormatting sqref="M929 Q929:Q930 U929:U930">
    <cfRule type="cellIs" dxfId="57" priority="57" operator="equal">
      <formula>"ok"</formula>
    </cfRule>
  </conditionalFormatting>
  <conditionalFormatting sqref="M929 Q929:Q930 U929:U930">
    <cfRule type="cellIs" dxfId="56" priority="58" operator="equal">
      <formula>"NA"</formula>
    </cfRule>
  </conditionalFormatting>
  <conditionalFormatting sqref="S929">
    <cfRule type="cellIs" dxfId="55" priority="55" operator="equal">
      <formula>"ok"</formula>
    </cfRule>
  </conditionalFormatting>
  <conditionalFormatting sqref="S929">
    <cfRule type="cellIs" dxfId="54" priority="56" operator="equal">
      <formula>"NA"</formula>
    </cfRule>
  </conditionalFormatting>
  <conditionalFormatting sqref="M96 O96:U96 N933:N939 P1008:U1008 S931:U936 S1009:U1012 N929:N931 N1008:N1012 M2:U95 S938:U939 M524:U726 S523:U523 M728:U928 N727 S727:U727 M97:U522">
    <cfRule type="cellIs" dxfId="53" priority="54" operator="equal">
      <formula>"NA"</formula>
    </cfRule>
  </conditionalFormatting>
  <conditionalFormatting sqref="T929 R929 O929:P929">
    <cfRule type="cellIs" dxfId="52" priority="53" operator="equal">
      <formula>"NA"</formula>
    </cfRule>
  </conditionalFormatting>
  <conditionalFormatting sqref="O930:P930 R930:T930">
    <cfRule type="cellIs" dxfId="51" priority="52" operator="equal">
      <formula>"NA"</formula>
    </cfRule>
  </conditionalFormatting>
  <conditionalFormatting sqref="M930">
    <cfRule type="cellIs" dxfId="50" priority="51" operator="equal">
      <formula>"NA"</formula>
    </cfRule>
  </conditionalFormatting>
  <conditionalFormatting sqref="R957:R964">
    <cfRule type="cellIs" dxfId="49" priority="49" operator="equal">
      <formula>"ok"</formula>
    </cfRule>
  </conditionalFormatting>
  <conditionalFormatting sqref="R957:R964">
    <cfRule type="cellIs" dxfId="48" priority="50" operator="equal">
      <formula>"NA"</formula>
    </cfRule>
  </conditionalFormatting>
  <conditionalFormatting sqref="O957 O962:O963 O968:O969 N964:N966 N958 N950:N953 R947 R949">
    <cfRule type="cellIs" dxfId="47" priority="47" operator="equal">
      <formula>"ok"</formula>
    </cfRule>
  </conditionalFormatting>
  <conditionalFormatting sqref="O957 O962:O963 O968:O969 N964:N966 N958 N950:N953 R947 R949">
    <cfRule type="cellIs" dxfId="46" priority="48" operator="equal">
      <formula>"NA"</formula>
    </cfRule>
  </conditionalFormatting>
  <conditionalFormatting sqref="R968:R969">
    <cfRule type="cellIs" dxfId="45" priority="45" operator="equal">
      <formula>"ok"</formula>
    </cfRule>
  </conditionalFormatting>
  <conditionalFormatting sqref="R968:R969">
    <cfRule type="cellIs" dxfId="44" priority="46" operator="equal">
      <formula>"NA"</formula>
    </cfRule>
  </conditionalFormatting>
  <conditionalFormatting sqref="T1007:U1013 P1007:R1013 N1001 N998 N989:N995 N1014:N1016 O1004:U1006">
    <cfRule type="cellIs" dxfId="43" priority="43" operator="equal">
      <formula>"ok"</formula>
    </cfRule>
  </conditionalFormatting>
  <conditionalFormatting sqref="T1007:U1013 P1007:R1013 N1001 N998 N989:N995 N1014:N1016 O1004:U1006">
    <cfRule type="cellIs" dxfId="42" priority="44" operator="equal">
      <formula>"NA"</formula>
    </cfRule>
  </conditionalFormatting>
  <conditionalFormatting sqref="R995:U1003 Q1001">
    <cfRule type="cellIs" dxfId="41" priority="41" operator="equal">
      <formula>"ok"</formula>
    </cfRule>
  </conditionalFormatting>
  <conditionalFormatting sqref="R995:U1003 Q1001">
    <cfRule type="cellIs" dxfId="40" priority="42" operator="equal">
      <formula>"NA"</formula>
    </cfRule>
  </conditionalFormatting>
  <conditionalFormatting sqref="P990:U991">
    <cfRule type="cellIs" dxfId="39" priority="39" operator="equal">
      <formula>"ok"</formula>
    </cfRule>
  </conditionalFormatting>
  <conditionalFormatting sqref="P990:U991">
    <cfRule type="cellIs" dxfId="38" priority="40" operator="equal">
      <formula>"NA"</formula>
    </cfRule>
  </conditionalFormatting>
  <conditionalFormatting sqref="P972:U975">
    <cfRule type="cellIs" dxfId="37" priority="37" operator="equal">
      <formula>"ok"</formula>
    </cfRule>
  </conditionalFormatting>
  <conditionalFormatting sqref="P972:U975">
    <cfRule type="cellIs" dxfId="36" priority="38" operator="equal">
      <formula>"NA"</formula>
    </cfRule>
  </conditionalFormatting>
  <conditionalFormatting sqref="O997:O1003 S971:U971 Q970:S970 P971:Q971">
    <cfRule type="cellIs" dxfId="35" priority="35" operator="equal">
      <formula>"ok"</formula>
    </cfRule>
  </conditionalFormatting>
  <conditionalFormatting sqref="O997:O1003 S971:U971 Q970:S970 P971:Q971">
    <cfRule type="cellIs" dxfId="34" priority="36" operator="equal">
      <formula>"NA"</formula>
    </cfRule>
  </conditionalFormatting>
  <conditionalFormatting sqref="Q992:S993 Q997 Q999 Q1003 P994:P1003 P988:P989 P978">
    <cfRule type="cellIs" dxfId="33" priority="33" operator="equal">
      <formula>"ok"</formula>
    </cfRule>
  </conditionalFormatting>
  <conditionalFormatting sqref="Q992:S993 Q997 Q999 Q1003 P994:P1003 P988:P989 P978">
    <cfRule type="cellIs" dxfId="32" priority="34" operator="equal">
      <formula>"NA"</formula>
    </cfRule>
  </conditionalFormatting>
  <conditionalFormatting sqref="T988:U989">
    <cfRule type="cellIs" dxfId="31" priority="31" operator="equal">
      <formula>"ok"</formula>
    </cfRule>
  </conditionalFormatting>
  <conditionalFormatting sqref="T988:U989">
    <cfRule type="cellIs" dxfId="30" priority="32" operator="equal">
      <formula>"NA"</formula>
    </cfRule>
  </conditionalFormatting>
  <conditionalFormatting sqref="S989 Q989 Q988:R988">
    <cfRule type="cellIs" dxfId="29" priority="29" operator="equal">
      <formula>"ok"</formula>
    </cfRule>
  </conditionalFormatting>
  <conditionalFormatting sqref="S989 Q989 Q988:R988">
    <cfRule type="cellIs" dxfId="28" priority="30" operator="equal">
      <formula>"NA"</formula>
    </cfRule>
  </conditionalFormatting>
  <conditionalFormatting sqref="R978 Q977:Q978 P981">
    <cfRule type="cellIs" dxfId="27" priority="27" operator="equal">
      <formula>"ok"</formula>
    </cfRule>
  </conditionalFormatting>
  <conditionalFormatting sqref="R978 Q977:Q978 P981">
    <cfRule type="cellIs" dxfId="26" priority="28" operator="equal">
      <formula>"NA"</formula>
    </cfRule>
  </conditionalFormatting>
  <conditionalFormatting sqref="P1016:U1016 S1015">
    <cfRule type="cellIs" dxfId="25" priority="25" operator="equal">
      <formula>"ok"</formula>
    </cfRule>
  </conditionalFormatting>
  <conditionalFormatting sqref="P1016:U1016 S1015">
    <cfRule type="cellIs" dxfId="24" priority="26" operator="equal">
      <formula>"NA"</formula>
    </cfRule>
  </conditionalFormatting>
  <conditionalFormatting sqref="N1017:U1018">
    <cfRule type="cellIs" dxfId="23" priority="23" operator="equal">
      <formula>"ok"</formula>
    </cfRule>
  </conditionalFormatting>
  <conditionalFormatting sqref="N1017:U1018">
    <cfRule type="cellIs" dxfId="22" priority="24" operator="equal">
      <formula>"NA"</formula>
    </cfRule>
  </conditionalFormatting>
  <conditionalFormatting sqref="P1019:R1020">
    <cfRule type="cellIs" dxfId="21" priority="21" operator="equal">
      <formula>"ok"</formula>
    </cfRule>
  </conditionalFormatting>
  <conditionalFormatting sqref="P1019:R1020">
    <cfRule type="cellIs" dxfId="20" priority="22" operator="equal">
      <formula>"NA"</formula>
    </cfRule>
  </conditionalFormatting>
  <conditionalFormatting sqref="S1019:U1019">
    <cfRule type="cellIs" dxfId="19" priority="19" operator="equal">
      <formula>"ok"</formula>
    </cfRule>
  </conditionalFormatting>
  <conditionalFormatting sqref="S1019:U1019">
    <cfRule type="cellIs" dxfId="18" priority="20" operator="equal">
      <formula>"NA"</formula>
    </cfRule>
  </conditionalFormatting>
  <conditionalFormatting sqref="T1020:U1020">
    <cfRule type="cellIs" dxfId="17" priority="17" operator="equal">
      <formula>"ok"</formula>
    </cfRule>
  </conditionalFormatting>
  <conditionalFormatting sqref="T1020:U1020">
    <cfRule type="cellIs" dxfId="16" priority="18" operator="equal">
      <formula>"NA"</formula>
    </cfRule>
  </conditionalFormatting>
  <conditionalFormatting sqref="P1021:R1026 P1029:R1031 P1027:P1028 R1027:R1028">
    <cfRule type="cellIs" dxfId="15" priority="15" operator="equal">
      <formula>"ok"</formula>
    </cfRule>
  </conditionalFormatting>
  <conditionalFormatting sqref="P1021:R1026 P1029:R1031 P1027:P1028 R1027:R1028">
    <cfRule type="cellIs" dxfId="14" priority="16" operator="equal">
      <formula>"NA"</formula>
    </cfRule>
  </conditionalFormatting>
  <conditionalFormatting sqref="T1021:U1031 S1025">
    <cfRule type="cellIs" dxfId="13" priority="13" operator="equal">
      <formula>"ok"</formula>
    </cfRule>
  </conditionalFormatting>
  <conditionalFormatting sqref="T1021:U1031 S1025">
    <cfRule type="cellIs" dxfId="12" priority="14" operator="equal">
      <formula>"NA"</formula>
    </cfRule>
  </conditionalFormatting>
  <conditionalFormatting sqref="M1026 O1025 S1026 S1022">
    <cfRule type="cellIs" dxfId="11" priority="11" operator="equal">
      <formula>"ok"</formula>
    </cfRule>
  </conditionalFormatting>
  <conditionalFormatting sqref="M1026 O1025 S1026 S1022">
    <cfRule type="cellIs" dxfId="10" priority="12" operator="equal">
      <formula>"NA"</formula>
    </cfRule>
  </conditionalFormatting>
  <conditionalFormatting sqref="N974">
    <cfRule type="cellIs" dxfId="9" priority="10" operator="equal">
      <formula>"NA"</formula>
    </cfRule>
  </conditionalFormatting>
  <conditionalFormatting sqref="N973">
    <cfRule type="cellIs" dxfId="8" priority="8" operator="equal">
      <formula>"ok"</formula>
    </cfRule>
  </conditionalFormatting>
  <conditionalFormatting sqref="N973">
    <cfRule type="cellIs" dxfId="7" priority="9" operator="equal">
      <formula>"NA"</formula>
    </cfRule>
  </conditionalFormatting>
  <conditionalFormatting sqref="N975">
    <cfRule type="cellIs" dxfId="6" priority="6" operator="equal">
      <formula>"ok"</formula>
    </cfRule>
  </conditionalFormatting>
  <conditionalFormatting sqref="N975">
    <cfRule type="cellIs" dxfId="5" priority="7" operator="equal">
      <formula>"NA"</formula>
    </cfRule>
  </conditionalFormatting>
  <conditionalFormatting sqref="Q994:U994">
    <cfRule type="cellIs" dxfId="4" priority="4" operator="equal">
      <formula>"ok"</formula>
    </cfRule>
  </conditionalFormatting>
  <conditionalFormatting sqref="Q994:U994">
    <cfRule type="cellIs" dxfId="3" priority="5" operator="equal">
      <formula>"NA"</formula>
    </cfRule>
  </conditionalFormatting>
  <conditionalFormatting sqref="M524:U726 S523:U523 M728:U1031 N727 S727:U727 M2:U522">
    <cfRule type="cellIs" dxfId="2" priority="3" operator="equal">
      <formula>"NA"</formula>
    </cfRule>
  </conditionalFormatting>
  <conditionalFormatting sqref="N523">
    <cfRule type="cellIs" dxfId="1" priority="2" operator="equal">
      <formula>"NA"</formula>
    </cfRule>
  </conditionalFormatting>
  <conditionalFormatting sqref="N523">
    <cfRule type="cellIs" dxfId="0" priority="1" operator="equal">
      <formula>"NA"</formula>
    </cfRule>
  </conditionalFormatting>
  <hyperlinks>
    <hyperlink ref="A897" r:id="rId1" display="Plinia.espiritosantensis_Souza.M.C.sn" xr:uid="{74FA5468-E2D0-4A57-835E-104CE84A1484}"/>
    <hyperlink ref="F897" r:id="rId2" display="Plinia.espiritosantensis_Souza.M.C.sn" xr:uid="{8F81E8B3-B5A8-40F8-B926-D4414D28F4BF}"/>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C9142-ECD1-4EA3-B452-B53EFDAAD60C}">
  <dimension ref="A1:F3"/>
  <sheetViews>
    <sheetView workbookViewId="0">
      <selection sqref="A1:F1"/>
    </sheetView>
  </sheetViews>
  <sheetFormatPr baseColWidth="10" defaultColWidth="8.7109375" defaultRowHeight="16" x14ac:dyDescent="0.2"/>
  <cols>
    <col min="1" max="1" width="14.42578125" customWidth="1"/>
    <col min="2" max="2" width="24.42578125" customWidth="1"/>
    <col min="3" max="3" width="44.85546875" customWidth="1"/>
  </cols>
  <sheetData>
    <row r="1" spans="1:6" x14ac:dyDescent="0.2">
      <c r="A1" s="263" t="s">
        <v>6161</v>
      </c>
      <c r="B1" s="263"/>
      <c r="C1" s="263"/>
      <c r="D1" s="263"/>
      <c r="E1" s="263"/>
      <c r="F1" s="263"/>
    </row>
    <row r="3" spans="1:6" x14ac:dyDescent="0.2">
      <c r="A3" t="s">
        <v>6162</v>
      </c>
      <c r="B3" t="s">
        <v>6163</v>
      </c>
      <c r="C3" t="s">
        <v>6164</v>
      </c>
    </row>
  </sheetData>
  <mergeCells count="1">
    <mergeCell ref="A1:F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1592-B69F-4482-80F3-C0D2EE31AF5F}">
  <dimension ref="A3:F22"/>
  <sheetViews>
    <sheetView workbookViewId="0"/>
  </sheetViews>
  <sheetFormatPr baseColWidth="10" defaultColWidth="8.7109375" defaultRowHeight="14" x14ac:dyDescent="0.2"/>
  <cols>
    <col min="1" max="1" width="14.42578125" style="84" bestFit="1" customWidth="1"/>
    <col min="2" max="2" width="42.5703125" style="84" bestFit="1" customWidth="1"/>
    <col min="3" max="3" width="16.7109375" style="84" bestFit="1" customWidth="1"/>
    <col min="4" max="4" width="29" style="84" bestFit="1" customWidth="1"/>
    <col min="5" max="5" width="7.140625" style="84" bestFit="1" customWidth="1"/>
    <col min="6" max="6" width="26.140625" style="84" bestFit="1" customWidth="1"/>
    <col min="7" max="16384" width="8.7109375" style="84"/>
  </cols>
  <sheetData>
    <row r="3" spans="2:6" x14ac:dyDescent="0.2">
      <c r="B3" s="144"/>
      <c r="C3" s="144" t="s">
        <v>6100</v>
      </c>
      <c r="D3" s="144" t="s">
        <v>6101</v>
      </c>
      <c r="E3" s="144" t="s">
        <v>6102</v>
      </c>
      <c r="F3" s="144" t="s">
        <v>6131</v>
      </c>
    </row>
    <row r="4" spans="2:6" x14ac:dyDescent="0.2">
      <c r="B4" s="146" t="s">
        <v>6109</v>
      </c>
      <c r="C4" s="105"/>
      <c r="D4" s="105"/>
      <c r="E4" s="105"/>
      <c r="F4" s="105"/>
    </row>
    <row r="5" spans="2:6" x14ac:dyDescent="0.2">
      <c r="B5" s="147" t="s">
        <v>6098</v>
      </c>
      <c r="C5" s="79" t="s">
        <v>6122</v>
      </c>
      <c r="D5" s="79" t="s">
        <v>6106</v>
      </c>
      <c r="E5" s="83" t="s">
        <v>6099</v>
      </c>
      <c r="F5" s="79"/>
    </row>
    <row r="6" spans="2:6" x14ac:dyDescent="0.2">
      <c r="B6" s="148" t="s">
        <v>6103</v>
      </c>
      <c r="C6" s="79" t="s">
        <v>6104</v>
      </c>
      <c r="D6" s="79" t="s">
        <v>6139</v>
      </c>
      <c r="E6" s="83" t="s">
        <v>6099</v>
      </c>
      <c r="F6" s="79"/>
    </row>
    <row r="7" spans="2:6" ht="45" x14ac:dyDescent="0.2">
      <c r="B7" s="148" t="s">
        <v>6108</v>
      </c>
      <c r="C7" s="96" t="s">
        <v>6140</v>
      </c>
      <c r="D7" s="79" t="s">
        <v>6107</v>
      </c>
      <c r="E7" s="83" t="s">
        <v>6099</v>
      </c>
      <c r="F7" s="79"/>
    </row>
    <row r="8" spans="2:6" x14ac:dyDescent="0.2">
      <c r="B8" s="146" t="s">
        <v>6110</v>
      </c>
      <c r="C8" s="105"/>
      <c r="D8" s="105"/>
      <c r="E8" s="105"/>
      <c r="F8" s="105"/>
    </row>
    <row r="9" spans="2:6" x14ac:dyDescent="0.2">
      <c r="B9" s="83" t="s">
        <v>6111</v>
      </c>
      <c r="C9" s="79" t="s">
        <v>6112</v>
      </c>
      <c r="D9" s="79" t="s">
        <v>6116</v>
      </c>
      <c r="E9" s="83" t="s">
        <v>6125</v>
      </c>
      <c r="F9" s="79"/>
    </row>
    <row r="10" spans="2:6" x14ac:dyDescent="0.2">
      <c r="B10" s="83" t="s">
        <v>6111</v>
      </c>
      <c r="C10" s="79" t="s">
        <v>6113</v>
      </c>
      <c r="D10" s="79" t="s">
        <v>6117</v>
      </c>
      <c r="E10" s="83" t="s">
        <v>6125</v>
      </c>
      <c r="F10" s="79"/>
    </row>
    <row r="11" spans="2:6" x14ac:dyDescent="0.2">
      <c r="B11" s="79" t="s">
        <v>6126</v>
      </c>
      <c r="C11" s="79" t="s">
        <v>6105</v>
      </c>
      <c r="D11" s="79" t="s">
        <v>6118</v>
      </c>
      <c r="E11" s="83" t="s">
        <v>6099</v>
      </c>
      <c r="F11" s="79"/>
    </row>
    <row r="12" spans="2:6" x14ac:dyDescent="0.2">
      <c r="B12" s="79" t="s">
        <v>6127</v>
      </c>
      <c r="C12" s="79" t="s">
        <v>6114</v>
      </c>
      <c r="D12" s="79" t="s">
        <v>6119</v>
      </c>
      <c r="E12" s="79" t="s">
        <v>6099</v>
      </c>
      <c r="F12" s="79"/>
    </row>
    <row r="13" spans="2:6" x14ac:dyDescent="0.2">
      <c r="B13" s="79" t="s">
        <v>6128</v>
      </c>
      <c r="C13" s="79" t="s">
        <v>6115</v>
      </c>
      <c r="D13" s="79" t="s">
        <v>6120</v>
      </c>
      <c r="E13" s="79" t="s">
        <v>6099</v>
      </c>
      <c r="F13" s="79"/>
    </row>
    <row r="14" spans="2:6" x14ac:dyDescent="0.2">
      <c r="B14" s="146" t="s">
        <v>6145</v>
      </c>
      <c r="C14" s="105"/>
      <c r="D14" s="105"/>
      <c r="E14" s="105"/>
      <c r="F14" s="105"/>
    </row>
    <row r="15" spans="2:6" x14ac:dyDescent="0.2">
      <c r="B15" s="83" t="s">
        <v>6123</v>
      </c>
      <c r="C15" s="79" t="s">
        <v>6121</v>
      </c>
      <c r="D15" s="79" t="s">
        <v>6124</v>
      </c>
      <c r="E15" s="79" t="s">
        <v>6125</v>
      </c>
      <c r="F15" s="79"/>
    </row>
    <row r="16" spans="2:6" x14ac:dyDescent="0.2">
      <c r="B16" s="149" t="s">
        <v>6129</v>
      </c>
      <c r="C16" s="149"/>
      <c r="D16" s="149"/>
      <c r="E16" s="149"/>
      <c r="F16" s="105"/>
    </row>
    <row r="17" spans="1:6" x14ac:dyDescent="0.2">
      <c r="B17" s="79" t="s">
        <v>6137</v>
      </c>
      <c r="C17" s="79" t="s">
        <v>6133</v>
      </c>
      <c r="D17" s="79" t="s">
        <v>6130</v>
      </c>
      <c r="E17" s="79" t="s">
        <v>6099</v>
      </c>
      <c r="F17" s="79" t="s">
        <v>6132</v>
      </c>
    </row>
    <row r="18" spans="1:6" x14ac:dyDescent="0.2">
      <c r="B18" s="79" t="s">
        <v>6138</v>
      </c>
      <c r="C18" s="79" t="s">
        <v>6134</v>
      </c>
      <c r="D18" s="79" t="s">
        <v>6135</v>
      </c>
      <c r="E18" s="79" t="s">
        <v>6099</v>
      </c>
      <c r="F18" s="79" t="s">
        <v>6136</v>
      </c>
    </row>
    <row r="21" spans="1:6" ht="52.25" customHeight="1" x14ac:dyDescent="0.2">
      <c r="A21" s="145" t="s">
        <v>6143</v>
      </c>
      <c r="B21" s="264" t="s">
        <v>6141</v>
      </c>
      <c r="C21" s="264"/>
      <c r="D21" s="264"/>
      <c r="E21" s="264"/>
      <c r="F21" s="264"/>
    </row>
    <row r="22" spans="1:6" ht="70.5" customHeight="1" x14ac:dyDescent="0.2">
      <c r="A22" s="145" t="s">
        <v>6144</v>
      </c>
      <c r="B22" s="264" t="s">
        <v>6142</v>
      </c>
      <c r="C22" s="264"/>
      <c r="D22" s="264"/>
      <c r="E22" s="264"/>
      <c r="F22" s="264"/>
    </row>
  </sheetData>
  <mergeCells count="2">
    <mergeCell ref="B21:F21"/>
    <mergeCell ref="B22:F2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27"/>
  <sheetViews>
    <sheetView workbookViewId="0"/>
  </sheetViews>
  <sheetFormatPr baseColWidth="10" defaultColWidth="7.85546875" defaultRowHeight="16" x14ac:dyDescent="0.2"/>
  <cols>
    <col min="1" max="1" width="17.42578125" style="6" bestFit="1" customWidth="1"/>
    <col min="2" max="2" width="7.28515625" style="6" bestFit="1" customWidth="1"/>
    <col min="3" max="3" width="8.7109375" style="6" bestFit="1" customWidth="1"/>
    <col min="4" max="4" width="9.28515625" style="6" bestFit="1" customWidth="1"/>
    <col min="5" max="5" width="4.28515625" style="6" bestFit="1" customWidth="1"/>
    <col min="6" max="10" width="5.5703125" style="6" bestFit="1" customWidth="1"/>
    <col min="11" max="15" width="6.42578125" style="6" bestFit="1" customWidth="1"/>
    <col min="16" max="16" width="3.28515625" style="6" bestFit="1" customWidth="1"/>
    <col min="17" max="17" width="4.7109375" style="6" bestFit="1" customWidth="1"/>
    <col min="18" max="18" width="5.42578125" style="6" bestFit="1" customWidth="1"/>
    <col min="19" max="19" width="7.85546875" style="6"/>
    <col min="20" max="20" width="17.42578125" style="6" bestFit="1" customWidth="1"/>
    <col min="21" max="21" width="7.28515625" style="6" bestFit="1" customWidth="1"/>
    <col min="22" max="22" width="8.7109375" style="6" bestFit="1" customWidth="1"/>
    <col min="23" max="23" width="9.28515625" style="6" bestFit="1" customWidth="1"/>
    <col min="24" max="24" width="4.28515625" style="6" bestFit="1" customWidth="1"/>
    <col min="25" max="25" width="10.140625" style="6" bestFit="1" customWidth="1"/>
    <col min="26" max="26" width="9.28515625" style="6" bestFit="1" customWidth="1"/>
    <col min="27" max="27" width="5.5703125" style="6" bestFit="1" customWidth="1"/>
    <col min="28" max="28" width="9.7109375" style="6" bestFit="1" customWidth="1"/>
    <col min="29" max="29" width="5.42578125" style="6" bestFit="1" customWidth="1"/>
    <col min="30" max="16384" width="7.85546875" style="6"/>
  </cols>
  <sheetData>
    <row r="1" spans="1:29" x14ac:dyDescent="0.2">
      <c r="A1" s="7" t="s">
        <v>4055</v>
      </c>
      <c r="B1" s="8" t="s">
        <v>4056</v>
      </c>
      <c r="C1" s="8" t="s">
        <v>4057</v>
      </c>
      <c r="D1" s="9" t="s">
        <v>4058</v>
      </c>
      <c r="E1" s="8" t="s">
        <v>4059</v>
      </c>
      <c r="F1" s="8" t="s">
        <v>4060</v>
      </c>
      <c r="G1" s="8" t="s">
        <v>4061</v>
      </c>
      <c r="H1" s="8" t="s">
        <v>4062</v>
      </c>
      <c r="I1" s="8" t="s">
        <v>4063</v>
      </c>
      <c r="J1" s="8" t="s">
        <v>4064</v>
      </c>
      <c r="K1" s="8" t="s">
        <v>4065</v>
      </c>
      <c r="L1" s="8" t="s">
        <v>4066</v>
      </c>
      <c r="M1" s="8" t="s">
        <v>4067</v>
      </c>
      <c r="N1" s="8" t="s">
        <v>4068</v>
      </c>
      <c r="O1" s="8" t="s">
        <v>4069</v>
      </c>
      <c r="P1" s="8" t="s">
        <v>4070</v>
      </c>
      <c r="Q1" s="8" t="s">
        <v>4071</v>
      </c>
      <c r="R1" s="8" t="s">
        <v>4072</v>
      </c>
      <c r="T1" s="7" t="s">
        <v>4055</v>
      </c>
      <c r="U1" s="8" t="s">
        <v>4056</v>
      </c>
      <c r="V1" s="8" t="s">
        <v>4057</v>
      </c>
      <c r="W1" s="9" t="s">
        <v>4058</v>
      </c>
      <c r="X1" s="8" t="s">
        <v>4059</v>
      </c>
      <c r="Y1" s="8" t="s">
        <v>4073</v>
      </c>
      <c r="Z1" s="8" t="s">
        <v>4074</v>
      </c>
      <c r="AA1" s="8" t="s">
        <v>4075</v>
      </c>
      <c r="AB1" s="8" t="s">
        <v>4076</v>
      </c>
      <c r="AC1" s="8" t="s">
        <v>4077</v>
      </c>
    </row>
    <row r="2" spans="1:29" ht="17" x14ac:dyDescent="0.2">
      <c r="A2" s="10">
        <v>1</v>
      </c>
      <c r="B2" s="10" t="s">
        <v>4078</v>
      </c>
      <c r="C2" s="10">
        <v>0</v>
      </c>
      <c r="D2" s="10">
        <v>64897.982900000003</v>
      </c>
      <c r="E2" s="10">
        <v>1529</v>
      </c>
      <c r="F2" s="10" t="s">
        <v>4079</v>
      </c>
      <c r="G2" s="10" t="s">
        <v>4079</v>
      </c>
      <c r="H2" s="10" t="s">
        <v>4079</v>
      </c>
      <c r="I2" s="10" t="s">
        <v>4079</v>
      </c>
      <c r="J2" s="10" t="s">
        <v>4079</v>
      </c>
      <c r="K2" s="10" t="s">
        <v>4079</v>
      </c>
      <c r="L2" s="10" t="s">
        <v>4079</v>
      </c>
      <c r="M2" s="10" t="s">
        <v>4079</v>
      </c>
      <c r="N2" s="10" t="s">
        <v>4079</v>
      </c>
      <c r="O2" s="10" t="s">
        <v>4079</v>
      </c>
      <c r="P2" s="10" t="s">
        <v>4079</v>
      </c>
      <c r="Q2" s="10" t="s">
        <v>4079</v>
      </c>
      <c r="R2" s="10" t="s">
        <v>4079</v>
      </c>
      <c r="T2" s="10">
        <v>1</v>
      </c>
      <c r="U2" s="10" t="s">
        <v>4078</v>
      </c>
      <c r="V2" s="10">
        <v>0</v>
      </c>
      <c r="W2" s="10">
        <v>64897.982900000003</v>
      </c>
      <c r="X2" s="10">
        <v>1529</v>
      </c>
      <c r="Y2" s="10">
        <v>146655.55869999999</v>
      </c>
      <c r="Z2" s="10">
        <v>19491.5972</v>
      </c>
      <c r="AA2" s="10">
        <v>0</v>
      </c>
      <c r="AB2" s="10">
        <v>1</v>
      </c>
      <c r="AC2" s="10" t="s">
        <v>4079</v>
      </c>
    </row>
    <row r="3" spans="1:29" ht="17" x14ac:dyDescent="0.2">
      <c r="A3" s="10">
        <v>2</v>
      </c>
      <c r="B3" s="10" t="s">
        <v>4080</v>
      </c>
      <c r="C3" s="10">
        <v>0</v>
      </c>
      <c r="D3" s="10">
        <v>61434.462399999997</v>
      </c>
      <c r="E3" s="10">
        <v>1530</v>
      </c>
      <c r="F3" s="10" t="s">
        <v>4079</v>
      </c>
      <c r="G3" s="10" t="s">
        <v>4079</v>
      </c>
      <c r="H3" s="10" t="s">
        <v>4079</v>
      </c>
      <c r="I3" s="10" t="s">
        <v>4079</v>
      </c>
      <c r="J3" s="10" t="s">
        <v>4079</v>
      </c>
      <c r="K3" s="10" t="s">
        <v>4079</v>
      </c>
      <c r="L3" s="10" t="s">
        <v>4079</v>
      </c>
      <c r="M3" s="10" t="s">
        <v>4079</v>
      </c>
      <c r="N3" s="10" t="s">
        <v>4079</v>
      </c>
      <c r="O3" s="10" t="s">
        <v>4079</v>
      </c>
      <c r="P3" s="10" t="s">
        <v>4079</v>
      </c>
      <c r="Q3" s="10">
        <v>0.17799999999999999</v>
      </c>
      <c r="R3" s="10" t="s">
        <v>4079</v>
      </c>
      <c r="T3" s="10">
        <v>2</v>
      </c>
      <c r="U3" s="10" t="s">
        <v>4080</v>
      </c>
      <c r="V3" s="10">
        <v>0</v>
      </c>
      <c r="W3" s="10">
        <v>61434.462399999997</v>
      </c>
      <c r="X3" s="10">
        <v>1530</v>
      </c>
      <c r="Y3" s="10">
        <v>139789.45730000001</v>
      </c>
      <c r="Z3" s="10">
        <v>12625.495699999999</v>
      </c>
      <c r="AA3" s="10">
        <v>0</v>
      </c>
      <c r="AB3" s="10">
        <v>1</v>
      </c>
      <c r="AC3" s="10" t="s">
        <v>4079</v>
      </c>
    </row>
    <row r="4" spans="1:29" ht="17" x14ac:dyDescent="0.2">
      <c r="A4" s="10">
        <v>3</v>
      </c>
      <c r="B4" s="10" t="s">
        <v>4081</v>
      </c>
      <c r="C4" s="10">
        <v>0</v>
      </c>
      <c r="D4" s="10">
        <v>57558.826800000003</v>
      </c>
      <c r="E4" s="10">
        <v>1530</v>
      </c>
      <c r="F4" s="10" t="s">
        <v>4079</v>
      </c>
      <c r="G4" s="10" t="s">
        <v>4079</v>
      </c>
      <c r="H4" s="10" t="s">
        <v>4079</v>
      </c>
      <c r="I4" s="10" t="s">
        <v>4079</v>
      </c>
      <c r="J4" s="10" t="s">
        <v>4079</v>
      </c>
      <c r="K4" s="10" t="s">
        <v>4079</v>
      </c>
      <c r="L4" s="10" t="s">
        <v>4079</v>
      </c>
      <c r="M4" s="10" t="s">
        <v>4079</v>
      </c>
      <c r="N4" s="10" t="s">
        <v>4079</v>
      </c>
      <c r="O4" s="10" t="s">
        <v>4079</v>
      </c>
      <c r="P4" s="10" t="s">
        <v>4079</v>
      </c>
      <c r="Q4" s="10" t="s">
        <v>4079</v>
      </c>
      <c r="R4" s="10">
        <v>0.54800000000000004</v>
      </c>
      <c r="T4" s="10">
        <v>3</v>
      </c>
      <c r="U4" s="10" t="s">
        <v>4081</v>
      </c>
      <c r="V4" s="10">
        <v>0</v>
      </c>
      <c r="W4" s="10">
        <v>57558.826800000003</v>
      </c>
      <c r="X4" s="10">
        <v>1530</v>
      </c>
      <c r="Y4" s="10">
        <v>132038.1862</v>
      </c>
      <c r="Z4" s="10">
        <v>4874.2246999999998</v>
      </c>
      <c r="AA4" s="10">
        <v>0</v>
      </c>
      <c r="AB4" s="10">
        <v>1</v>
      </c>
      <c r="AC4" s="10" t="s">
        <v>4079</v>
      </c>
    </row>
    <row r="5" spans="1:29" ht="17" x14ac:dyDescent="0.2">
      <c r="A5" s="10">
        <v>4</v>
      </c>
      <c r="B5" s="10" t="s">
        <v>4082</v>
      </c>
      <c r="C5" s="10">
        <v>0</v>
      </c>
      <c r="D5" s="10">
        <v>57491.377999999997</v>
      </c>
      <c r="E5" s="10">
        <v>1531</v>
      </c>
      <c r="F5" s="10" t="s">
        <v>4079</v>
      </c>
      <c r="G5" s="10" t="s">
        <v>4079</v>
      </c>
      <c r="H5" s="10" t="s">
        <v>4079</v>
      </c>
      <c r="I5" s="10" t="s">
        <v>4079</v>
      </c>
      <c r="J5" s="10" t="s">
        <v>4079</v>
      </c>
      <c r="K5" s="10" t="s">
        <v>4079</v>
      </c>
      <c r="L5" s="10" t="s">
        <v>4079</v>
      </c>
      <c r="M5" s="10" t="s">
        <v>4079</v>
      </c>
      <c r="N5" s="10" t="s">
        <v>4079</v>
      </c>
      <c r="O5" s="10" t="s">
        <v>4079</v>
      </c>
      <c r="P5" s="10" t="s">
        <v>4079</v>
      </c>
      <c r="Q5" s="10">
        <v>0.13600000000000001</v>
      </c>
      <c r="R5" s="10">
        <v>0.73799999999999999</v>
      </c>
      <c r="T5" s="10">
        <v>4</v>
      </c>
      <c r="U5" s="10" t="s">
        <v>4082</v>
      </c>
      <c r="V5" s="10">
        <v>0</v>
      </c>
      <c r="W5" s="10">
        <v>57491.377999999997</v>
      </c>
      <c r="X5" s="10">
        <v>1531</v>
      </c>
      <c r="Y5" s="10">
        <v>131964.58979999999</v>
      </c>
      <c r="Z5" s="10">
        <v>4800.6283000000003</v>
      </c>
      <c r="AA5" s="10">
        <v>0</v>
      </c>
      <c r="AB5" s="10">
        <v>1</v>
      </c>
      <c r="AC5" s="10" t="s">
        <v>4079</v>
      </c>
    </row>
    <row r="6" spans="1:29" ht="17" x14ac:dyDescent="0.2">
      <c r="A6" s="10">
        <v>5</v>
      </c>
      <c r="B6" s="10" t="s">
        <v>4083</v>
      </c>
      <c r="C6" s="10">
        <v>0</v>
      </c>
      <c r="D6" s="10">
        <v>63110.295400000003</v>
      </c>
      <c r="E6" s="10">
        <v>1532</v>
      </c>
      <c r="F6" s="10">
        <v>0.2203</v>
      </c>
      <c r="G6" s="10">
        <v>0.28420000000000001</v>
      </c>
      <c r="H6" s="10">
        <v>0.19370000000000001</v>
      </c>
      <c r="I6" s="10">
        <v>0.30180000000000001</v>
      </c>
      <c r="J6" s="10" t="s">
        <v>4079</v>
      </c>
      <c r="K6" s="10" t="s">
        <v>4079</v>
      </c>
      <c r="L6" s="10" t="s">
        <v>4079</v>
      </c>
      <c r="M6" s="10" t="s">
        <v>4079</v>
      </c>
      <c r="N6" s="10" t="s">
        <v>4079</v>
      </c>
      <c r="O6" s="10" t="s">
        <v>4079</v>
      </c>
      <c r="P6" s="10" t="s">
        <v>4079</v>
      </c>
      <c r="Q6" s="10" t="s">
        <v>4079</v>
      </c>
      <c r="R6" s="10" t="s">
        <v>4079</v>
      </c>
      <c r="T6" s="10">
        <v>5</v>
      </c>
      <c r="U6" s="10" t="s">
        <v>4083</v>
      </c>
      <c r="V6" s="10">
        <v>0</v>
      </c>
      <c r="W6" s="10">
        <v>63110.295400000003</v>
      </c>
      <c r="X6" s="10">
        <v>1532</v>
      </c>
      <c r="Y6" s="10">
        <v>143264.09080000001</v>
      </c>
      <c r="Z6" s="10">
        <v>16100.129300000001</v>
      </c>
      <c r="AA6" s="10">
        <v>0</v>
      </c>
      <c r="AB6" s="10">
        <v>1</v>
      </c>
      <c r="AC6" s="10" t="s">
        <v>4079</v>
      </c>
    </row>
    <row r="7" spans="1:29" ht="17" x14ac:dyDescent="0.2">
      <c r="A7" s="10">
        <v>6</v>
      </c>
      <c r="B7" s="10" t="s">
        <v>4084</v>
      </c>
      <c r="C7" s="10">
        <v>0</v>
      </c>
      <c r="D7" s="10">
        <v>61232.097999999998</v>
      </c>
      <c r="E7" s="10">
        <v>1533</v>
      </c>
      <c r="F7" s="10">
        <v>0.2117</v>
      </c>
      <c r="G7" s="10">
        <v>0.29199999999999998</v>
      </c>
      <c r="H7" s="10">
        <v>0.1953</v>
      </c>
      <c r="I7" s="10">
        <v>0.30099999999999999</v>
      </c>
      <c r="J7" s="10" t="s">
        <v>4079</v>
      </c>
      <c r="K7" s="10" t="s">
        <v>4079</v>
      </c>
      <c r="L7" s="10" t="s">
        <v>4079</v>
      </c>
      <c r="M7" s="10" t="s">
        <v>4079</v>
      </c>
      <c r="N7" s="10" t="s">
        <v>4079</v>
      </c>
      <c r="O7" s="10" t="s">
        <v>4079</v>
      </c>
      <c r="P7" s="10" t="s">
        <v>4079</v>
      </c>
      <c r="Q7" s="10">
        <v>0.17799999999999999</v>
      </c>
      <c r="R7" s="10" t="s">
        <v>4079</v>
      </c>
      <c r="T7" s="10">
        <v>6</v>
      </c>
      <c r="U7" s="10" t="s">
        <v>4084</v>
      </c>
      <c r="V7" s="10">
        <v>0</v>
      </c>
      <c r="W7" s="10">
        <v>61232.097999999998</v>
      </c>
      <c r="X7" s="10">
        <v>1533</v>
      </c>
      <c r="Y7" s="10">
        <v>139569.73019999999</v>
      </c>
      <c r="Z7" s="10">
        <v>12405.768700000001</v>
      </c>
      <c r="AA7" s="10">
        <v>0</v>
      </c>
      <c r="AB7" s="10">
        <v>1</v>
      </c>
      <c r="AC7" s="10" t="s">
        <v>4079</v>
      </c>
    </row>
    <row r="8" spans="1:29" ht="17" x14ac:dyDescent="0.2">
      <c r="A8" s="10">
        <v>7</v>
      </c>
      <c r="B8" s="10" t="s">
        <v>4085</v>
      </c>
      <c r="C8" s="10">
        <v>0</v>
      </c>
      <c r="D8" s="10">
        <v>57142.248099999997</v>
      </c>
      <c r="E8" s="10">
        <v>1533</v>
      </c>
      <c r="F8" s="10">
        <v>0.1978</v>
      </c>
      <c r="G8" s="10">
        <v>0.29980000000000001</v>
      </c>
      <c r="H8" s="10">
        <v>0.16789999999999999</v>
      </c>
      <c r="I8" s="10">
        <v>0.33439999999999998</v>
      </c>
      <c r="J8" s="10" t="s">
        <v>4079</v>
      </c>
      <c r="K8" s="10" t="s">
        <v>4079</v>
      </c>
      <c r="L8" s="10" t="s">
        <v>4079</v>
      </c>
      <c r="M8" s="10" t="s">
        <v>4079</v>
      </c>
      <c r="N8" s="10" t="s">
        <v>4079</v>
      </c>
      <c r="O8" s="10" t="s">
        <v>4079</v>
      </c>
      <c r="P8" s="10" t="s">
        <v>4079</v>
      </c>
      <c r="Q8" s="10" t="s">
        <v>4079</v>
      </c>
      <c r="R8" s="10">
        <v>0.52900000000000003</v>
      </c>
      <c r="T8" s="10">
        <v>7</v>
      </c>
      <c r="U8" s="10" t="s">
        <v>4085</v>
      </c>
      <c r="V8" s="10">
        <v>0</v>
      </c>
      <c r="W8" s="10">
        <v>57142.248099999997</v>
      </c>
      <c r="X8" s="10">
        <v>1533</v>
      </c>
      <c r="Y8" s="10">
        <v>131390.03039999999</v>
      </c>
      <c r="Z8" s="10">
        <v>4226.0689000000002</v>
      </c>
      <c r="AA8" s="10">
        <v>0</v>
      </c>
      <c r="AB8" s="10">
        <v>1</v>
      </c>
      <c r="AC8" s="10" t="s">
        <v>4079</v>
      </c>
    </row>
    <row r="9" spans="1:29" ht="17" x14ac:dyDescent="0.2">
      <c r="A9" s="10">
        <v>8</v>
      </c>
      <c r="B9" s="10" t="s">
        <v>4086</v>
      </c>
      <c r="C9" s="10">
        <v>0</v>
      </c>
      <c r="D9" s="10">
        <v>57072.24</v>
      </c>
      <c r="E9" s="10">
        <v>1534</v>
      </c>
      <c r="F9" s="10">
        <v>0.1971</v>
      </c>
      <c r="G9" s="10">
        <v>0.30020000000000002</v>
      </c>
      <c r="H9" s="10">
        <v>0.16819999999999999</v>
      </c>
      <c r="I9" s="10">
        <v>0.33450000000000002</v>
      </c>
      <c r="J9" s="10" t="s">
        <v>4079</v>
      </c>
      <c r="K9" s="10" t="s">
        <v>4079</v>
      </c>
      <c r="L9" s="10" t="s">
        <v>4079</v>
      </c>
      <c r="M9" s="10" t="s">
        <v>4079</v>
      </c>
      <c r="N9" s="10" t="s">
        <v>4079</v>
      </c>
      <c r="O9" s="10" t="s">
        <v>4079</v>
      </c>
      <c r="P9" s="10" t="s">
        <v>4079</v>
      </c>
      <c r="Q9" s="10">
        <v>0.13800000000000001</v>
      </c>
      <c r="R9" s="10">
        <v>0.72</v>
      </c>
      <c r="T9" s="10">
        <v>8</v>
      </c>
      <c r="U9" s="10" t="s">
        <v>4086</v>
      </c>
      <c r="V9" s="10">
        <v>0</v>
      </c>
      <c r="W9" s="10">
        <v>57072.24</v>
      </c>
      <c r="X9" s="10">
        <v>1534</v>
      </c>
      <c r="Y9" s="10">
        <v>131312.42009999999</v>
      </c>
      <c r="Z9" s="10">
        <v>4148.4585999999999</v>
      </c>
      <c r="AA9" s="10">
        <v>0</v>
      </c>
      <c r="AB9" s="10">
        <v>1</v>
      </c>
      <c r="AC9" s="10" t="s">
        <v>4079</v>
      </c>
    </row>
    <row r="10" spans="1:29" ht="17" x14ac:dyDescent="0.2">
      <c r="A10" s="10">
        <v>9</v>
      </c>
      <c r="B10" s="10" t="s">
        <v>4087</v>
      </c>
      <c r="C10" s="10">
        <v>10010</v>
      </c>
      <c r="D10" s="10">
        <v>60929.381800000003</v>
      </c>
      <c r="E10" s="10">
        <v>1530</v>
      </c>
      <c r="F10" s="10" t="s">
        <v>4079</v>
      </c>
      <c r="G10" s="10" t="s">
        <v>4079</v>
      </c>
      <c r="H10" s="10" t="s">
        <v>4079</v>
      </c>
      <c r="I10" s="10" t="s">
        <v>4079</v>
      </c>
      <c r="J10" s="10">
        <v>2.1269</v>
      </c>
      <c r="K10" s="10" t="s">
        <v>4079</v>
      </c>
      <c r="L10" s="10" t="s">
        <v>4079</v>
      </c>
      <c r="M10" s="10" t="s">
        <v>4079</v>
      </c>
      <c r="N10" s="10" t="s">
        <v>4079</v>
      </c>
      <c r="O10" s="10" t="s">
        <v>4079</v>
      </c>
      <c r="P10" s="10" t="s">
        <v>4079</v>
      </c>
      <c r="Q10" s="10" t="s">
        <v>4079</v>
      </c>
      <c r="R10" s="10" t="s">
        <v>4079</v>
      </c>
      <c r="T10" s="10">
        <v>9</v>
      </c>
      <c r="U10" s="10" t="s">
        <v>4087</v>
      </c>
      <c r="V10" s="10">
        <v>10010</v>
      </c>
      <c r="W10" s="10">
        <v>60929.381800000003</v>
      </c>
      <c r="X10" s="10">
        <v>1530</v>
      </c>
      <c r="Y10" s="10">
        <v>138779.29620000001</v>
      </c>
      <c r="Z10" s="10">
        <v>11615.3346</v>
      </c>
      <c r="AA10" s="10">
        <v>0</v>
      </c>
      <c r="AB10" s="10">
        <v>1</v>
      </c>
      <c r="AC10" s="10" t="s">
        <v>4079</v>
      </c>
    </row>
    <row r="11" spans="1:29" ht="17" x14ac:dyDescent="0.2">
      <c r="A11" s="10">
        <v>10</v>
      </c>
      <c r="B11" s="10" t="s">
        <v>4088</v>
      </c>
      <c r="C11" s="10">
        <v>10010</v>
      </c>
      <c r="D11" s="10">
        <v>59063.401100000003</v>
      </c>
      <c r="E11" s="10">
        <v>1531</v>
      </c>
      <c r="F11" s="10" t="s">
        <v>4079</v>
      </c>
      <c r="G11" s="10" t="s">
        <v>4079</v>
      </c>
      <c r="H11" s="10" t="s">
        <v>4079</v>
      </c>
      <c r="I11" s="10" t="s">
        <v>4079</v>
      </c>
      <c r="J11" s="10">
        <v>2.1421999999999999</v>
      </c>
      <c r="K11" s="10" t="s">
        <v>4079</v>
      </c>
      <c r="L11" s="10" t="s">
        <v>4079</v>
      </c>
      <c r="M11" s="10" t="s">
        <v>4079</v>
      </c>
      <c r="N11" s="10" t="s">
        <v>4079</v>
      </c>
      <c r="O11" s="10" t="s">
        <v>4079</v>
      </c>
      <c r="P11" s="10" t="s">
        <v>4079</v>
      </c>
      <c r="Q11" s="10">
        <v>0.17799999999999999</v>
      </c>
      <c r="R11" s="10" t="s">
        <v>4079</v>
      </c>
      <c r="T11" s="10">
        <v>10</v>
      </c>
      <c r="U11" s="10" t="s">
        <v>4088</v>
      </c>
      <c r="V11" s="10">
        <v>10010</v>
      </c>
      <c r="W11" s="10">
        <v>59063.401100000003</v>
      </c>
      <c r="X11" s="10">
        <v>1531</v>
      </c>
      <c r="Y11" s="10">
        <v>135108.6361</v>
      </c>
      <c r="Z11" s="10">
        <v>7944.6745000000001</v>
      </c>
      <c r="AA11" s="10">
        <v>0</v>
      </c>
      <c r="AB11" s="10">
        <v>1</v>
      </c>
      <c r="AC11" s="10" t="s">
        <v>4079</v>
      </c>
    </row>
    <row r="12" spans="1:29" ht="17" x14ac:dyDescent="0.2">
      <c r="A12" s="10">
        <v>11</v>
      </c>
      <c r="B12" s="10" t="s">
        <v>4089</v>
      </c>
      <c r="C12" s="10">
        <v>10010</v>
      </c>
      <c r="D12" s="10">
        <v>55127.819600000003</v>
      </c>
      <c r="E12" s="10">
        <v>1531</v>
      </c>
      <c r="F12" s="10" t="s">
        <v>4079</v>
      </c>
      <c r="G12" s="10" t="s">
        <v>4079</v>
      </c>
      <c r="H12" s="10" t="s">
        <v>4079</v>
      </c>
      <c r="I12" s="10" t="s">
        <v>4079</v>
      </c>
      <c r="J12" s="10">
        <v>2.2456</v>
      </c>
      <c r="K12" s="10" t="s">
        <v>4079</v>
      </c>
      <c r="L12" s="10" t="s">
        <v>4079</v>
      </c>
      <c r="M12" s="10" t="s">
        <v>4079</v>
      </c>
      <c r="N12" s="10" t="s">
        <v>4079</v>
      </c>
      <c r="O12" s="10" t="s">
        <v>4079</v>
      </c>
      <c r="P12" s="10" t="s">
        <v>4079</v>
      </c>
      <c r="Q12" s="10" t="s">
        <v>4079</v>
      </c>
      <c r="R12" s="10">
        <v>0.54</v>
      </c>
      <c r="T12" s="10">
        <v>11</v>
      </c>
      <c r="U12" s="10" t="s">
        <v>4089</v>
      </c>
      <c r="V12" s="10">
        <v>10010</v>
      </c>
      <c r="W12" s="10">
        <v>55127.819600000003</v>
      </c>
      <c r="X12" s="10">
        <v>1531</v>
      </c>
      <c r="Y12" s="10">
        <v>127237.4731</v>
      </c>
      <c r="Z12" s="10">
        <v>73.511600000000001</v>
      </c>
      <c r="AA12" s="10">
        <v>0</v>
      </c>
      <c r="AB12" s="10">
        <v>1</v>
      </c>
      <c r="AC12" s="10" t="s">
        <v>4079</v>
      </c>
    </row>
    <row r="13" spans="1:29" ht="17" x14ac:dyDescent="0.2">
      <c r="A13" s="10">
        <v>12</v>
      </c>
      <c r="B13" s="10" t="s">
        <v>4090</v>
      </c>
      <c r="C13" s="10">
        <v>10010</v>
      </c>
      <c r="D13" s="10">
        <v>55060.230799999998</v>
      </c>
      <c r="E13" s="10">
        <v>1532</v>
      </c>
      <c r="F13" s="10" t="s">
        <v>4079</v>
      </c>
      <c r="G13" s="10" t="s">
        <v>4079</v>
      </c>
      <c r="H13" s="10" t="s">
        <v>4079</v>
      </c>
      <c r="I13" s="10" t="s">
        <v>4079</v>
      </c>
      <c r="J13" s="10">
        <v>2.2458999999999998</v>
      </c>
      <c r="K13" s="10" t="s">
        <v>4079</v>
      </c>
      <c r="L13" s="10" t="s">
        <v>4079</v>
      </c>
      <c r="M13" s="10" t="s">
        <v>4079</v>
      </c>
      <c r="N13" s="10" t="s">
        <v>4079</v>
      </c>
      <c r="O13" s="10" t="s">
        <v>4079</v>
      </c>
      <c r="P13" s="10" t="s">
        <v>4079</v>
      </c>
      <c r="Q13" s="10">
        <v>0.13600000000000001</v>
      </c>
      <c r="R13" s="10">
        <v>0.72199999999999998</v>
      </c>
      <c r="T13" s="10">
        <v>12</v>
      </c>
      <c r="U13" s="10" t="s">
        <v>4090</v>
      </c>
      <c r="V13" s="10">
        <v>10010</v>
      </c>
      <c r="W13" s="10">
        <v>55060.230799999998</v>
      </c>
      <c r="X13" s="10">
        <v>1532</v>
      </c>
      <c r="Y13" s="10">
        <v>127163.9615</v>
      </c>
      <c r="Z13" s="10">
        <v>0</v>
      </c>
      <c r="AA13" s="10">
        <v>1</v>
      </c>
      <c r="AB13" s="10">
        <v>1</v>
      </c>
      <c r="AC13" s="10" t="s">
        <v>4079</v>
      </c>
    </row>
    <row r="14" spans="1:29" ht="17" x14ac:dyDescent="0.2">
      <c r="A14" s="10">
        <v>13</v>
      </c>
      <c r="B14" s="10" t="s">
        <v>4091</v>
      </c>
      <c r="C14" s="10">
        <v>10010</v>
      </c>
      <c r="D14" s="10">
        <v>60776.318700000003</v>
      </c>
      <c r="E14" s="10">
        <v>1533</v>
      </c>
      <c r="F14" s="10">
        <v>0.2147</v>
      </c>
      <c r="G14" s="10">
        <v>0.28510000000000002</v>
      </c>
      <c r="H14" s="10">
        <v>0.20349999999999999</v>
      </c>
      <c r="I14" s="10">
        <v>0.29680000000000001</v>
      </c>
      <c r="J14" s="10">
        <v>2.2254</v>
      </c>
      <c r="K14" s="10" t="s">
        <v>4079</v>
      </c>
      <c r="L14" s="10" t="s">
        <v>4079</v>
      </c>
      <c r="M14" s="10" t="s">
        <v>4079</v>
      </c>
      <c r="N14" s="10" t="s">
        <v>4079</v>
      </c>
      <c r="O14" s="10" t="s">
        <v>4079</v>
      </c>
      <c r="P14" s="10" t="s">
        <v>4079</v>
      </c>
      <c r="Q14" s="10" t="s">
        <v>4079</v>
      </c>
      <c r="R14" s="10" t="s">
        <v>4079</v>
      </c>
      <c r="T14" s="10">
        <v>13</v>
      </c>
      <c r="U14" s="10" t="s">
        <v>4091</v>
      </c>
      <c r="V14" s="10">
        <v>10010</v>
      </c>
      <c r="W14" s="10">
        <v>60776.318700000003</v>
      </c>
      <c r="X14" s="10">
        <v>1533</v>
      </c>
      <c r="Y14" s="10">
        <v>138658.17170000001</v>
      </c>
      <c r="Z14" s="10">
        <v>11494.2102</v>
      </c>
      <c r="AA14" s="10">
        <v>0</v>
      </c>
      <c r="AB14" s="10">
        <v>1</v>
      </c>
      <c r="AC14" s="10" t="s">
        <v>4079</v>
      </c>
    </row>
    <row r="15" spans="1:29" ht="17" x14ac:dyDescent="0.2">
      <c r="A15" s="10">
        <v>14</v>
      </c>
      <c r="B15" s="10" t="s">
        <v>4092</v>
      </c>
      <c r="C15" s="10">
        <v>10010</v>
      </c>
      <c r="D15" s="10">
        <v>58937.530500000001</v>
      </c>
      <c r="E15" s="10">
        <v>1534</v>
      </c>
      <c r="F15" s="10">
        <v>0.20810000000000001</v>
      </c>
      <c r="G15" s="10">
        <v>0.2893</v>
      </c>
      <c r="H15" s="10">
        <v>0.218</v>
      </c>
      <c r="I15" s="10">
        <v>0.28460000000000002</v>
      </c>
      <c r="J15" s="10">
        <v>2.1977000000000002</v>
      </c>
      <c r="K15" s="10" t="s">
        <v>4079</v>
      </c>
      <c r="L15" s="10" t="s">
        <v>4079</v>
      </c>
      <c r="M15" s="10" t="s">
        <v>4079</v>
      </c>
      <c r="N15" s="10" t="s">
        <v>4079</v>
      </c>
      <c r="O15" s="10" t="s">
        <v>4079</v>
      </c>
      <c r="P15" s="10" t="s">
        <v>4079</v>
      </c>
      <c r="Q15" s="10">
        <v>0.17799999999999999</v>
      </c>
      <c r="R15" s="10" t="s">
        <v>4079</v>
      </c>
      <c r="T15" s="10">
        <v>14</v>
      </c>
      <c r="U15" s="10" t="s">
        <v>4092</v>
      </c>
      <c r="V15" s="10">
        <v>10010</v>
      </c>
      <c r="W15" s="10">
        <v>58937.530500000001</v>
      </c>
      <c r="X15" s="10">
        <v>1534</v>
      </c>
      <c r="Y15" s="10">
        <v>135043.00109999999</v>
      </c>
      <c r="Z15" s="10">
        <v>7879.0396000000001</v>
      </c>
      <c r="AA15" s="10">
        <v>0</v>
      </c>
      <c r="AB15" s="10">
        <v>1</v>
      </c>
      <c r="AC15" s="10" t="s">
        <v>4079</v>
      </c>
    </row>
    <row r="16" spans="1:29" ht="17" x14ac:dyDescent="0.2">
      <c r="A16" s="10">
        <v>15</v>
      </c>
      <c r="B16" s="10" t="s">
        <v>4093</v>
      </c>
      <c r="C16" s="10">
        <v>10010</v>
      </c>
      <c r="D16" s="10">
        <v>55058.774100000002</v>
      </c>
      <c r="E16" s="10">
        <v>1534</v>
      </c>
      <c r="F16" s="10">
        <v>0.2374</v>
      </c>
      <c r="G16" s="10">
        <v>0.25659999999999999</v>
      </c>
      <c r="H16" s="10">
        <v>0.20979999999999999</v>
      </c>
      <c r="I16" s="10">
        <v>0.29620000000000002</v>
      </c>
      <c r="J16" s="10">
        <v>2.1636000000000002</v>
      </c>
      <c r="K16" s="10" t="s">
        <v>4079</v>
      </c>
      <c r="L16" s="10" t="s">
        <v>4079</v>
      </c>
      <c r="M16" s="10" t="s">
        <v>4079</v>
      </c>
      <c r="N16" s="10" t="s">
        <v>4079</v>
      </c>
      <c r="O16" s="10" t="s">
        <v>4079</v>
      </c>
      <c r="P16" s="10" t="s">
        <v>4079</v>
      </c>
      <c r="Q16" s="10" t="s">
        <v>4079</v>
      </c>
      <c r="R16" s="10">
        <v>0.54700000000000004</v>
      </c>
      <c r="T16" s="10">
        <v>15</v>
      </c>
      <c r="U16" s="10" t="s">
        <v>4093</v>
      </c>
      <c r="V16" s="10">
        <v>10010</v>
      </c>
      <c r="W16" s="10">
        <v>55058.774100000002</v>
      </c>
      <c r="X16" s="10">
        <v>1534</v>
      </c>
      <c r="Y16" s="10">
        <v>127285.4884</v>
      </c>
      <c r="Z16" s="10">
        <v>121.52679999999999</v>
      </c>
      <c r="AA16" s="10">
        <v>0</v>
      </c>
      <c r="AB16" s="10">
        <v>1</v>
      </c>
      <c r="AC16" s="10" t="s">
        <v>4079</v>
      </c>
    </row>
    <row r="17" spans="1:29" ht="17" x14ac:dyDescent="0.2">
      <c r="A17" s="10">
        <v>16</v>
      </c>
      <c r="B17" s="10" t="s">
        <v>4094</v>
      </c>
      <c r="C17" s="10">
        <v>10010</v>
      </c>
      <c r="D17" s="10">
        <v>54991.887799999997</v>
      </c>
      <c r="E17" s="10">
        <v>1535</v>
      </c>
      <c r="F17" s="10">
        <v>0.23400000000000001</v>
      </c>
      <c r="G17" s="10">
        <v>0.25340000000000001</v>
      </c>
      <c r="H17" s="10">
        <v>0.2135</v>
      </c>
      <c r="I17" s="10">
        <v>0.29909999999999998</v>
      </c>
      <c r="J17" s="10">
        <v>2.165</v>
      </c>
      <c r="K17" s="10" t="s">
        <v>4079</v>
      </c>
      <c r="L17" s="10" t="s">
        <v>4079</v>
      </c>
      <c r="M17" s="10" t="s">
        <v>4079</v>
      </c>
      <c r="N17" s="10" t="s">
        <v>4079</v>
      </c>
      <c r="O17" s="10" t="s">
        <v>4079</v>
      </c>
      <c r="P17" s="10" t="s">
        <v>4079</v>
      </c>
      <c r="Q17" s="10">
        <v>0.13400000000000001</v>
      </c>
      <c r="R17" s="10">
        <v>0.71699999999999997</v>
      </c>
      <c r="T17" s="10">
        <v>16</v>
      </c>
      <c r="U17" s="10" t="s">
        <v>4094</v>
      </c>
      <c r="V17" s="10">
        <v>10010</v>
      </c>
      <c r="W17" s="10">
        <v>54991.887799999997</v>
      </c>
      <c r="X17" s="10">
        <v>1535</v>
      </c>
      <c r="Y17" s="10">
        <v>127214.4964</v>
      </c>
      <c r="Z17" s="10">
        <v>50.534799999999997</v>
      </c>
      <c r="AA17" s="10">
        <v>0</v>
      </c>
      <c r="AB17" s="10">
        <v>1</v>
      </c>
      <c r="AC17" s="10" t="s">
        <v>4079</v>
      </c>
    </row>
    <row r="18" spans="1:29" ht="17" x14ac:dyDescent="0.2">
      <c r="A18" s="10">
        <v>17</v>
      </c>
      <c r="B18" s="10" t="s">
        <v>4095</v>
      </c>
      <c r="C18" s="10">
        <v>12345</v>
      </c>
      <c r="D18" s="10">
        <v>60503.544000000002</v>
      </c>
      <c r="E18" s="10">
        <v>1534</v>
      </c>
      <c r="F18" s="10" t="s">
        <v>4079</v>
      </c>
      <c r="G18" s="10" t="s">
        <v>4079</v>
      </c>
      <c r="H18" s="10" t="s">
        <v>4079</v>
      </c>
      <c r="I18" s="10" t="s">
        <v>4079</v>
      </c>
      <c r="J18" s="10" t="s">
        <v>4079</v>
      </c>
      <c r="K18" s="10">
        <v>1.08575</v>
      </c>
      <c r="L18" s="10">
        <v>2.9128799999999999</v>
      </c>
      <c r="M18" s="10">
        <v>1.28532</v>
      </c>
      <c r="N18" s="10">
        <v>0.89610999999999996</v>
      </c>
      <c r="O18" s="10">
        <v>6.0514799999999997</v>
      </c>
      <c r="P18" s="10">
        <v>1</v>
      </c>
      <c r="Q18" s="10" t="s">
        <v>4079</v>
      </c>
      <c r="R18" s="10" t="s">
        <v>4079</v>
      </c>
      <c r="T18" s="10">
        <v>17</v>
      </c>
      <c r="U18" s="10" t="s">
        <v>4095</v>
      </c>
      <c r="V18" s="10">
        <v>12345</v>
      </c>
      <c r="W18" s="10">
        <v>60503.544000000002</v>
      </c>
      <c r="X18" s="10">
        <v>1534</v>
      </c>
      <c r="Y18" s="10">
        <v>138175.0281</v>
      </c>
      <c r="Z18" s="10">
        <v>11011.0666</v>
      </c>
      <c r="AA18" s="10">
        <v>0</v>
      </c>
      <c r="AB18" s="10">
        <v>1</v>
      </c>
      <c r="AC18" s="10" t="s">
        <v>4079</v>
      </c>
    </row>
    <row r="19" spans="1:29" ht="17" x14ac:dyDescent="0.2">
      <c r="A19" s="10">
        <v>18</v>
      </c>
      <c r="B19" s="10" t="s">
        <v>4096</v>
      </c>
      <c r="C19" s="10">
        <v>12345</v>
      </c>
      <c r="D19" s="10">
        <v>58717.872100000001</v>
      </c>
      <c r="E19" s="10">
        <v>1535</v>
      </c>
      <c r="F19" s="10" t="s">
        <v>4079</v>
      </c>
      <c r="G19" s="10" t="s">
        <v>4079</v>
      </c>
      <c r="H19" s="10" t="s">
        <v>4079</v>
      </c>
      <c r="I19" s="10" t="s">
        <v>4079</v>
      </c>
      <c r="J19" s="10" t="s">
        <v>4079</v>
      </c>
      <c r="K19" s="10">
        <v>1.1232500000000001</v>
      </c>
      <c r="L19" s="10">
        <v>3.1424599999999998</v>
      </c>
      <c r="M19" s="10">
        <v>1.4149700000000001</v>
      </c>
      <c r="N19" s="10">
        <v>0.85809000000000002</v>
      </c>
      <c r="O19" s="10">
        <v>5.9212699999999998</v>
      </c>
      <c r="P19" s="10">
        <v>1</v>
      </c>
      <c r="Q19" s="10">
        <v>0.17799999999999999</v>
      </c>
      <c r="R19" s="10" t="s">
        <v>4079</v>
      </c>
      <c r="T19" s="10">
        <v>18</v>
      </c>
      <c r="U19" s="10" t="s">
        <v>4096</v>
      </c>
      <c r="V19" s="10">
        <v>12345</v>
      </c>
      <c r="W19" s="10">
        <v>58717.872100000001</v>
      </c>
      <c r="X19" s="10">
        <v>1535</v>
      </c>
      <c r="Y19" s="10">
        <v>134666.46489999999</v>
      </c>
      <c r="Z19" s="10">
        <v>7502.5033000000003</v>
      </c>
      <c r="AA19" s="10">
        <v>0</v>
      </c>
      <c r="AB19" s="10">
        <v>1</v>
      </c>
      <c r="AC19" s="10" t="s">
        <v>4079</v>
      </c>
    </row>
    <row r="20" spans="1:29" ht="17" x14ac:dyDescent="0.2">
      <c r="A20" s="10">
        <v>19</v>
      </c>
      <c r="B20" s="10" t="s">
        <v>4097</v>
      </c>
      <c r="C20" s="10">
        <v>12345</v>
      </c>
      <c r="D20" s="10">
        <v>55034.5671</v>
      </c>
      <c r="E20" s="10">
        <v>1535</v>
      </c>
      <c r="F20" s="10" t="s">
        <v>4079</v>
      </c>
      <c r="G20" s="10" t="s">
        <v>4079</v>
      </c>
      <c r="H20" s="10" t="s">
        <v>4079</v>
      </c>
      <c r="I20" s="10" t="s">
        <v>4079</v>
      </c>
      <c r="J20" s="10" t="s">
        <v>4079</v>
      </c>
      <c r="K20" s="10">
        <v>1.12175</v>
      </c>
      <c r="L20" s="10">
        <v>3.5386600000000001</v>
      </c>
      <c r="M20" s="10">
        <v>1.2907200000000001</v>
      </c>
      <c r="N20" s="10">
        <v>0.90529999999999999</v>
      </c>
      <c r="O20" s="10">
        <v>5.7591900000000003</v>
      </c>
      <c r="P20" s="10">
        <v>1</v>
      </c>
      <c r="Q20" s="10" t="s">
        <v>4079</v>
      </c>
      <c r="R20" s="10">
        <v>0.56100000000000005</v>
      </c>
      <c r="T20" s="10">
        <v>19</v>
      </c>
      <c r="U20" s="10" t="s">
        <v>4097</v>
      </c>
      <c r="V20" s="10">
        <v>12345</v>
      </c>
      <c r="W20" s="10">
        <v>55034.5671</v>
      </c>
      <c r="X20" s="10">
        <v>1535</v>
      </c>
      <c r="Y20" s="10">
        <v>127299.855</v>
      </c>
      <c r="Z20" s="10">
        <v>135.89349999999999</v>
      </c>
      <c r="AA20" s="10">
        <v>0</v>
      </c>
      <c r="AB20" s="10">
        <v>1</v>
      </c>
      <c r="AC20" s="10" t="s">
        <v>4079</v>
      </c>
    </row>
    <row r="21" spans="1:29" ht="34" x14ac:dyDescent="0.2">
      <c r="A21" s="10">
        <v>20</v>
      </c>
      <c r="B21" s="10" t="s">
        <v>4098</v>
      </c>
      <c r="C21" s="10">
        <v>12345</v>
      </c>
      <c r="D21" s="10">
        <v>54985.459900000002</v>
      </c>
      <c r="E21" s="10">
        <v>1536</v>
      </c>
      <c r="F21" s="10" t="s">
        <v>4079</v>
      </c>
      <c r="G21" s="10" t="s">
        <v>4079</v>
      </c>
      <c r="H21" s="10" t="s">
        <v>4079</v>
      </c>
      <c r="I21" s="10" t="s">
        <v>4079</v>
      </c>
      <c r="J21" s="10" t="s">
        <v>4079</v>
      </c>
      <c r="K21" s="10">
        <v>1.17333</v>
      </c>
      <c r="L21" s="10">
        <v>3.6838500000000001</v>
      </c>
      <c r="M21" s="10">
        <v>1.31955</v>
      </c>
      <c r="N21" s="10">
        <v>0.92706999999999995</v>
      </c>
      <c r="O21" s="10">
        <v>5.8129</v>
      </c>
      <c r="P21" s="10">
        <v>1</v>
      </c>
      <c r="Q21" s="10">
        <v>0.126</v>
      </c>
      <c r="R21" s="10">
        <v>0.73199999999999998</v>
      </c>
      <c r="T21" s="10">
        <v>20</v>
      </c>
      <c r="U21" s="10" t="s">
        <v>4098</v>
      </c>
      <c r="V21" s="10">
        <v>12345</v>
      </c>
      <c r="W21" s="10">
        <v>54985.459900000002</v>
      </c>
      <c r="X21" s="10">
        <v>1536</v>
      </c>
      <c r="Y21" s="10">
        <v>127264.7993</v>
      </c>
      <c r="Z21" s="10">
        <v>100.8378</v>
      </c>
      <c r="AA21" s="10">
        <v>0</v>
      </c>
      <c r="AB21" s="10">
        <v>1</v>
      </c>
      <c r="AC21" s="10" t="s">
        <v>4079</v>
      </c>
    </row>
    <row r="22" spans="1:29" ht="17" x14ac:dyDescent="0.2">
      <c r="A22" s="10">
        <v>21</v>
      </c>
      <c r="B22" s="10" t="s">
        <v>4099</v>
      </c>
      <c r="C22" s="10">
        <v>12345</v>
      </c>
      <c r="D22" s="10">
        <v>60488.069000000003</v>
      </c>
      <c r="E22" s="10">
        <v>1537</v>
      </c>
      <c r="F22" s="10">
        <v>0.27139999999999997</v>
      </c>
      <c r="G22" s="10">
        <v>0.2301</v>
      </c>
      <c r="H22" s="10">
        <v>0.26819999999999999</v>
      </c>
      <c r="I22" s="10">
        <v>0.2303</v>
      </c>
      <c r="J22" s="10" t="s">
        <v>4079</v>
      </c>
      <c r="K22" s="10">
        <v>1.0652200000000001</v>
      </c>
      <c r="L22" s="10">
        <v>2.6764999999999999</v>
      </c>
      <c r="M22" s="10">
        <v>1.2642100000000001</v>
      </c>
      <c r="N22" s="10">
        <v>0.89412000000000003</v>
      </c>
      <c r="O22" s="10">
        <v>6.5245600000000001</v>
      </c>
      <c r="P22" s="10">
        <v>1</v>
      </c>
      <c r="Q22" s="10" t="s">
        <v>4079</v>
      </c>
      <c r="R22" s="10" t="s">
        <v>4079</v>
      </c>
      <c r="T22" s="10">
        <v>21</v>
      </c>
      <c r="U22" s="10" t="s">
        <v>4099</v>
      </c>
      <c r="V22" s="10">
        <v>12345</v>
      </c>
      <c r="W22" s="10">
        <v>60488.069000000003</v>
      </c>
      <c r="X22" s="10">
        <v>1537</v>
      </c>
      <c r="Y22" s="10">
        <v>138333.55799999999</v>
      </c>
      <c r="Z22" s="10">
        <v>11169.5965</v>
      </c>
      <c r="AA22" s="10">
        <v>0</v>
      </c>
      <c r="AB22" s="10">
        <v>1</v>
      </c>
      <c r="AC22" s="10" t="s">
        <v>4079</v>
      </c>
    </row>
    <row r="23" spans="1:29" ht="17" x14ac:dyDescent="0.2">
      <c r="A23" s="10">
        <v>22</v>
      </c>
      <c r="B23" s="10" t="s">
        <v>4100</v>
      </c>
      <c r="C23" s="10">
        <v>12345</v>
      </c>
      <c r="D23" s="10">
        <v>58700.062700000002</v>
      </c>
      <c r="E23" s="10">
        <v>1538</v>
      </c>
      <c r="F23" s="10">
        <v>0.2427</v>
      </c>
      <c r="G23" s="10">
        <v>0.24829999999999999</v>
      </c>
      <c r="H23" s="10">
        <v>0.2792</v>
      </c>
      <c r="I23" s="10">
        <v>0.22969999999999999</v>
      </c>
      <c r="J23" s="10" t="s">
        <v>4079</v>
      </c>
      <c r="K23" s="10">
        <v>1.15943</v>
      </c>
      <c r="L23" s="10">
        <v>3.09152</v>
      </c>
      <c r="M23" s="10">
        <v>1.5113000000000001</v>
      </c>
      <c r="N23" s="10">
        <v>0.82021999999999995</v>
      </c>
      <c r="O23" s="10">
        <v>6.2841500000000003</v>
      </c>
      <c r="P23" s="10">
        <v>1</v>
      </c>
      <c r="Q23" s="10">
        <v>0.17799999999999999</v>
      </c>
      <c r="R23" s="10" t="s">
        <v>4079</v>
      </c>
      <c r="T23" s="10">
        <v>22</v>
      </c>
      <c r="U23" s="10" t="s">
        <v>4100</v>
      </c>
      <c r="V23" s="10">
        <v>12345</v>
      </c>
      <c r="W23" s="10">
        <v>58700.062700000002</v>
      </c>
      <c r="X23" s="10">
        <v>1538</v>
      </c>
      <c r="Y23" s="10">
        <v>134821.47080000001</v>
      </c>
      <c r="Z23" s="10">
        <v>7657.5092999999997</v>
      </c>
      <c r="AA23" s="10">
        <v>0</v>
      </c>
      <c r="AB23" s="10">
        <v>1</v>
      </c>
      <c r="AC23" s="10" t="s">
        <v>4079</v>
      </c>
    </row>
    <row r="24" spans="1:29" ht="17" x14ac:dyDescent="0.2">
      <c r="A24" s="10">
        <v>23</v>
      </c>
      <c r="B24" s="10" t="s">
        <v>4101</v>
      </c>
      <c r="C24" s="10">
        <v>12345</v>
      </c>
      <c r="D24" s="10">
        <v>55028.824500000002</v>
      </c>
      <c r="E24" s="10">
        <v>1538</v>
      </c>
      <c r="F24" s="10">
        <v>0.2354</v>
      </c>
      <c r="G24" s="10">
        <v>0.23949999999999999</v>
      </c>
      <c r="H24" s="10">
        <v>0.25340000000000001</v>
      </c>
      <c r="I24" s="10">
        <v>0.2717</v>
      </c>
      <c r="J24" s="10" t="s">
        <v>4079</v>
      </c>
      <c r="K24" s="10">
        <v>1.3513200000000001</v>
      </c>
      <c r="L24" s="10">
        <v>4.0471899999999996</v>
      </c>
      <c r="M24" s="10">
        <v>1.39575</v>
      </c>
      <c r="N24" s="10">
        <v>1.01159</v>
      </c>
      <c r="O24" s="10">
        <v>6.0709600000000004</v>
      </c>
      <c r="P24" s="10">
        <v>1</v>
      </c>
      <c r="Q24" s="10" t="s">
        <v>4079</v>
      </c>
      <c r="R24" s="10">
        <v>0.56399999999999995</v>
      </c>
      <c r="T24" s="10">
        <v>23</v>
      </c>
      <c r="U24" s="10" t="s">
        <v>4101</v>
      </c>
      <c r="V24" s="10">
        <v>12345</v>
      </c>
      <c r="W24" s="10">
        <v>55028.824500000002</v>
      </c>
      <c r="X24" s="10">
        <v>1538</v>
      </c>
      <c r="Y24" s="10">
        <v>127478.9944</v>
      </c>
      <c r="Z24" s="10">
        <v>315.03289999999998</v>
      </c>
      <c r="AA24" s="10">
        <v>0</v>
      </c>
      <c r="AB24" s="10">
        <v>1</v>
      </c>
      <c r="AC24" s="10" t="s">
        <v>4079</v>
      </c>
    </row>
    <row r="25" spans="1:29" ht="17" x14ac:dyDescent="0.2">
      <c r="A25" s="10">
        <v>24</v>
      </c>
      <c r="B25" s="10" t="s">
        <v>4102</v>
      </c>
      <c r="C25" s="10">
        <v>12345</v>
      </c>
      <c r="D25" s="10">
        <v>54962.190900000001</v>
      </c>
      <c r="E25" s="10">
        <v>1539</v>
      </c>
      <c r="F25" s="10">
        <v>0.21560000000000001</v>
      </c>
      <c r="G25" s="10">
        <v>0.2339</v>
      </c>
      <c r="H25" s="10">
        <v>0.26200000000000001</v>
      </c>
      <c r="I25" s="10">
        <v>0.28849999999999998</v>
      </c>
      <c r="J25" s="10" t="s">
        <v>4079</v>
      </c>
      <c r="K25" s="10">
        <v>1.72349</v>
      </c>
      <c r="L25" s="10">
        <v>4.8677000000000001</v>
      </c>
      <c r="M25" s="10">
        <v>1.6165799999999999</v>
      </c>
      <c r="N25" s="10">
        <v>1.11835</v>
      </c>
      <c r="O25" s="10">
        <v>6.5067300000000001</v>
      </c>
      <c r="P25" s="10">
        <v>1</v>
      </c>
      <c r="Q25" s="10">
        <v>0.13300000000000001</v>
      </c>
      <c r="R25" s="10">
        <v>0.72699999999999998</v>
      </c>
      <c r="T25" s="10">
        <v>24</v>
      </c>
      <c r="U25" s="10" t="s">
        <v>4102</v>
      </c>
      <c r="V25" s="10">
        <v>12345</v>
      </c>
      <c r="W25" s="10">
        <v>54962.190900000001</v>
      </c>
      <c r="X25" s="10">
        <v>1539</v>
      </c>
      <c r="Y25" s="10">
        <v>127410.04150000001</v>
      </c>
      <c r="Z25" s="10">
        <v>246.07990000000001</v>
      </c>
      <c r="AA25" s="10">
        <v>0</v>
      </c>
      <c r="AB25" s="10">
        <v>1</v>
      </c>
      <c r="AC25" s="10" t="s">
        <v>4079</v>
      </c>
    </row>
    <row r="27" spans="1:29" x14ac:dyDescent="0.2">
      <c r="A27" s="265"/>
      <c r="B27" s="265"/>
      <c r="C27" s="265"/>
      <c r="D27" s="265"/>
      <c r="E27" s="265"/>
      <c r="F27" s="265"/>
      <c r="G27" s="265"/>
      <c r="H27" s="265"/>
      <c r="I27" s="265"/>
      <c r="J27" s="265"/>
      <c r="K27" s="265"/>
      <c r="L27" s="265"/>
      <c r="M27" s="265"/>
      <c r="N27" s="265"/>
      <c r="O27" s="265"/>
      <c r="P27" s="265"/>
      <c r="Q27" s="265"/>
      <c r="R27" s="265"/>
      <c r="S27" s="265"/>
    </row>
  </sheetData>
  <mergeCells count="1">
    <mergeCell ref="A27:S27"/>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DK758"/>
  <sheetViews>
    <sheetView workbookViewId="0"/>
  </sheetViews>
  <sheetFormatPr baseColWidth="10" defaultColWidth="8.7109375" defaultRowHeight="16" x14ac:dyDescent="0.2"/>
  <cols>
    <col min="1" max="1" width="8.7109375" style="6"/>
    <col min="2" max="2" width="5.7109375" style="6" bestFit="1" customWidth="1"/>
    <col min="3" max="3" width="8.7109375" style="6"/>
    <col min="4" max="4" width="19.140625" style="6" customWidth="1"/>
    <col min="5" max="5" width="13.5703125" style="6" bestFit="1" customWidth="1"/>
    <col min="6" max="6" width="8" style="6" bestFit="1" customWidth="1"/>
    <col min="7" max="7" width="11.28515625" style="6" bestFit="1" customWidth="1"/>
    <col min="8" max="8" width="12.140625" style="6" bestFit="1" customWidth="1"/>
    <col min="9" max="11" width="8" style="6" bestFit="1" customWidth="1"/>
    <col min="12" max="12" width="11.28515625" style="6" bestFit="1" customWidth="1"/>
    <col min="13" max="13" width="12.140625" style="6" bestFit="1" customWidth="1"/>
    <col min="14" max="14" width="4.42578125" style="6" bestFit="1" customWidth="1"/>
    <col min="15" max="85" width="9.42578125" style="6" bestFit="1" customWidth="1"/>
    <col min="86" max="86" width="7.7109375" style="6" bestFit="1" customWidth="1"/>
    <col min="87" max="107" width="9.140625" style="6" bestFit="1" customWidth="1"/>
    <col min="108" max="108" width="11.42578125" style="6" bestFit="1" customWidth="1"/>
    <col min="109" max="109" width="13" style="6" bestFit="1" customWidth="1"/>
    <col min="110" max="110" width="9.7109375" style="6" bestFit="1" customWidth="1"/>
    <col min="111" max="112" width="8.7109375" style="6" bestFit="1" customWidth="1"/>
    <col min="113" max="113" width="9.42578125" style="6" bestFit="1" customWidth="1"/>
    <col min="114" max="114" width="8.5703125" style="6" bestFit="1" customWidth="1"/>
    <col min="115" max="115" width="3.85546875" style="6" bestFit="1" customWidth="1"/>
    <col min="116" max="210" width="9" style="6" bestFit="1" customWidth="1"/>
    <col min="211" max="211" width="9.140625" style="6" bestFit="1" customWidth="1"/>
    <col min="212" max="212" width="7.28515625" style="6" bestFit="1" customWidth="1"/>
    <col min="213" max="213" width="9.140625" style="6" bestFit="1" customWidth="1"/>
    <col min="214" max="262" width="9" style="6" bestFit="1" customWidth="1"/>
    <col min="263" max="265" width="9.42578125" style="6" bestFit="1" customWidth="1"/>
    <col min="266" max="305" width="9.28515625" style="6" bestFit="1" customWidth="1"/>
    <col min="306" max="306" width="9.140625" style="6" bestFit="1" customWidth="1"/>
    <col min="307" max="399" width="9.28515625" style="6" bestFit="1" customWidth="1"/>
    <col min="400" max="401" width="9.140625" style="6" bestFit="1" customWidth="1"/>
    <col min="402" max="402" width="5.85546875" style="6" bestFit="1" customWidth="1"/>
    <col min="403" max="403" width="8.28515625" style="6" bestFit="1" customWidth="1"/>
    <col min="404" max="404" width="7.42578125" style="6" bestFit="1" customWidth="1"/>
    <col min="405" max="405" width="5.42578125" style="6" bestFit="1" customWidth="1"/>
    <col min="406" max="449" width="9.28515625" style="6" bestFit="1" customWidth="1"/>
    <col min="450" max="450" width="9.7109375" style="6" bestFit="1" customWidth="1"/>
    <col min="451" max="466" width="9.28515625" style="6" bestFit="1" customWidth="1"/>
    <col min="467" max="530" width="9.42578125" style="6" bestFit="1" customWidth="1"/>
    <col min="531" max="532" width="10.28515625" style="6" bestFit="1" customWidth="1"/>
    <col min="533" max="719" width="9.42578125" style="6" bestFit="1" customWidth="1"/>
    <col min="720" max="725" width="9.28515625" style="6" bestFit="1" customWidth="1"/>
    <col min="726" max="767" width="10" style="6" bestFit="1" customWidth="1"/>
    <col min="768" max="768" width="9.28515625" style="6" bestFit="1" customWidth="1"/>
    <col min="769" max="769" width="9.42578125" style="6" bestFit="1" customWidth="1"/>
    <col min="770" max="784" width="9.5703125" style="6" bestFit="1" customWidth="1"/>
    <col min="785" max="786" width="9.42578125" style="6" bestFit="1" customWidth="1"/>
    <col min="787" max="787" width="5.28515625" style="6" bestFit="1" customWidth="1"/>
    <col min="788" max="788" width="6.42578125" style="6" bestFit="1" customWidth="1"/>
    <col min="789" max="789" width="4.5703125" style="6" bestFit="1" customWidth="1"/>
    <col min="790" max="790" width="6.28515625" style="6" bestFit="1" customWidth="1"/>
    <col min="791" max="791" width="10.140625" style="6" bestFit="1" customWidth="1"/>
    <col min="792" max="792" width="14" style="6" bestFit="1" customWidth="1"/>
    <col min="793" max="793" width="11" style="6" bestFit="1" customWidth="1"/>
    <col min="794" max="794" width="14" style="6" bestFit="1" customWidth="1"/>
    <col min="795" max="795" width="11" style="6" bestFit="1" customWidth="1"/>
    <col min="796" max="796" width="14" style="6" bestFit="1" customWidth="1"/>
    <col min="797" max="797" width="11" style="6" bestFit="1" customWidth="1"/>
    <col min="798" max="798" width="14" style="6" bestFit="1" customWidth="1"/>
    <col min="799" max="799" width="11" style="6" bestFit="1" customWidth="1"/>
    <col min="800" max="800" width="14" style="6" bestFit="1" customWidth="1"/>
    <col min="801" max="801" width="10.85546875" style="6" bestFit="1" customWidth="1"/>
    <col min="802" max="802" width="14" style="6" bestFit="1" customWidth="1"/>
    <col min="803" max="803" width="10.85546875" style="6" bestFit="1" customWidth="1"/>
    <col min="804" max="804" width="14" style="6" bestFit="1" customWidth="1"/>
    <col min="805" max="805" width="9.5703125" style="6" bestFit="1" customWidth="1"/>
    <col min="806" max="806" width="12.7109375" style="6" bestFit="1" customWidth="1"/>
    <col min="807" max="807" width="10" style="6" bestFit="1" customWidth="1"/>
    <col min="808" max="808" width="13.140625" style="6" bestFit="1" customWidth="1"/>
    <col min="809" max="809" width="9.28515625" style="6" bestFit="1" customWidth="1"/>
    <col min="810" max="810" width="12.28515625" style="6" bestFit="1" customWidth="1"/>
    <col min="811" max="811" width="7.140625" style="6" bestFit="1" customWidth="1"/>
    <col min="812" max="812" width="10.140625" style="6" bestFit="1" customWidth="1"/>
    <col min="813" max="813" width="11" style="6" bestFit="1" customWidth="1"/>
    <col min="814" max="814" width="14.140625" style="6" bestFit="1" customWidth="1"/>
    <col min="815" max="815" width="11" style="6" bestFit="1" customWidth="1"/>
    <col min="816" max="816" width="14.140625" style="6" bestFit="1" customWidth="1"/>
    <col min="817" max="817" width="11" style="6" bestFit="1" customWidth="1"/>
    <col min="818" max="818" width="14.140625" style="6" bestFit="1" customWidth="1"/>
    <col min="819" max="819" width="11" style="6" bestFit="1" customWidth="1"/>
    <col min="820" max="820" width="14.140625" style="6" bestFit="1" customWidth="1"/>
    <col min="821" max="821" width="11" style="6" bestFit="1" customWidth="1"/>
    <col min="822" max="822" width="14.140625" style="6" bestFit="1" customWidth="1"/>
    <col min="823" max="823" width="11" style="6" bestFit="1" customWidth="1"/>
    <col min="824" max="824" width="14.140625" style="6" bestFit="1" customWidth="1"/>
    <col min="825" max="825" width="13" style="6" bestFit="1" customWidth="1"/>
    <col min="826" max="826" width="14.140625" style="6" bestFit="1" customWidth="1"/>
    <col min="827" max="827" width="11" style="6" bestFit="1" customWidth="1"/>
    <col min="828" max="828" width="14.140625" style="6" bestFit="1" customWidth="1"/>
    <col min="829" max="829" width="13" style="6" bestFit="1" customWidth="1"/>
    <col min="830" max="830" width="14.140625" style="6" bestFit="1" customWidth="1"/>
    <col min="831" max="831" width="11" style="6" bestFit="1" customWidth="1"/>
    <col min="832" max="832" width="14.140625" style="6" bestFit="1" customWidth="1"/>
    <col min="833" max="833" width="11" style="6" bestFit="1" customWidth="1"/>
    <col min="834" max="834" width="14.140625" style="6" bestFit="1" customWidth="1"/>
    <col min="835" max="835" width="11" style="6" bestFit="1" customWidth="1"/>
    <col min="836" max="836" width="14.140625" style="6" bestFit="1" customWidth="1"/>
    <col min="837" max="837" width="11" style="6" bestFit="1" customWidth="1"/>
    <col min="838" max="838" width="14.140625" style="6" bestFit="1" customWidth="1"/>
    <col min="839" max="839" width="11" style="6" bestFit="1" customWidth="1"/>
    <col min="840" max="840" width="14.140625" style="6" bestFit="1" customWidth="1"/>
    <col min="841" max="841" width="11" style="6" bestFit="1" customWidth="1"/>
    <col min="842" max="842" width="14.140625" style="6" bestFit="1" customWidth="1"/>
    <col min="843" max="843" width="11" style="6" bestFit="1" customWidth="1"/>
    <col min="844" max="844" width="14.140625" style="6" bestFit="1" customWidth="1"/>
    <col min="845" max="845" width="11" style="6" bestFit="1" customWidth="1"/>
    <col min="846" max="846" width="14.140625" style="6" bestFit="1" customWidth="1"/>
    <col min="847" max="847" width="11" style="6" bestFit="1" customWidth="1"/>
    <col min="848" max="848" width="14.140625" style="6" bestFit="1" customWidth="1"/>
    <col min="849" max="849" width="11" style="6" bestFit="1" customWidth="1"/>
    <col min="850" max="850" width="14.140625" style="6" bestFit="1" customWidth="1"/>
    <col min="851" max="851" width="11" style="6" bestFit="1" customWidth="1"/>
    <col min="852" max="852" width="14.140625" style="6" bestFit="1" customWidth="1"/>
    <col min="853" max="853" width="11" style="6" bestFit="1" customWidth="1"/>
    <col min="854" max="854" width="14.140625" style="6" bestFit="1" customWidth="1"/>
    <col min="855" max="855" width="11" style="6" bestFit="1" customWidth="1"/>
    <col min="856" max="856" width="14.140625" style="6" bestFit="1" customWidth="1"/>
    <col min="857" max="857" width="11" style="6" bestFit="1" customWidth="1"/>
    <col min="858" max="858" width="14.140625" style="6" bestFit="1" customWidth="1"/>
    <col min="859" max="859" width="11" style="6" bestFit="1" customWidth="1"/>
    <col min="860" max="860" width="14.140625" style="6" bestFit="1" customWidth="1"/>
    <col min="861" max="861" width="11" style="6" bestFit="1" customWidth="1"/>
    <col min="862" max="862" width="14.140625" style="6" bestFit="1" customWidth="1"/>
    <col min="863" max="863" width="11" style="6" bestFit="1" customWidth="1"/>
    <col min="864" max="864" width="14.140625" style="6" bestFit="1" customWidth="1"/>
    <col min="865" max="865" width="11" style="6" bestFit="1" customWidth="1"/>
    <col min="866" max="866" width="14.140625" style="6" bestFit="1" customWidth="1"/>
    <col min="867" max="867" width="11" style="6" bestFit="1" customWidth="1"/>
    <col min="868" max="868" width="14.140625" style="6" bestFit="1" customWidth="1"/>
    <col min="869" max="869" width="11" style="6" bestFit="1" customWidth="1"/>
    <col min="870" max="870" width="14.140625" style="6" bestFit="1" customWidth="1"/>
    <col min="871" max="871" width="11" style="6" bestFit="1" customWidth="1"/>
    <col min="872" max="872" width="14.140625" style="6" bestFit="1" customWidth="1"/>
    <col min="873" max="873" width="11" style="6" bestFit="1" customWidth="1"/>
    <col min="874" max="874" width="14.140625" style="6" bestFit="1" customWidth="1"/>
    <col min="875" max="875" width="11" style="6" bestFit="1" customWidth="1"/>
    <col min="876" max="876" width="14.140625" style="6" bestFit="1" customWidth="1"/>
    <col min="877" max="877" width="11" style="6" bestFit="1" customWidth="1"/>
    <col min="878" max="878" width="14.140625" style="6" bestFit="1" customWidth="1"/>
    <col min="879" max="879" width="11" style="6" bestFit="1" customWidth="1"/>
    <col min="880" max="880" width="14.140625" style="6" bestFit="1" customWidth="1"/>
    <col min="881" max="881" width="11" style="6" bestFit="1" customWidth="1"/>
    <col min="882" max="882" width="14.140625" style="6" bestFit="1" customWidth="1"/>
    <col min="883" max="883" width="11" style="6" bestFit="1" customWidth="1"/>
    <col min="884" max="884" width="14.140625" style="6" bestFit="1" customWidth="1"/>
    <col min="885" max="885" width="11" style="6" bestFit="1" customWidth="1"/>
    <col min="886" max="886" width="14.140625" style="6" bestFit="1" customWidth="1"/>
    <col min="887" max="887" width="11" style="6" bestFit="1" customWidth="1"/>
    <col min="888" max="888" width="14.140625" style="6" bestFit="1" customWidth="1"/>
    <col min="889" max="889" width="11" style="6" bestFit="1" customWidth="1"/>
    <col min="890" max="890" width="14.140625" style="6" bestFit="1" customWidth="1"/>
    <col min="891" max="891" width="11" style="6" bestFit="1" customWidth="1"/>
    <col min="892" max="892" width="14.140625" style="6" bestFit="1" customWidth="1"/>
    <col min="893" max="893" width="11" style="6" bestFit="1" customWidth="1"/>
    <col min="894" max="894" width="14.140625" style="6" bestFit="1" customWidth="1"/>
    <col min="895" max="895" width="11" style="6" bestFit="1" customWidth="1"/>
    <col min="896" max="896" width="14.140625" style="6" bestFit="1" customWidth="1"/>
    <col min="897" max="897" width="11" style="6" bestFit="1" customWidth="1"/>
    <col min="898" max="898" width="14.140625" style="6" bestFit="1" customWidth="1"/>
    <col min="899" max="899" width="11" style="6" bestFit="1" customWidth="1"/>
    <col min="900" max="900" width="14.140625" style="6" bestFit="1" customWidth="1"/>
    <col min="901" max="901" width="11.42578125" style="6" bestFit="1" customWidth="1"/>
    <col min="902" max="902" width="14.5703125" style="6" bestFit="1" customWidth="1"/>
    <col min="903" max="903" width="11" style="6" bestFit="1" customWidth="1"/>
    <col min="904" max="904" width="14.140625" style="6" bestFit="1" customWidth="1"/>
    <col min="905" max="905" width="11" style="6" bestFit="1" customWidth="1"/>
    <col min="906" max="906" width="14.140625" style="6" bestFit="1" customWidth="1"/>
    <col min="907" max="907" width="11" style="6" bestFit="1" customWidth="1"/>
    <col min="908" max="908" width="14.140625" style="6" bestFit="1" customWidth="1"/>
    <col min="909" max="909" width="11" style="6" bestFit="1" customWidth="1"/>
    <col min="910" max="910" width="14.140625" style="6" bestFit="1" customWidth="1"/>
    <col min="911" max="911" width="11" style="6" bestFit="1" customWidth="1"/>
    <col min="912" max="912" width="14.140625" style="6" bestFit="1" customWidth="1"/>
    <col min="913" max="913" width="11" style="6" bestFit="1" customWidth="1"/>
    <col min="914" max="914" width="14.140625" style="6" bestFit="1" customWidth="1"/>
    <col min="915" max="915" width="11" style="6" bestFit="1" customWidth="1"/>
    <col min="916" max="916" width="14.140625" style="6" bestFit="1" customWidth="1"/>
    <col min="917" max="917" width="11" style="6" bestFit="1" customWidth="1"/>
    <col min="918" max="918" width="14.140625" style="6" bestFit="1" customWidth="1"/>
    <col min="919" max="919" width="11" style="6" bestFit="1" customWidth="1"/>
    <col min="920" max="920" width="14.140625" style="6" bestFit="1" customWidth="1"/>
    <col min="921" max="921" width="11" style="6" bestFit="1" customWidth="1"/>
    <col min="922" max="922" width="14.140625" style="6" bestFit="1" customWidth="1"/>
    <col min="923" max="923" width="11" style="6" bestFit="1" customWidth="1"/>
    <col min="924" max="924" width="14.140625" style="6" bestFit="1" customWidth="1"/>
    <col min="925" max="925" width="13" style="6" bestFit="1" customWidth="1"/>
    <col min="926" max="926" width="14.140625" style="6" bestFit="1" customWidth="1"/>
    <col min="927" max="927" width="11" style="6" bestFit="1" customWidth="1"/>
    <col min="928" max="928" width="14.140625" style="6" bestFit="1" customWidth="1"/>
    <col min="929" max="929" width="11" style="6" bestFit="1" customWidth="1"/>
    <col min="930" max="930" width="14.140625" style="6" bestFit="1" customWidth="1"/>
    <col min="931" max="931" width="11" style="6" bestFit="1" customWidth="1"/>
    <col min="932" max="932" width="14.140625" style="6" bestFit="1" customWidth="1"/>
    <col min="933" max="933" width="11" style="6" bestFit="1" customWidth="1"/>
    <col min="934" max="934" width="14.140625" style="6" bestFit="1" customWidth="1"/>
    <col min="935" max="935" width="11.28515625" style="6" bestFit="1" customWidth="1"/>
    <col min="936" max="936" width="14.28515625" style="6" bestFit="1" customWidth="1"/>
    <col min="937" max="937" width="11.28515625" style="6" bestFit="1" customWidth="1"/>
    <col min="938" max="938" width="14.28515625" style="6" bestFit="1" customWidth="1"/>
    <col min="939" max="939" width="11.28515625" style="6" bestFit="1" customWidth="1"/>
    <col min="940" max="940" width="14.28515625" style="6" bestFit="1" customWidth="1"/>
    <col min="941" max="941" width="11.28515625" style="6" bestFit="1" customWidth="1"/>
    <col min="942" max="942" width="14.28515625" style="6" bestFit="1" customWidth="1"/>
    <col min="943" max="943" width="11.28515625" style="6" bestFit="1" customWidth="1"/>
    <col min="944" max="944" width="14.28515625" style="6" bestFit="1" customWidth="1"/>
    <col min="945" max="945" width="11.28515625" style="6" bestFit="1" customWidth="1"/>
    <col min="946" max="946" width="14.28515625" style="6" bestFit="1" customWidth="1"/>
    <col min="947" max="947" width="11.28515625" style="6" bestFit="1" customWidth="1"/>
    <col min="948" max="948" width="14.28515625" style="6" bestFit="1" customWidth="1"/>
    <col min="949" max="949" width="11.28515625" style="6" bestFit="1" customWidth="1"/>
    <col min="950" max="950" width="14.28515625" style="6" bestFit="1" customWidth="1"/>
    <col min="951" max="951" width="11.28515625" style="6" bestFit="1" customWidth="1"/>
    <col min="952" max="952" width="14.28515625" style="6" bestFit="1" customWidth="1"/>
    <col min="953" max="953" width="11.28515625" style="6" bestFit="1" customWidth="1"/>
    <col min="954" max="954" width="14.28515625" style="6" bestFit="1" customWidth="1"/>
    <col min="955" max="955" width="11.28515625" style="6" bestFit="1" customWidth="1"/>
    <col min="956" max="956" width="14.28515625" style="6" bestFit="1" customWidth="1"/>
    <col min="957" max="957" width="11.28515625" style="6" bestFit="1" customWidth="1"/>
    <col min="958" max="958" width="14.28515625" style="6" bestFit="1" customWidth="1"/>
    <col min="959" max="959" width="11.28515625" style="6" bestFit="1" customWidth="1"/>
    <col min="960" max="960" width="14.28515625" style="6" bestFit="1" customWidth="1"/>
    <col min="961" max="961" width="11.28515625" style="6" bestFit="1" customWidth="1"/>
    <col min="962" max="962" width="14.28515625" style="6" bestFit="1" customWidth="1"/>
    <col min="963" max="963" width="11.28515625" style="6" bestFit="1" customWidth="1"/>
    <col min="964" max="964" width="14.28515625" style="6" bestFit="1" customWidth="1"/>
    <col min="965" max="965" width="11.28515625" style="6" bestFit="1" customWidth="1"/>
    <col min="966" max="966" width="14.28515625" style="6" bestFit="1" customWidth="1"/>
    <col min="967" max="967" width="11.28515625" style="6" bestFit="1" customWidth="1"/>
    <col min="968" max="968" width="14.28515625" style="6" bestFit="1" customWidth="1"/>
    <col min="969" max="969" width="11.28515625" style="6" bestFit="1" customWidth="1"/>
    <col min="970" max="970" width="14.28515625" style="6" bestFit="1" customWidth="1"/>
    <col min="971" max="971" width="11.28515625" style="6" bestFit="1" customWidth="1"/>
    <col min="972" max="972" width="14.28515625" style="6" bestFit="1" customWidth="1"/>
    <col min="973" max="973" width="11.28515625" style="6" bestFit="1" customWidth="1"/>
    <col min="974" max="974" width="14.28515625" style="6" bestFit="1" customWidth="1"/>
    <col min="975" max="975" width="11.28515625" style="6" bestFit="1" customWidth="1"/>
    <col min="976" max="976" width="14.28515625" style="6" bestFit="1" customWidth="1"/>
    <col min="977" max="977" width="11.28515625" style="6" bestFit="1" customWidth="1"/>
    <col min="978" max="978" width="14.28515625" style="6" bestFit="1" customWidth="1"/>
    <col min="979" max="979" width="11.28515625" style="6" bestFit="1" customWidth="1"/>
    <col min="980" max="980" width="14.28515625" style="6" bestFit="1" customWidth="1"/>
    <col min="981" max="981" width="11.28515625" style="6" bestFit="1" customWidth="1"/>
    <col min="982" max="982" width="14.28515625" style="6" bestFit="1" customWidth="1"/>
    <col min="983" max="983" width="11.28515625" style="6" bestFit="1" customWidth="1"/>
    <col min="984" max="984" width="14.28515625" style="6" bestFit="1" customWidth="1"/>
    <col min="985" max="985" width="11.28515625" style="6" bestFit="1" customWidth="1"/>
    <col min="986" max="986" width="14.28515625" style="6" bestFit="1" customWidth="1"/>
    <col min="987" max="987" width="11.28515625" style="6" bestFit="1" customWidth="1"/>
    <col min="988" max="988" width="14.28515625" style="6" bestFit="1" customWidth="1"/>
    <col min="989" max="989" width="11.28515625" style="6" bestFit="1" customWidth="1"/>
    <col min="990" max="990" width="14.28515625" style="6" bestFit="1" customWidth="1"/>
    <col min="991" max="991" width="11.28515625" style="6" bestFit="1" customWidth="1"/>
    <col min="992" max="992" width="14.28515625" style="6" bestFit="1" customWidth="1"/>
    <col min="993" max="993" width="11.28515625" style="6" bestFit="1" customWidth="1"/>
    <col min="994" max="994" width="14.28515625" style="6" bestFit="1" customWidth="1"/>
    <col min="995" max="995" width="11.28515625" style="6" bestFit="1" customWidth="1"/>
    <col min="996" max="996" width="14.28515625" style="6" bestFit="1" customWidth="1"/>
    <col min="997" max="997" width="11.28515625" style="6" bestFit="1" customWidth="1"/>
    <col min="998" max="998" width="14.28515625" style="6" bestFit="1" customWidth="1"/>
    <col min="999" max="999" width="11.28515625" style="6" bestFit="1" customWidth="1"/>
    <col min="1000" max="1000" width="14.28515625" style="6" bestFit="1" customWidth="1"/>
    <col min="1001" max="1001" width="11.28515625" style="6" bestFit="1" customWidth="1"/>
    <col min="1002" max="1002" width="14.28515625" style="6" bestFit="1" customWidth="1"/>
    <col min="1003" max="1003" width="11.28515625" style="6" bestFit="1" customWidth="1"/>
    <col min="1004" max="1004" width="14.28515625" style="6" bestFit="1" customWidth="1"/>
    <col min="1005" max="1005" width="11.28515625" style="6" bestFit="1" customWidth="1"/>
    <col min="1006" max="1006" width="14.28515625" style="6" bestFit="1" customWidth="1"/>
    <col min="1007" max="1007" width="11.28515625" style="6" bestFit="1" customWidth="1"/>
    <col min="1008" max="1008" width="14.28515625" style="6" bestFit="1" customWidth="1"/>
    <col min="1009" max="1009" width="11.28515625" style="6" bestFit="1" customWidth="1"/>
    <col min="1010" max="1010" width="14.28515625" style="6" bestFit="1" customWidth="1"/>
    <col min="1011" max="1011" width="11.28515625" style="6" bestFit="1" customWidth="1"/>
    <col min="1012" max="1012" width="14.28515625" style="6" bestFit="1" customWidth="1"/>
    <col min="1013" max="1013" width="11.28515625" style="6" bestFit="1" customWidth="1"/>
    <col min="1014" max="1014" width="14.28515625" style="6" bestFit="1" customWidth="1"/>
    <col min="1015" max="1015" width="11.28515625" style="6" bestFit="1" customWidth="1"/>
    <col min="1016" max="1016" width="14.28515625" style="6" bestFit="1" customWidth="1"/>
    <col min="1017" max="1017" width="11.28515625" style="6" bestFit="1" customWidth="1"/>
    <col min="1018" max="1018" width="14.28515625" style="6" bestFit="1" customWidth="1"/>
    <col min="1019" max="1019" width="11.28515625" style="6" bestFit="1" customWidth="1"/>
    <col min="1020" max="1020" width="14.28515625" style="6" bestFit="1" customWidth="1"/>
    <col min="1021" max="1021" width="11.28515625" style="6" bestFit="1" customWidth="1"/>
    <col min="1022" max="1022" width="14.28515625" style="6" bestFit="1" customWidth="1"/>
    <col min="1023" max="1023" width="11.28515625" style="6" bestFit="1" customWidth="1"/>
    <col min="1024" max="1024" width="14.28515625" style="6" bestFit="1" customWidth="1"/>
    <col min="1025" max="1025" width="11.28515625" style="6" bestFit="1" customWidth="1"/>
    <col min="1026" max="1026" width="14.28515625" style="6" bestFit="1" customWidth="1"/>
    <col min="1027" max="1027" width="11.28515625" style="6" bestFit="1" customWidth="1"/>
    <col min="1028" max="1028" width="14.28515625" style="6" bestFit="1" customWidth="1"/>
    <col min="1029" max="1029" width="11.28515625" style="6" bestFit="1" customWidth="1"/>
    <col min="1030" max="1030" width="14.28515625" style="6" bestFit="1" customWidth="1"/>
    <col min="1031" max="1031" width="11.28515625" style="6" bestFit="1" customWidth="1"/>
    <col min="1032" max="1032" width="14.28515625" style="6" bestFit="1" customWidth="1"/>
    <col min="1033" max="1033" width="11.28515625" style="6" bestFit="1" customWidth="1"/>
    <col min="1034" max="1034" width="14.28515625" style="6" bestFit="1" customWidth="1"/>
    <col min="1035" max="1035" width="11.28515625" style="6" bestFit="1" customWidth="1"/>
    <col min="1036" max="1036" width="14.28515625" style="6" bestFit="1" customWidth="1"/>
    <col min="1037" max="1037" width="11.28515625" style="6" bestFit="1" customWidth="1"/>
    <col min="1038" max="1038" width="14.28515625" style="6" bestFit="1" customWidth="1"/>
    <col min="1039" max="1039" width="11.28515625" style="6" bestFit="1" customWidth="1"/>
    <col min="1040" max="1040" width="14.28515625" style="6" bestFit="1" customWidth="1"/>
    <col min="1041" max="1041" width="11.28515625" style="6" bestFit="1" customWidth="1"/>
    <col min="1042" max="1042" width="14.28515625" style="6" bestFit="1" customWidth="1"/>
    <col min="1043" max="1043" width="11.28515625" style="6" bestFit="1" customWidth="1"/>
    <col min="1044" max="1044" width="14.28515625" style="6" bestFit="1" customWidth="1"/>
    <col min="1045" max="1045" width="11.28515625" style="6" bestFit="1" customWidth="1"/>
    <col min="1046" max="1046" width="14.28515625" style="6" bestFit="1" customWidth="1"/>
    <col min="1047" max="1047" width="11.28515625" style="6" bestFit="1" customWidth="1"/>
    <col min="1048" max="1048" width="14.28515625" style="6" bestFit="1" customWidth="1"/>
    <col min="1049" max="1049" width="11.28515625" style="6" bestFit="1" customWidth="1"/>
    <col min="1050" max="1050" width="14.28515625" style="6" bestFit="1" customWidth="1"/>
    <col min="1051" max="1051" width="11.28515625" style="6" bestFit="1" customWidth="1"/>
    <col min="1052" max="1052" width="14.28515625" style="6" bestFit="1" customWidth="1"/>
    <col min="1053" max="1053" width="11.28515625" style="6" bestFit="1" customWidth="1"/>
    <col min="1054" max="1054" width="14.28515625" style="6" bestFit="1" customWidth="1"/>
    <col min="1055" max="1055" width="11.28515625" style="6" bestFit="1" customWidth="1"/>
    <col min="1056" max="1056" width="14.28515625" style="6" bestFit="1" customWidth="1"/>
    <col min="1057" max="1057" width="11.28515625" style="6" bestFit="1" customWidth="1"/>
    <col min="1058" max="1058" width="14.28515625" style="6" bestFit="1" customWidth="1"/>
    <col min="1059" max="1059" width="11.28515625" style="6" bestFit="1" customWidth="1"/>
    <col min="1060" max="1060" width="14.28515625" style="6" bestFit="1" customWidth="1"/>
    <col min="1061" max="1061" width="11.28515625" style="6" bestFit="1" customWidth="1"/>
    <col min="1062" max="1062" width="14.28515625" style="6" bestFit="1" customWidth="1"/>
    <col min="1063" max="1063" width="12" style="6" bestFit="1" customWidth="1"/>
    <col min="1064" max="1064" width="15" style="6" bestFit="1" customWidth="1"/>
    <col min="1065" max="1065" width="12" style="6" bestFit="1" customWidth="1"/>
    <col min="1066" max="1066" width="15" style="6" bestFit="1" customWidth="1"/>
    <col min="1067" max="1067" width="11.28515625" style="6" bestFit="1" customWidth="1"/>
    <col min="1068" max="1068" width="14.28515625" style="6" bestFit="1" customWidth="1"/>
    <col min="1069" max="1069" width="11.28515625" style="6" bestFit="1" customWidth="1"/>
    <col min="1070" max="1070" width="14.28515625" style="6" bestFit="1" customWidth="1"/>
    <col min="1071" max="1071" width="11.28515625" style="6" bestFit="1" customWidth="1"/>
    <col min="1072" max="1072" width="14.28515625" style="6" bestFit="1" customWidth="1"/>
    <col min="1073" max="1073" width="11.28515625" style="6" bestFit="1" customWidth="1"/>
    <col min="1074" max="1074" width="14.28515625" style="6" bestFit="1" customWidth="1"/>
    <col min="1075" max="1075" width="11.28515625" style="6" bestFit="1" customWidth="1"/>
    <col min="1076" max="1076" width="14.28515625" style="6" bestFit="1" customWidth="1"/>
    <col min="1077" max="1077" width="11.28515625" style="6" bestFit="1" customWidth="1"/>
    <col min="1078" max="1078" width="14.28515625" style="6" bestFit="1" customWidth="1"/>
    <col min="1079" max="1079" width="11.28515625" style="6" bestFit="1" customWidth="1"/>
    <col min="1080" max="1080" width="14.28515625" style="6" bestFit="1" customWidth="1"/>
    <col min="1081" max="1081" width="11.28515625" style="6" bestFit="1" customWidth="1"/>
    <col min="1082" max="1082" width="14.28515625" style="6" bestFit="1" customWidth="1"/>
    <col min="1083" max="1083" width="11.28515625" style="6" bestFit="1" customWidth="1"/>
    <col min="1084" max="1084" width="14.28515625" style="6" bestFit="1" customWidth="1"/>
    <col min="1085" max="1085" width="11.28515625" style="6" bestFit="1" customWidth="1"/>
    <col min="1086" max="1086" width="14.28515625" style="6" bestFit="1" customWidth="1"/>
    <col min="1087" max="1087" width="11.28515625" style="6" bestFit="1" customWidth="1"/>
    <col min="1088" max="1088" width="14.28515625" style="6" bestFit="1" customWidth="1"/>
    <col min="1089" max="1089" width="11.28515625" style="6" bestFit="1" customWidth="1"/>
    <col min="1090" max="1090" width="14.28515625" style="6" bestFit="1" customWidth="1"/>
    <col min="1091" max="1091" width="11.28515625" style="6" bestFit="1" customWidth="1"/>
    <col min="1092" max="1092" width="14.28515625" style="6" bestFit="1" customWidth="1"/>
    <col min="1093" max="1093" width="11.28515625" style="6" bestFit="1" customWidth="1"/>
    <col min="1094" max="1094" width="14.28515625" style="6" bestFit="1" customWidth="1"/>
    <col min="1095" max="1095" width="11.28515625" style="6" bestFit="1" customWidth="1"/>
    <col min="1096" max="1096" width="14.28515625" style="6" bestFit="1" customWidth="1"/>
    <col min="1097" max="1097" width="11.28515625" style="6" bestFit="1" customWidth="1"/>
    <col min="1098" max="1098" width="14.28515625" style="6" bestFit="1" customWidth="1"/>
    <col min="1099" max="1099" width="11.28515625" style="6" bestFit="1" customWidth="1"/>
    <col min="1100" max="1100" width="14.28515625" style="6" bestFit="1" customWidth="1"/>
    <col min="1101" max="1101" width="11.28515625" style="6" bestFit="1" customWidth="1"/>
    <col min="1102" max="1102" width="14.28515625" style="6" bestFit="1" customWidth="1"/>
    <col min="1103" max="1103" width="11.28515625" style="6" bestFit="1" customWidth="1"/>
    <col min="1104" max="1104" width="14.28515625" style="6" bestFit="1" customWidth="1"/>
    <col min="1105" max="1105" width="11.28515625" style="6" bestFit="1" customWidth="1"/>
    <col min="1106" max="1106" width="14.28515625" style="6" bestFit="1" customWidth="1"/>
    <col min="1107" max="1107" width="11.28515625" style="6" bestFit="1" customWidth="1"/>
    <col min="1108" max="1108" width="14.28515625" style="6" bestFit="1" customWidth="1"/>
    <col min="1109" max="1109" width="11.28515625" style="6" bestFit="1" customWidth="1"/>
    <col min="1110" max="1110" width="14.28515625" style="6" bestFit="1" customWidth="1"/>
    <col min="1111" max="1111" width="11.28515625" style="6" bestFit="1" customWidth="1"/>
    <col min="1112" max="1112" width="14.28515625" style="6" bestFit="1" customWidth="1"/>
    <col min="1113" max="1113" width="11.28515625" style="6" bestFit="1" customWidth="1"/>
    <col min="1114" max="1114" width="14.28515625" style="6" bestFit="1" customWidth="1"/>
    <col min="1115" max="1115" width="11.28515625" style="6" bestFit="1" customWidth="1"/>
    <col min="1116" max="1116" width="14.28515625" style="6" bestFit="1" customWidth="1"/>
    <col min="1117" max="1117" width="11.28515625" style="6" bestFit="1" customWidth="1"/>
    <col min="1118" max="1118" width="14.28515625" style="6" bestFit="1" customWidth="1"/>
    <col min="1119" max="1119" width="11.28515625" style="6" bestFit="1" customWidth="1"/>
    <col min="1120" max="1120" width="14.28515625" style="6" bestFit="1" customWidth="1"/>
    <col min="1121" max="1121" width="11.28515625" style="6" bestFit="1" customWidth="1"/>
    <col min="1122" max="1122" width="14.28515625" style="6" bestFit="1" customWidth="1"/>
    <col min="1123" max="1123" width="11.28515625" style="6" bestFit="1" customWidth="1"/>
    <col min="1124" max="1124" width="14.28515625" style="6" bestFit="1" customWidth="1"/>
    <col min="1125" max="1125" width="11.28515625" style="6" bestFit="1" customWidth="1"/>
    <col min="1126" max="1126" width="14.28515625" style="6" bestFit="1" customWidth="1"/>
    <col min="1127" max="1127" width="11.28515625" style="6" bestFit="1" customWidth="1"/>
    <col min="1128" max="1128" width="14.28515625" style="6" bestFit="1" customWidth="1"/>
    <col min="1129" max="1129" width="11.28515625" style="6" bestFit="1" customWidth="1"/>
    <col min="1130" max="1130" width="14.28515625" style="6" bestFit="1" customWidth="1"/>
    <col min="1131" max="1131" width="11.28515625" style="6" bestFit="1" customWidth="1"/>
    <col min="1132" max="1132" width="14.28515625" style="6" bestFit="1" customWidth="1"/>
    <col min="1133" max="1133" width="11.28515625" style="6" bestFit="1" customWidth="1"/>
    <col min="1134" max="1134" width="14.28515625" style="6" bestFit="1" customWidth="1"/>
    <col min="1135" max="1135" width="11.28515625" style="6" bestFit="1" customWidth="1"/>
    <col min="1136" max="1136" width="14.28515625" style="6" bestFit="1" customWidth="1"/>
    <col min="1137" max="1137" width="11.28515625" style="6" bestFit="1" customWidth="1"/>
    <col min="1138" max="1138" width="14.28515625" style="6" bestFit="1" customWidth="1"/>
    <col min="1139" max="1139" width="11.28515625" style="6" bestFit="1" customWidth="1"/>
    <col min="1140" max="1140" width="14.28515625" style="6" bestFit="1" customWidth="1"/>
    <col min="1141" max="1141" width="11.28515625" style="6" bestFit="1" customWidth="1"/>
    <col min="1142" max="1142" width="14.28515625" style="6" bestFit="1" customWidth="1"/>
    <col min="1143" max="1143" width="11.28515625" style="6" bestFit="1" customWidth="1"/>
    <col min="1144" max="1144" width="14.28515625" style="6" bestFit="1" customWidth="1"/>
    <col min="1145" max="1145" width="11.28515625" style="6" bestFit="1" customWidth="1"/>
    <col min="1146" max="1146" width="14.28515625" style="6" bestFit="1" customWidth="1"/>
    <col min="1147" max="1147" width="11.28515625" style="6" bestFit="1" customWidth="1"/>
    <col min="1148" max="1148" width="14.28515625" style="6" bestFit="1" customWidth="1"/>
    <col min="1149" max="1149" width="11.28515625" style="6" bestFit="1" customWidth="1"/>
    <col min="1150" max="1150" width="14.28515625" style="6" bestFit="1" customWidth="1"/>
    <col min="1151" max="1151" width="11.28515625" style="6" bestFit="1" customWidth="1"/>
    <col min="1152" max="1152" width="14.28515625" style="6" bestFit="1" customWidth="1"/>
    <col min="1153" max="1153" width="11.28515625" style="6" bestFit="1" customWidth="1"/>
    <col min="1154" max="1154" width="14.28515625" style="6" bestFit="1" customWidth="1"/>
    <col min="1155" max="1155" width="11.28515625" style="6" bestFit="1" customWidth="1"/>
    <col min="1156" max="1156" width="14.28515625" style="6" bestFit="1" customWidth="1"/>
    <col min="1157" max="1157" width="11.28515625" style="6" bestFit="1" customWidth="1"/>
    <col min="1158" max="1158" width="14.28515625" style="6" bestFit="1" customWidth="1"/>
    <col min="1159" max="1159" width="11.28515625" style="6" bestFit="1" customWidth="1"/>
    <col min="1160" max="1160" width="14.28515625" style="6" bestFit="1" customWidth="1"/>
    <col min="1161" max="1161" width="11.28515625" style="6" bestFit="1" customWidth="1"/>
    <col min="1162" max="1162" width="14.28515625" style="6" bestFit="1" customWidth="1"/>
    <col min="1163" max="1163" width="11.28515625" style="6" bestFit="1" customWidth="1"/>
    <col min="1164" max="1164" width="14.28515625" style="6" bestFit="1" customWidth="1"/>
    <col min="1165" max="1165" width="11.28515625" style="6" bestFit="1" customWidth="1"/>
    <col min="1166" max="1166" width="14.28515625" style="6" bestFit="1" customWidth="1"/>
    <col min="1167" max="1167" width="11.28515625" style="6" bestFit="1" customWidth="1"/>
    <col min="1168" max="1168" width="14.28515625" style="6" bestFit="1" customWidth="1"/>
    <col min="1169" max="1169" width="11.28515625" style="6" bestFit="1" customWidth="1"/>
    <col min="1170" max="1170" width="14.28515625" style="6" bestFit="1" customWidth="1"/>
    <col min="1171" max="1171" width="11.28515625" style="6" bestFit="1" customWidth="1"/>
    <col min="1172" max="1172" width="14.28515625" style="6" bestFit="1" customWidth="1"/>
    <col min="1173" max="1173" width="11.28515625" style="6" bestFit="1" customWidth="1"/>
    <col min="1174" max="1174" width="14.28515625" style="6" bestFit="1" customWidth="1"/>
    <col min="1175" max="1175" width="11.28515625" style="6" bestFit="1" customWidth="1"/>
    <col min="1176" max="1176" width="14.28515625" style="6" bestFit="1" customWidth="1"/>
    <col min="1177" max="1177" width="11.28515625" style="6" bestFit="1" customWidth="1"/>
    <col min="1178" max="1178" width="14.28515625" style="6" bestFit="1" customWidth="1"/>
    <col min="1179" max="1179" width="11.28515625" style="6" bestFit="1" customWidth="1"/>
    <col min="1180" max="1180" width="14.28515625" style="6" bestFit="1" customWidth="1"/>
    <col min="1181" max="1181" width="11.28515625" style="6" bestFit="1" customWidth="1"/>
    <col min="1182" max="1182" width="14.28515625" style="6" bestFit="1" customWidth="1"/>
    <col min="1183" max="1183" width="11.28515625" style="6" bestFit="1" customWidth="1"/>
    <col min="1184" max="1184" width="14.28515625" style="6" bestFit="1" customWidth="1"/>
    <col min="1185" max="1185" width="11.28515625" style="6" bestFit="1" customWidth="1"/>
    <col min="1186" max="1186" width="14.28515625" style="6" bestFit="1" customWidth="1"/>
    <col min="1187" max="1187" width="11.28515625" style="6" bestFit="1" customWidth="1"/>
    <col min="1188" max="1188" width="14.28515625" style="6" bestFit="1" customWidth="1"/>
    <col min="1189" max="1189" width="11.28515625" style="6" bestFit="1" customWidth="1"/>
    <col min="1190" max="1190" width="14.28515625" style="6" bestFit="1" customWidth="1"/>
    <col min="1191" max="1191" width="11.28515625" style="6" bestFit="1" customWidth="1"/>
    <col min="1192" max="1192" width="14.28515625" style="6" bestFit="1" customWidth="1"/>
    <col min="1193" max="1193" width="11.28515625" style="6" bestFit="1" customWidth="1"/>
    <col min="1194" max="1194" width="14.28515625" style="6" bestFit="1" customWidth="1"/>
    <col min="1195" max="1195" width="11.28515625" style="6" bestFit="1" customWidth="1"/>
    <col min="1196" max="1196" width="14.28515625" style="6" bestFit="1" customWidth="1"/>
    <col min="1197" max="1197" width="11.28515625" style="6" bestFit="1" customWidth="1"/>
    <col min="1198" max="1198" width="14.28515625" style="6" bestFit="1" customWidth="1"/>
    <col min="1199" max="1199" width="11.28515625" style="6" bestFit="1" customWidth="1"/>
    <col min="1200" max="1200" width="14.28515625" style="6" bestFit="1" customWidth="1"/>
    <col min="1201" max="1201" width="11.28515625" style="6" bestFit="1" customWidth="1"/>
    <col min="1202" max="1202" width="14.28515625" style="6" bestFit="1" customWidth="1"/>
    <col min="1203" max="1203" width="11.28515625" style="6" bestFit="1" customWidth="1"/>
    <col min="1204" max="1204" width="14.28515625" style="6" bestFit="1" customWidth="1"/>
    <col min="1205" max="1205" width="11.28515625" style="6" bestFit="1" customWidth="1"/>
    <col min="1206" max="1206" width="14.28515625" style="6" bestFit="1" customWidth="1"/>
    <col min="1207" max="1207" width="11.28515625" style="6" bestFit="1" customWidth="1"/>
    <col min="1208" max="1208" width="14.28515625" style="6" bestFit="1" customWidth="1"/>
    <col min="1209" max="1209" width="11.28515625" style="6" bestFit="1" customWidth="1"/>
    <col min="1210" max="1210" width="14.28515625" style="6" bestFit="1" customWidth="1"/>
    <col min="1211" max="1211" width="11.28515625" style="6" bestFit="1" customWidth="1"/>
    <col min="1212" max="1212" width="14.28515625" style="6" bestFit="1" customWidth="1"/>
    <col min="1213" max="1213" width="11.28515625" style="6" bestFit="1" customWidth="1"/>
    <col min="1214" max="1214" width="14.28515625" style="6" bestFit="1" customWidth="1"/>
    <col min="1215" max="1215" width="11.28515625" style="6" bestFit="1" customWidth="1"/>
    <col min="1216" max="1216" width="14.28515625" style="6" bestFit="1" customWidth="1"/>
    <col min="1217" max="1217" width="11.28515625" style="6" bestFit="1" customWidth="1"/>
    <col min="1218" max="1218" width="14.28515625" style="6" bestFit="1" customWidth="1"/>
    <col min="1219" max="1219" width="11.28515625" style="6" bestFit="1" customWidth="1"/>
    <col min="1220" max="1220" width="14.28515625" style="6" bestFit="1" customWidth="1"/>
    <col min="1221" max="1221" width="11.28515625" style="6" bestFit="1" customWidth="1"/>
    <col min="1222" max="1222" width="14.28515625" style="6" bestFit="1" customWidth="1"/>
    <col min="1223" max="1223" width="11.28515625" style="6" bestFit="1" customWidth="1"/>
    <col min="1224" max="1224" width="14.28515625" style="6" bestFit="1" customWidth="1"/>
    <col min="1225" max="1225" width="11.28515625" style="6" bestFit="1" customWidth="1"/>
    <col min="1226" max="1226" width="14.28515625" style="6" bestFit="1" customWidth="1"/>
    <col min="1227" max="1227" width="11.28515625" style="6" bestFit="1" customWidth="1"/>
    <col min="1228" max="1228" width="14.28515625" style="6" bestFit="1" customWidth="1"/>
    <col min="1229" max="1229" width="11.28515625" style="6" bestFit="1" customWidth="1"/>
    <col min="1230" max="1230" width="14.28515625" style="6" bestFit="1" customWidth="1"/>
    <col min="1231" max="1231" width="11.28515625" style="6" bestFit="1" customWidth="1"/>
    <col min="1232" max="1232" width="14.28515625" style="6" bestFit="1" customWidth="1"/>
    <col min="1233" max="1233" width="11.28515625" style="6" bestFit="1" customWidth="1"/>
    <col min="1234" max="1234" width="14.28515625" style="6" bestFit="1" customWidth="1"/>
    <col min="1235" max="1235" width="11.28515625" style="6" bestFit="1" customWidth="1"/>
    <col min="1236" max="1236" width="14.28515625" style="6" bestFit="1" customWidth="1"/>
    <col min="1237" max="1237" width="11.28515625" style="6" bestFit="1" customWidth="1"/>
    <col min="1238" max="1238" width="14.28515625" style="6" bestFit="1" customWidth="1"/>
    <col min="1239" max="1239" width="11.28515625" style="6" bestFit="1" customWidth="1"/>
    <col min="1240" max="1240" width="14.28515625" style="6" bestFit="1" customWidth="1"/>
    <col min="1241" max="1241" width="11.28515625" style="6" bestFit="1" customWidth="1"/>
    <col min="1242" max="1242" width="14.28515625" style="6" bestFit="1" customWidth="1"/>
    <col min="1243" max="1243" width="11.28515625" style="6" bestFit="1" customWidth="1"/>
    <col min="1244" max="1244" width="14.28515625" style="6" bestFit="1" customWidth="1"/>
    <col min="1245" max="1245" width="11.28515625" style="6" bestFit="1" customWidth="1"/>
    <col min="1246" max="1246" width="14.28515625" style="6" bestFit="1" customWidth="1"/>
    <col min="1247" max="1247" width="11.28515625" style="6" bestFit="1" customWidth="1"/>
    <col min="1248" max="1248" width="14.28515625" style="6" bestFit="1" customWidth="1"/>
    <col min="1249" max="1249" width="11.28515625" style="6" bestFit="1" customWidth="1"/>
    <col min="1250" max="1250" width="14.28515625" style="6" bestFit="1" customWidth="1"/>
    <col min="1251" max="1251" width="11.28515625" style="6" bestFit="1" customWidth="1"/>
    <col min="1252" max="1252" width="14.28515625" style="6" bestFit="1" customWidth="1"/>
    <col min="1253" max="1253" width="11.28515625" style="6" bestFit="1" customWidth="1"/>
    <col min="1254" max="1254" width="14.28515625" style="6" bestFit="1" customWidth="1"/>
    <col min="1255" max="1255" width="11.28515625" style="6" bestFit="1" customWidth="1"/>
    <col min="1256" max="1256" width="14.28515625" style="6" bestFit="1" customWidth="1"/>
    <col min="1257" max="1257" width="11.28515625" style="6" bestFit="1" customWidth="1"/>
    <col min="1258" max="1258" width="14.28515625" style="6" bestFit="1" customWidth="1"/>
    <col min="1259" max="1259" width="11.28515625" style="6" bestFit="1" customWidth="1"/>
    <col min="1260" max="1260" width="14.28515625" style="6" bestFit="1" customWidth="1"/>
    <col min="1261" max="1261" width="11.28515625" style="6" bestFit="1" customWidth="1"/>
    <col min="1262" max="1262" width="14.28515625" style="6" bestFit="1" customWidth="1"/>
    <col min="1263" max="1263" width="11.28515625" style="6" bestFit="1" customWidth="1"/>
    <col min="1264" max="1264" width="14.28515625" style="6" bestFit="1" customWidth="1"/>
    <col min="1265" max="1265" width="11.28515625" style="6" bestFit="1" customWidth="1"/>
    <col min="1266" max="1266" width="14.28515625" style="6" bestFit="1" customWidth="1"/>
    <col min="1267" max="1267" width="11.28515625" style="6" bestFit="1" customWidth="1"/>
    <col min="1268" max="1268" width="14.28515625" style="6" bestFit="1" customWidth="1"/>
    <col min="1269" max="1269" width="11.28515625" style="6" bestFit="1" customWidth="1"/>
    <col min="1270" max="1270" width="14.28515625" style="6" bestFit="1" customWidth="1"/>
    <col min="1271" max="1271" width="11.28515625" style="6" bestFit="1" customWidth="1"/>
    <col min="1272" max="1272" width="14.28515625" style="6" bestFit="1" customWidth="1"/>
    <col min="1273" max="1273" width="11.28515625" style="6" bestFit="1" customWidth="1"/>
    <col min="1274" max="1274" width="14.28515625" style="6" bestFit="1" customWidth="1"/>
    <col min="1275" max="1275" width="11.28515625" style="6" bestFit="1" customWidth="1"/>
    <col min="1276" max="1276" width="14.28515625" style="6" bestFit="1" customWidth="1"/>
    <col min="1277" max="1277" width="11.28515625" style="6" bestFit="1" customWidth="1"/>
    <col min="1278" max="1278" width="14.28515625" style="6" bestFit="1" customWidth="1"/>
    <col min="1279" max="1279" width="11.28515625" style="6" bestFit="1" customWidth="1"/>
    <col min="1280" max="1280" width="14.28515625" style="6" bestFit="1" customWidth="1"/>
    <col min="1281" max="1281" width="11.28515625" style="6" bestFit="1" customWidth="1"/>
    <col min="1282" max="1282" width="14.28515625" style="6" bestFit="1" customWidth="1"/>
    <col min="1283" max="1283" width="11.28515625" style="6" bestFit="1" customWidth="1"/>
    <col min="1284" max="1284" width="14.28515625" style="6" bestFit="1" customWidth="1"/>
    <col min="1285" max="1285" width="11.28515625" style="6" bestFit="1" customWidth="1"/>
    <col min="1286" max="1286" width="14.28515625" style="6" bestFit="1" customWidth="1"/>
    <col min="1287" max="1287" width="11.28515625" style="6" bestFit="1" customWidth="1"/>
    <col min="1288" max="1288" width="14.28515625" style="6" bestFit="1" customWidth="1"/>
    <col min="1289" max="1289" width="11.28515625" style="6" bestFit="1" customWidth="1"/>
    <col min="1290" max="1290" width="14.28515625" style="6" bestFit="1" customWidth="1"/>
    <col min="1291" max="1291" width="11.28515625" style="6" bestFit="1" customWidth="1"/>
    <col min="1292" max="1292" width="14.28515625" style="6" bestFit="1" customWidth="1"/>
    <col min="1293" max="1293" width="11.28515625" style="6" bestFit="1" customWidth="1"/>
    <col min="1294" max="1294" width="14.28515625" style="6" bestFit="1" customWidth="1"/>
    <col min="1295" max="1295" width="11.28515625" style="6" bestFit="1" customWidth="1"/>
    <col min="1296" max="1296" width="14.28515625" style="6" bestFit="1" customWidth="1"/>
    <col min="1297" max="1297" width="11.28515625" style="6" bestFit="1" customWidth="1"/>
    <col min="1298" max="1298" width="14.28515625" style="6" bestFit="1" customWidth="1"/>
    <col min="1299" max="1299" width="11.28515625" style="6" bestFit="1" customWidth="1"/>
    <col min="1300" max="1300" width="14.28515625" style="6" bestFit="1" customWidth="1"/>
    <col min="1301" max="1301" width="11.28515625" style="6" bestFit="1" customWidth="1"/>
    <col min="1302" max="1302" width="14.28515625" style="6" bestFit="1" customWidth="1"/>
    <col min="1303" max="1303" width="11.28515625" style="6" bestFit="1" customWidth="1"/>
    <col min="1304" max="1304" width="14.28515625" style="6" bestFit="1" customWidth="1"/>
    <col min="1305" max="1305" width="11.28515625" style="6" bestFit="1" customWidth="1"/>
    <col min="1306" max="1306" width="14.28515625" style="6" bestFit="1" customWidth="1"/>
    <col min="1307" max="1307" width="11.28515625" style="6" bestFit="1" customWidth="1"/>
    <col min="1308" max="1308" width="14.28515625" style="6" bestFit="1" customWidth="1"/>
    <col min="1309" max="1309" width="11.28515625" style="6" bestFit="1" customWidth="1"/>
    <col min="1310" max="1310" width="14.28515625" style="6" bestFit="1" customWidth="1"/>
    <col min="1311" max="1311" width="11.28515625" style="6" bestFit="1" customWidth="1"/>
    <col min="1312" max="1312" width="14.28515625" style="6" bestFit="1" customWidth="1"/>
    <col min="1313" max="1313" width="11.28515625" style="6" bestFit="1" customWidth="1"/>
    <col min="1314" max="1314" width="14.28515625" style="6" bestFit="1" customWidth="1"/>
    <col min="1315" max="1315" width="11.28515625" style="6" bestFit="1" customWidth="1"/>
    <col min="1316" max="1316" width="14.28515625" style="6" bestFit="1" customWidth="1"/>
    <col min="1317" max="1317" width="11.28515625" style="6" bestFit="1" customWidth="1"/>
    <col min="1318" max="1318" width="14.28515625" style="6" bestFit="1" customWidth="1"/>
    <col min="1319" max="1319" width="11.28515625" style="6" bestFit="1" customWidth="1"/>
    <col min="1320" max="1320" width="14.28515625" style="6" bestFit="1" customWidth="1"/>
    <col min="1321" max="1321" width="11.28515625" style="6" bestFit="1" customWidth="1"/>
    <col min="1322" max="1322" width="14.28515625" style="6" bestFit="1" customWidth="1"/>
    <col min="1323" max="1323" width="11.28515625" style="6" bestFit="1" customWidth="1"/>
    <col min="1324" max="1324" width="14.28515625" style="6" bestFit="1" customWidth="1"/>
    <col min="1325" max="1325" width="11.28515625" style="6" bestFit="1" customWidth="1"/>
    <col min="1326" max="1326" width="14.28515625" style="6" bestFit="1" customWidth="1"/>
    <col min="1327" max="1327" width="11.28515625" style="6" bestFit="1" customWidth="1"/>
    <col min="1328" max="1328" width="14.28515625" style="6" bestFit="1" customWidth="1"/>
    <col min="1329" max="1329" width="11.28515625" style="6" bestFit="1" customWidth="1"/>
    <col min="1330" max="1330" width="14.28515625" style="6" bestFit="1" customWidth="1"/>
    <col min="1331" max="1331" width="11.28515625" style="6" bestFit="1" customWidth="1"/>
    <col min="1332" max="1332" width="14.28515625" style="6" bestFit="1" customWidth="1"/>
    <col min="1333" max="1333" width="11.28515625" style="6" bestFit="1" customWidth="1"/>
    <col min="1334" max="1334" width="14.28515625" style="6" bestFit="1" customWidth="1"/>
    <col min="1335" max="1335" width="11.28515625" style="6" bestFit="1" customWidth="1"/>
    <col min="1336" max="1336" width="14.28515625" style="6" bestFit="1" customWidth="1"/>
    <col min="1337" max="1337" width="11.28515625" style="6" bestFit="1" customWidth="1"/>
    <col min="1338" max="1338" width="14.28515625" style="6" bestFit="1" customWidth="1"/>
    <col min="1339" max="1339" width="11.28515625" style="6" bestFit="1" customWidth="1"/>
    <col min="1340" max="1340" width="14.28515625" style="6" bestFit="1" customWidth="1"/>
    <col min="1341" max="1341" width="11.28515625" style="6" bestFit="1" customWidth="1"/>
    <col min="1342" max="1342" width="14.28515625" style="6" bestFit="1" customWidth="1"/>
    <col min="1343" max="1343" width="11.28515625" style="6" bestFit="1" customWidth="1"/>
    <col min="1344" max="1344" width="14.28515625" style="6" bestFit="1" customWidth="1"/>
    <col min="1345" max="1345" width="11.28515625" style="6" bestFit="1" customWidth="1"/>
    <col min="1346" max="1346" width="14.28515625" style="6" bestFit="1" customWidth="1"/>
    <col min="1347" max="1347" width="11.28515625" style="6" bestFit="1" customWidth="1"/>
    <col min="1348" max="1348" width="14.28515625" style="6" bestFit="1" customWidth="1"/>
    <col min="1349" max="1349" width="11.28515625" style="6" bestFit="1" customWidth="1"/>
    <col min="1350" max="1350" width="14.28515625" style="6" bestFit="1" customWidth="1"/>
    <col min="1351" max="1351" width="11.28515625" style="6" bestFit="1" customWidth="1"/>
    <col min="1352" max="1352" width="14.28515625" style="6" bestFit="1" customWidth="1"/>
    <col min="1353" max="1353" width="11.28515625" style="6" bestFit="1" customWidth="1"/>
    <col min="1354" max="1354" width="14.28515625" style="6" bestFit="1" customWidth="1"/>
    <col min="1355" max="1355" width="11.28515625" style="6" bestFit="1" customWidth="1"/>
    <col min="1356" max="1356" width="14.28515625" style="6" bestFit="1" customWidth="1"/>
    <col min="1357" max="1357" width="11.28515625" style="6" bestFit="1" customWidth="1"/>
    <col min="1358" max="1358" width="14.28515625" style="6" bestFit="1" customWidth="1"/>
    <col min="1359" max="1359" width="11.28515625" style="6" bestFit="1" customWidth="1"/>
    <col min="1360" max="1360" width="14.28515625" style="6" bestFit="1" customWidth="1"/>
    <col min="1361" max="1361" width="11.28515625" style="6" bestFit="1" customWidth="1"/>
    <col min="1362" max="1362" width="14.28515625" style="6" bestFit="1" customWidth="1"/>
    <col min="1363" max="1363" width="11.28515625" style="6" bestFit="1" customWidth="1"/>
    <col min="1364" max="1364" width="14.28515625" style="6" bestFit="1" customWidth="1"/>
    <col min="1365" max="1365" width="11.28515625" style="6" bestFit="1" customWidth="1"/>
    <col min="1366" max="1366" width="14.28515625" style="6" bestFit="1" customWidth="1"/>
    <col min="1367" max="1367" width="11.28515625" style="6" bestFit="1" customWidth="1"/>
    <col min="1368" max="1368" width="14.28515625" style="6" bestFit="1" customWidth="1"/>
    <col min="1369" max="1369" width="11.28515625" style="6" bestFit="1" customWidth="1"/>
    <col min="1370" max="1370" width="14.28515625" style="6" bestFit="1" customWidth="1"/>
    <col min="1371" max="1371" width="11.28515625" style="6" bestFit="1" customWidth="1"/>
    <col min="1372" max="1372" width="14.28515625" style="6" bestFit="1" customWidth="1"/>
    <col min="1373" max="1373" width="11.28515625" style="6" bestFit="1" customWidth="1"/>
    <col min="1374" max="1374" width="14.28515625" style="6" bestFit="1" customWidth="1"/>
    <col min="1375" max="1375" width="11.28515625" style="6" bestFit="1" customWidth="1"/>
    <col min="1376" max="1376" width="14.28515625" style="6" bestFit="1" customWidth="1"/>
    <col min="1377" max="1377" width="11.28515625" style="6" bestFit="1" customWidth="1"/>
    <col min="1378" max="1378" width="14.28515625" style="6" bestFit="1" customWidth="1"/>
    <col min="1379" max="1379" width="11.28515625" style="6" bestFit="1" customWidth="1"/>
    <col min="1380" max="1380" width="14.28515625" style="6" bestFit="1" customWidth="1"/>
    <col min="1381" max="1381" width="11.28515625" style="6" bestFit="1" customWidth="1"/>
    <col min="1382" max="1382" width="14.28515625" style="6" bestFit="1" customWidth="1"/>
    <col min="1383" max="1383" width="11.28515625" style="6" bestFit="1" customWidth="1"/>
    <col min="1384" max="1384" width="14.28515625" style="6" bestFit="1" customWidth="1"/>
    <col min="1385" max="1385" width="11.28515625" style="6" bestFit="1" customWidth="1"/>
    <col min="1386" max="1386" width="14.28515625" style="6" bestFit="1" customWidth="1"/>
    <col min="1387" max="1387" width="11.28515625" style="6" bestFit="1" customWidth="1"/>
    <col min="1388" max="1388" width="14.28515625" style="6" bestFit="1" customWidth="1"/>
    <col min="1389" max="1389" width="11.28515625" style="6" bestFit="1" customWidth="1"/>
    <col min="1390" max="1390" width="14.28515625" style="6" bestFit="1" customWidth="1"/>
    <col min="1391" max="1391" width="11.28515625" style="6" bestFit="1" customWidth="1"/>
    <col min="1392" max="1392" width="14.28515625" style="6" bestFit="1" customWidth="1"/>
    <col min="1393" max="1393" width="11.28515625" style="6" bestFit="1" customWidth="1"/>
    <col min="1394" max="1394" width="14.28515625" style="6" bestFit="1" customWidth="1"/>
    <col min="1395" max="1395" width="11.28515625" style="6" bestFit="1" customWidth="1"/>
    <col min="1396" max="1396" width="14.28515625" style="6" bestFit="1" customWidth="1"/>
    <col min="1397" max="1397" width="11.28515625" style="6" bestFit="1" customWidth="1"/>
    <col min="1398" max="1398" width="14.28515625" style="6" bestFit="1" customWidth="1"/>
    <col min="1399" max="1399" width="11.28515625" style="6" bestFit="1" customWidth="1"/>
    <col min="1400" max="1400" width="14.28515625" style="6" bestFit="1" customWidth="1"/>
    <col min="1401" max="1401" width="11.28515625" style="6" bestFit="1" customWidth="1"/>
    <col min="1402" max="1402" width="14.28515625" style="6" bestFit="1" customWidth="1"/>
    <col min="1403" max="1403" width="11.28515625" style="6" bestFit="1" customWidth="1"/>
    <col min="1404" max="1404" width="14.28515625" style="6" bestFit="1" customWidth="1"/>
    <col min="1405" max="1405" width="11.28515625" style="6" bestFit="1" customWidth="1"/>
    <col min="1406" max="1406" width="14.28515625" style="6" bestFit="1" customWidth="1"/>
    <col min="1407" max="1407" width="11.28515625" style="6" bestFit="1" customWidth="1"/>
    <col min="1408" max="1408" width="14.28515625" style="6" bestFit="1" customWidth="1"/>
    <col min="1409" max="1409" width="11.28515625" style="6" bestFit="1" customWidth="1"/>
    <col min="1410" max="1410" width="14.28515625" style="6" bestFit="1" customWidth="1"/>
    <col min="1411" max="1411" width="11.28515625" style="6" bestFit="1" customWidth="1"/>
    <col min="1412" max="1412" width="14.28515625" style="6" bestFit="1" customWidth="1"/>
    <col min="1413" max="1413" width="11.28515625" style="6" bestFit="1" customWidth="1"/>
    <col min="1414" max="1414" width="14.28515625" style="6" bestFit="1" customWidth="1"/>
    <col min="1415" max="1415" width="11.28515625" style="6" bestFit="1" customWidth="1"/>
    <col min="1416" max="1416" width="14.28515625" style="6" bestFit="1" customWidth="1"/>
    <col min="1417" max="1417" width="11.28515625" style="6" bestFit="1" customWidth="1"/>
    <col min="1418" max="1418" width="14.28515625" style="6" bestFit="1" customWidth="1"/>
    <col min="1419" max="1419" width="11.28515625" style="6" bestFit="1" customWidth="1"/>
    <col min="1420" max="1420" width="14.28515625" style="6" bestFit="1" customWidth="1"/>
    <col min="1421" max="1421" width="11.28515625" style="6" bestFit="1" customWidth="1"/>
    <col min="1422" max="1422" width="14.28515625" style="6" bestFit="1" customWidth="1"/>
    <col min="1423" max="1423" width="11.28515625" style="6" bestFit="1" customWidth="1"/>
    <col min="1424" max="1424" width="14.28515625" style="6" bestFit="1" customWidth="1"/>
    <col min="1425" max="1425" width="11.28515625" style="6" bestFit="1" customWidth="1"/>
    <col min="1426" max="1426" width="14.28515625" style="6" bestFit="1" customWidth="1"/>
    <col min="1427" max="1427" width="11.28515625" style="6" bestFit="1" customWidth="1"/>
    <col min="1428" max="1428" width="14.28515625" style="6" bestFit="1" customWidth="1"/>
    <col min="1429" max="1429" width="11.28515625" style="6" bestFit="1" customWidth="1"/>
    <col min="1430" max="1430" width="14.28515625" style="6" bestFit="1" customWidth="1"/>
    <col min="1431" max="1431" width="11.28515625" style="6" bestFit="1" customWidth="1"/>
    <col min="1432" max="1432" width="14.28515625" style="6" bestFit="1" customWidth="1"/>
    <col min="1433" max="1433" width="11.28515625" style="6" bestFit="1" customWidth="1"/>
    <col min="1434" max="1434" width="14.28515625" style="6" bestFit="1" customWidth="1"/>
    <col min="1435" max="1435" width="11.28515625" style="6" bestFit="1" customWidth="1"/>
    <col min="1436" max="1436" width="14.28515625" style="6" bestFit="1" customWidth="1"/>
    <col min="1437" max="1437" width="11.28515625" style="6" bestFit="1" customWidth="1"/>
    <col min="1438" max="1438" width="14.28515625" style="6" bestFit="1" customWidth="1"/>
    <col min="1439" max="1439" width="11.28515625" style="6" bestFit="1" customWidth="1"/>
    <col min="1440" max="1440" width="14.28515625" style="6" bestFit="1" customWidth="1"/>
    <col min="1441" max="1441" width="11" style="6" bestFit="1" customWidth="1"/>
    <col min="1442" max="1442" width="14.140625" style="6" bestFit="1" customWidth="1"/>
    <col min="1443" max="1443" width="11" style="6" bestFit="1" customWidth="1"/>
    <col min="1444" max="1444" width="14.140625" style="6" bestFit="1" customWidth="1"/>
    <col min="1445" max="1445" width="11" style="6" bestFit="1" customWidth="1"/>
    <col min="1446" max="1446" width="14.140625" style="6" bestFit="1" customWidth="1"/>
    <col min="1447" max="1447" width="11" style="6" bestFit="1" customWidth="1"/>
    <col min="1448" max="1448" width="14.140625" style="6" bestFit="1" customWidth="1"/>
    <col min="1449" max="1449" width="11" style="6" bestFit="1" customWidth="1"/>
    <col min="1450" max="1450" width="14.140625" style="6" bestFit="1" customWidth="1"/>
    <col min="1451" max="1451" width="11" style="6" bestFit="1" customWidth="1"/>
    <col min="1452" max="1452" width="14.140625" style="6" bestFit="1" customWidth="1"/>
    <col min="1453" max="1453" width="11.7109375" style="6" bestFit="1" customWidth="1"/>
    <col min="1454" max="1454" width="14.7109375" style="6" bestFit="1" customWidth="1"/>
    <col min="1455" max="1455" width="11.7109375" style="6" bestFit="1" customWidth="1"/>
    <col min="1456" max="1456" width="14.7109375" style="6" bestFit="1" customWidth="1"/>
    <col min="1457" max="1457" width="11.7109375" style="6" bestFit="1" customWidth="1"/>
    <col min="1458" max="1458" width="14.7109375" style="6" bestFit="1" customWidth="1"/>
    <col min="1459" max="1459" width="11.7109375" style="6" bestFit="1" customWidth="1"/>
    <col min="1460" max="1460" width="14.7109375" style="6" bestFit="1" customWidth="1"/>
    <col min="1461" max="1461" width="11.7109375" style="6" bestFit="1" customWidth="1"/>
    <col min="1462" max="1462" width="14.7109375" style="6" bestFit="1" customWidth="1"/>
    <col min="1463" max="1463" width="11.7109375" style="6" bestFit="1" customWidth="1"/>
    <col min="1464" max="1464" width="14.7109375" style="6" bestFit="1" customWidth="1"/>
    <col min="1465" max="1465" width="11.7109375" style="6" bestFit="1" customWidth="1"/>
    <col min="1466" max="1466" width="14.7109375" style="6" bestFit="1" customWidth="1"/>
    <col min="1467" max="1467" width="11.7109375" style="6" bestFit="1" customWidth="1"/>
    <col min="1468" max="1468" width="14.7109375" style="6" bestFit="1" customWidth="1"/>
    <col min="1469" max="1469" width="11.7109375" style="6" bestFit="1" customWidth="1"/>
    <col min="1470" max="1470" width="14.7109375" style="6" bestFit="1" customWidth="1"/>
    <col min="1471" max="1471" width="11.7109375" style="6" bestFit="1" customWidth="1"/>
    <col min="1472" max="1472" width="14.7109375" style="6" bestFit="1" customWidth="1"/>
    <col min="1473" max="1473" width="11.7109375" style="6" bestFit="1" customWidth="1"/>
    <col min="1474" max="1474" width="14.7109375" style="6" bestFit="1" customWidth="1"/>
    <col min="1475" max="1475" width="11.7109375" style="6" bestFit="1" customWidth="1"/>
    <col min="1476" max="1476" width="14.7109375" style="6" bestFit="1" customWidth="1"/>
    <col min="1477" max="1477" width="11.7109375" style="6" bestFit="1" customWidth="1"/>
    <col min="1478" max="1478" width="14.7109375" style="6" bestFit="1" customWidth="1"/>
    <col min="1479" max="1479" width="11.7109375" style="6" bestFit="1" customWidth="1"/>
    <col min="1480" max="1480" width="14.7109375" style="6" bestFit="1" customWidth="1"/>
    <col min="1481" max="1481" width="11.7109375" style="6" bestFit="1" customWidth="1"/>
    <col min="1482" max="1482" width="14.7109375" style="6" bestFit="1" customWidth="1"/>
    <col min="1483" max="1483" width="11.7109375" style="6" bestFit="1" customWidth="1"/>
    <col min="1484" max="1484" width="14.7109375" style="6" bestFit="1" customWidth="1"/>
    <col min="1485" max="1485" width="11.7109375" style="6" bestFit="1" customWidth="1"/>
    <col min="1486" max="1486" width="14.7109375" style="6" bestFit="1" customWidth="1"/>
    <col min="1487" max="1487" width="11.7109375" style="6" bestFit="1" customWidth="1"/>
    <col min="1488" max="1488" width="14.7109375" style="6" bestFit="1" customWidth="1"/>
    <col min="1489" max="1489" width="11.7109375" style="6" bestFit="1" customWidth="1"/>
    <col min="1490" max="1490" width="14.7109375" style="6" bestFit="1" customWidth="1"/>
    <col min="1491" max="1491" width="11.7109375" style="6" bestFit="1" customWidth="1"/>
    <col min="1492" max="1492" width="14.7109375" style="6" bestFit="1" customWidth="1"/>
    <col min="1493" max="1493" width="11.7109375" style="6" bestFit="1" customWidth="1"/>
    <col min="1494" max="1494" width="14.7109375" style="6" bestFit="1" customWidth="1"/>
    <col min="1495" max="1495" width="11.7109375" style="6" bestFit="1" customWidth="1"/>
    <col min="1496" max="1496" width="14.7109375" style="6" bestFit="1" customWidth="1"/>
    <col min="1497" max="1497" width="11.7109375" style="6" bestFit="1" customWidth="1"/>
    <col min="1498" max="1498" width="14.7109375" style="6" bestFit="1" customWidth="1"/>
    <col min="1499" max="1499" width="11.7109375" style="6" bestFit="1" customWidth="1"/>
    <col min="1500" max="1500" width="14.7109375" style="6" bestFit="1" customWidth="1"/>
    <col min="1501" max="1502" width="11.7109375" style="6" bestFit="1" customWidth="1"/>
    <col min="1503" max="1503" width="14.7109375" style="6" bestFit="1" customWidth="1"/>
    <col min="1504" max="1504" width="11.7109375" style="6" bestFit="1" customWidth="1"/>
    <col min="1505" max="1505" width="14.7109375" style="6" bestFit="1" customWidth="1"/>
    <col min="1506" max="1506" width="11.7109375" style="6" bestFit="1" customWidth="1"/>
    <col min="1507" max="1507" width="14.7109375" style="6" bestFit="1" customWidth="1"/>
    <col min="1508" max="1508" width="11.7109375" style="6" bestFit="1" customWidth="1"/>
    <col min="1509" max="1509" width="14.7109375" style="6" bestFit="1" customWidth="1"/>
    <col min="1510" max="1510" width="11.7109375" style="6" bestFit="1" customWidth="1"/>
    <col min="1511" max="1511" width="14.7109375" style="6" bestFit="1" customWidth="1"/>
    <col min="1512" max="1512" width="11.7109375" style="6" bestFit="1" customWidth="1"/>
    <col min="1513" max="1513" width="14.7109375" style="6" bestFit="1" customWidth="1"/>
    <col min="1514" max="1514" width="11.7109375" style="6" bestFit="1" customWidth="1"/>
    <col min="1515" max="1515" width="14.7109375" style="6" bestFit="1" customWidth="1"/>
    <col min="1516" max="1516" width="11.7109375" style="6" bestFit="1" customWidth="1"/>
    <col min="1517" max="1517" width="14.7109375" style="6" bestFit="1" customWidth="1"/>
    <col min="1518" max="1518" width="11.7109375" style="6" bestFit="1" customWidth="1"/>
    <col min="1519" max="1519" width="14.7109375" style="6" bestFit="1" customWidth="1"/>
    <col min="1520" max="1520" width="11.7109375" style="6" bestFit="1" customWidth="1"/>
    <col min="1521" max="1521" width="14.7109375" style="6" bestFit="1" customWidth="1"/>
    <col min="1522" max="1522" width="11.7109375" style="6" bestFit="1" customWidth="1"/>
    <col min="1523" max="1523" width="14.7109375" style="6" bestFit="1" customWidth="1"/>
    <col min="1524" max="1524" width="11.7109375" style="6" bestFit="1" customWidth="1"/>
    <col min="1525" max="1525" width="14.7109375" style="6" bestFit="1" customWidth="1"/>
    <col min="1526" max="1526" width="11.7109375" style="6" bestFit="1" customWidth="1"/>
    <col min="1527" max="1527" width="14.7109375" style="6" bestFit="1" customWidth="1"/>
    <col min="1528" max="1528" width="11.7109375" style="6" bestFit="1" customWidth="1"/>
    <col min="1529" max="1529" width="14.7109375" style="6" bestFit="1" customWidth="1"/>
    <col min="1530" max="1530" width="11.7109375" style="6" bestFit="1" customWidth="1"/>
    <col min="1531" max="1531" width="14.7109375" style="6" bestFit="1" customWidth="1"/>
    <col min="1532" max="1532" width="11.7109375" style="6" bestFit="1" customWidth="1"/>
    <col min="1533" max="1533" width="14.7109375" style="6" bestFit="1" customWidth="1"/>
    <col min="1534" max="1534" width="11.7109375" style="6" bestFit="1" customWidth="1"/>
    <col min="1535" max="1535" width="14.7109375" style="6" bestFit="1" customWidth="1"/>
    <col min="1536" max="1536" width="11.7109375" style="6" bestFit="1" customWidth="1"/>
    <col min="1537" max="1537" width="14.7109375" style="6" bestFit="1" customWidth="1"/>
    <col min="1538" max="1538" width="11" style="6" bestFit="1" customWidth="1"/>
    <col min="1539" max="1539" width="14.140625" style="6" bestFit="1" customWidth="1"/>
    <col min="1540" max="1555" width="13" style="6" bestFit="1" customWidth="1"/>
    <col min="1556" max="1556" width="8" style="6" bestFit="1" customWidth="1"/>
    <col min="1557" max="1557" width="11.140625" style="6" bestFit="1" customWidth="1"/>
    <col min="1558" max="1558" width="14.28515625" style="6" bestFit="1" customWidth="1"/>
    <col min="1559" max="1559" width="11.28515625" style="6" bestFit="1" customWidth="1"/>
    <col min="1560" max="1560" width="14.42578125" style="6" bestFit="1" customWidth="1"/>
    <col min="1561" max="1561" width="11.28515625" style="6" bestFit="1" customWidth="1"/>
    <col min="1562" max="1562" width="14.42578125" style="6" bestFit="1" customWidth="1"/>
    <col min="1563" max="1563" width="11.28515625" style="6" bestFit="1" customWidth="1"/>
    <col min="1564" max="1564" width="14.42578125" style="6" bestFit="1" customWidth="1"/>
    <col min="1565" max="1565" width="11.28515625" style="6" bestFit="1" customWidth="1"/>
    <col min="1566" max="1566" width="14.42578125" style="6" bestFit="1" customWidth="1"/>
    <col min="1567" max="1567" width="11.28515625" style="6" bestFit="1" customWidth="1"/>
    <col min="1568" max="1568" width="14.42578125" style="6" bestFit="1" customWidth="1"/>
    <col min="1569" max="1569" width="11.28515625" style="6" bestFit="1" customWidth="1"/>
    <col min="1570" max="1570" width="14.42578125" style="6" bestFit="1" customWidth="1"/>
    <col min="1571" max="1571" width="11.28515625" style="6" bestFit="1" customWidth="1"/>
    <col min="1572" max="1572" width="14.42578125" style="6" bestFit="1" customWidth="1"/>
    <col min="1573" max="1573" width="11.28515625" style="6" bestFit="1" customWidth="1"/>
    <col min="1574" max="1574" width="14.42578125" style="6" bestFit="1" customWidth="1"/>
    <col min="1575" max="1575" width="11.28515625" style="6" bestFit="1" customWidth="1"/>
    <col min="1576" max="1576" width="14.42578125" style="6" bestFit="1" customWidth="1"/>
    <col min="1577" max="1577" width="11.28515625" style="6" bestFit="1" customWidth="1"/>
    <col min="1578" max="1578" width="14.42578125" style="6" bestFit="1" customWidth="1"/>
    <col min="1579" max="1579" width="11.28515625" style="6" bestFit="1" customWidth="1"/>
    <col min="1580" max="1580" width="14.42578125" style="6" bestFit="1" customWidth="1"/>
    <col min="1581" max="1581" width="11.28515625" style="6" bestFit="1" customWidth="1"/>
    <col min="1582" max="1582" width="14.42578125" style="6" bestFit="1" customWidth="1"/>
    <col min="1583" max="1583" width="11.28515625" style="6" bestFit="1" customWidth="1"/>
    <col min="1584" max="1584" width="14.42578125" style="6" bestFit="1" customWidth="1"/>
    <col min="1585" max="1585" width="11.28515625" style="6" bestFit="1" customWidth="1"/>
    <col min="1586" max="1586" width="14.42578125" style="6" bestFit="1" customWidth="1"/>
    <col min="1587" max="1587" width="11.28515625" style="6" bestFit="1" customWidth="1"/>
    <col min="1588" max="1588" width="14.42578125" style="6" bestFit="1" customWidth="1"/>
    <col min="1589" max="1589" width="11.28515625" style="6" bestFit="1" customWidth="1"/>
    <col min="1590" max="1590" width="14.28515625" style="6" bestFit="1" customWidth="1"/>
    <col min="1591" max="1591" width="11.28515625" style="6" bestFit="1" customWidth="1"/>
    <col min="1592" max="1592" width="14.28515625" style="6" bestFit="1" customWidth="1"/>
    <col min="1593" max="1593" width="7" style="6" bestFit="1" customWidth="1"/>
    <col min="1594" max="1594" width="10.140625" style="6" bestFit="1" customWidth="1"/>
    <col min="1595" max="1595" width="8.140625" style="6" bestFit="1" customWidth="1"/>
    <col min="1596" max="1596" width="11.140625" style="6" bestFit="1" customWidth="1"/>
    <col min="1597" max="1598" width="6.28515625" style="6" bestFit="1" customWidth="1"/>
    <col min="1599" max="1599" width="9.28515625" style="6" bestFit="1" customWidth="1"/>
    <col min="1600" max="1600" width="10.140625" style="6" bestFit="1" customWidth="1"/>
    <col min="1601" max="16384" width="8.7109375" style="6"/>
  </cols>
  <sheetData>
    <row r="1" spans="2:14" x14ac:dyDescent="0.2">
      <c r="D1" s="6" t="s">
        <v>8143</v>
      </c>
    </row>
    <row r="2" spans="2:14" ht="17" thickBot="1" x14ac:dyDescent="0.25"/>
    <row r="3" spans="2:14" ht="23.75" customHeight="1" thickTop="1" thickBot="1" x14ac:dyDescent="0.25">
      <c r="D3" s="12"/>
      <c r="E3" s="13" t="s">
        <v>4</v>
      </c>
      <c r="F3" s="13" t="s">
        <v>5</v>
      </c>
      <c r="G3" s="13" t="s">
        <v>4106</v>
      </c>
      <c r="H3" s="13" t="s">
        <v>4107</v>
      </c>
      <c r="I3" s="13" t="s">
        <v>4108</v>
      </c>
      <c r="J3" s="13" t="s">
        <v>4109</v>
      </c>
      <c r="K3" s="13" t="s">
        <v>4110</v>
      </c>
      <c r="L3" s="13" t="s">
        <v>4111</v>
      </c>
      <c r="M3" s="13" t="s">
        <v>4112</v>
      </c>
      <c r="N3" s="13" t="s">
        <v>4103</v>
      </c>
    </row>
    <row r="4" spans="2:14" ht="23.75" customHeight="1" thickTop="1" x14ac:dyDescent="0.2">
      <c r="B4" s="14" t="s">
        <v>4113</v>
      </c>
      <c r="D4" s="15" t="s">
        <v>4114</v>
      </c>
      <c r="E4" s="16" t="s">
        <v>4115</v>
      </c>
      <c r="F4" s="17" t="s">
        <v>4116</v>
      </c>
      <c r="G4" s="16" t="s">
        <v>4117</v>
      </c>
      <c r="H4" s="18" t="s">
        <v>4118</v>
      </c>
      <c r="I4" s="19" t="s">
        <v>4119</v>
      </c>
      <c r="J4" s="19" t="s">
        <v>4120</v>
      </c>
      <c r="K4" s="19" t="s">
        <v>4121</v>
      </c>
      <c r="L4" s="18" t="s">
        <v>4122</v>
      </c>
      <c r="M4" s="16" t="s">
        <v>4123</v>
      </c>
      <c r="N4" s="19">
        <v>263</v>
      </c>
    </row>
    <row r="5" spans="2:14" ht="23.75" customHeight="1" x14ac:dyDescent="0.2">
      <c r="B5" s="20" t="s">
        <v>4124</v>
      </c>
      <c r="D5" s="21" t="s">
        <v>4125</v>
      </c>
      <c r="E5" s="22" t="s">
        <v>4126</v>
      </c>
      <c r="F5" s="23" t="s">
        <v>4127</v>
      </c>
      <c r="G5" s="22" t="s">
        <v>4128</v>
      </c>
      <c r="H5" s="22" t="s">
        <v>4129</v>
      </c>
      <c r="I5" s="23" t="s">
        <v>4130</v>
      </c>
      <c r="J5" s="24" t="s">
        <v>4131</v>
      </c>
      <c r="K5" s="25" t="s">
        <v>4132</v>
      </c>
      <c r="L5" s="25" t="s">
        <v>4133</v>
      </c>
      <c r="M5" s="25" t="s">
        <v>4134</v>
      </c>
      <c r="N5" s="26">
        <v>273</v>
      </c>
    </row>
    <row r="6" spans="2:14" ht="23.75" customHeight="1" x14ac:dyDescent="0.2">
      <c r="B6" s="27" t="s">
        <v>4135</v>
      </c>
      <c r="D6" s="28" t="s">
        <v>4104</v>
      </c>
      <c r="E6" s="22" t="s">
        <v>4136</v>
      </c>
      <c r="F6" s="24" t="s">
        <v>4137</v>
      </c>
      <c r="G6" s="24" t="s">
        <v>4138</v>
      </c>
      <c r="H6" s="23" t="s">
        <v>4139</v>
      </c>
      <c r="I6" s="25" t="s">
        <v>4140</v>
      </c>
      <c r="J6" s="26" t="s">
        <v>4141</v>
      </c>
      <c r="K6" s="25" t="s">
        <v>4142</v>
      </c>
      <c r="L6" s="23" t="s">
        <v>4143</v>
      </c>
      <c r="M6" s="23" t="s">
        <v>4144</v>
      </c>
      <c r="N6" s="26">
        <v>231</v>
      </c>
    </row>
    <row r="7" spans="2:14" ht="23.75" customHeight="1" thickBot="1" x14ac:dyDescent="0.25">
      <c r="B7" s="11" t="s">
        <v>4145</v>
      </c>
      <c r="D7" s="29" t="s">
        <v>4105</v>
      </c>
      <c r="E7" s="30" t="s">
        <v>4146</v>
      </c>
      <c r="F7" s="31" t="s">
        <v>4147</v>
      </c>
      <c r="G7" s="30" t="s">
        <v>4148</v>
      </c>
      <c r="H7" s="32" t="s">
        <v>4149</v>
      </c>
      <c r="I7" s="31" t="s">
        <v>4150</v>
      </c>
      <c r="J7" s="33" t="s">
        <v>4151</v>
      </c>
      <c r="K7" s="32" t="s">
        <v>4149</v>
      </c>
      <c r="L7" s="32" t="s">
        <v>4152</v>
      </c>
      <c r="M7" s="32" t="s">
        <v>4152</v>
      </c>
      <c r="N7" s="34">
        <v>27</v>
      </c>
    </row>
    <row r="8" spans="2:14" ht="23.75" customHeight="1" thickBot="1" x14ac:dyDescent="0.25">
      <c r="B8" s="35" t="s">
        <v>4153</v>
      </c>
      <c r="D8" s="36" t="s">
        <v>4154</v>
      </c>
      <c r="E8" s="37" t="s">
        <v>4155</v>
      </c>
      <c r="F8" s="38" t="s">
        <v>4156</v>
      </c>
      <c r="G8" s="37" t="s">
        <v>4157</v>
      </c>
      <c r="H8" s="39" t="s">
        <v>4158</v>
      </c>
      <c r="I8" s="40" t="s">
        <v>4159</v>
      </c>
      <c r="J8" s="40" t="s">
        <v>4160</v>
      </c>
      <c r="K8" s="40" t="s">
        <v>4161</v>
      </c>
      <c r="L8" s="38" t="s">
        <v>4162</v>
      </c>
      <c r="M8" s="38" t="s">
        <v>4163</v>
      </c>
      <c r="N8" s="41">
        <v>3999</v>
      </c>
    </row>
    <row r="9" spans="2:14" ht="17" thickTop="1" x14ac:dyDescent="0.2"/>
    <row r="10" spans="2:14" ht="17" thickBot="1" x14ac:dyDescent="0.25">
      <c r="D10" s="6" t="s">
        <v>8144</v>
      </c>
    </row>
    <row r="11" spans="2:14" ht="18.5" customHeight="1" thickTop="1" thickBot="1" x14ac:dyDescent="0.25">
      <c r="D11" s="42"/>
      <c r="E11" s="43" t="s">
        <v>4</v>
      </c>
      <c r="F11" s="43" t="s">
        <v>5</v>
      </c>
      <c r="G11" s="43" t="s">
        <v>4106</v>
      </c>
      <c r="H11" s="43" t="s">
        <v>4107</v>
      </c>
      <c r="I11" s="43" t="s">
        <v>4108</v>
      </c>
      <c r="J11" s="43" t="s">
        <v>4109</v>
      </c>
      <c r="K11" s="43" t="s">
        <v>4110</v>
      </c>
      <c r="L11" s="43" t="s">
        <v>4111</v>
      </c>
      <c r="M11" s="43" t="s">
        <v>4112</v>
      </c>
      <c r="N11" s="43" t="s">
        <v>4103</v>
      </c>
    </row>
    <row r="12" spans="2:14" ht="18.5" customHeight="1" thickTop="1" x14ac:dyDescent="0.2">
      <c r="B12" s="44" t="s">
        <v>4113</v>
      </c>
      <c r="D12" s="45" t="s">
        <v>4114</v>
      </c>
      <c r="E12" s="46" t="s">
        <v>4115</v>
      </c>
      <c r="F12" s="47" t="s">
        <v>4116</v>
      </c>
      <c r="G12" s="46" t="s">
        <v>4117</v>
      </c>
      <c r="H12" s="48" t="s">
        <v>4118</v>
      </c>
      <c r="I12" s="49" t="s">
        <v>4119</v>
      </c>
      <c r="J12" s="49" t="s">
        <v>4120</v>
      </c>
      <c r="K12" s="49" t="s">
        <v>4121</v>
      </c>
      <c r="L12" s="48" t="s">
        <v>4122</v>
      </c>
      <c r="M12" s="46" t="s">
        <v>4123</v>
      </c>
      <c r="N12" s="50">
        <v>263</v>
      </c>
    </row>
    <row r="13" spans="2:14" ht="18.5" customHeight="1" x14ac:dyDescent="0.2">
      <c r="B13" s="51" t="s">
        <v>4124</v>
      </c>
      <c r="D13" s="52" t="s">
        <v>4125</v>
      </c>
      <c r="E13" s="53" t="s">
        <v>4126</v>
      </c>
      <c r="F13" s="26" t="s">
        <v>4127</v>
      </c>
      <c r="G13" s="53" t="s">
        <v>4128</v>
      </c>
      <c r="H13" s="53" t="s">
        <v>4129</v>
      </c>
      <c r="I13" s="26" t="s">
        <v>4130</v>
      </c>
      <c r="J13" s="54" t="s">
        <v>4131</v>
      </c>
      <c r="K13" s="55" t="s">
        <v>4132</v>
      </c>
      <c r="L13" s="55" t="s">
        <v>4133</v>
      </c>
      <c r="M13" s="55" t="s">
        <v>4134</v>
      </c>
      <c r="N13" s="23">
        <v>273</v>
      </c>
    </row>
    <row r="14" spans="2:14" ht="18.5" customHeight="1" x14ac:dyDescent="0.2">
      <c r="B14" s="14" t="s">
        <v>4135</v>
      </c>
      <c r="D14" s="56" t="s">
        <v>4104</v>
      </c>
      <c r="E14" s="53" t="s">
        <v>4136</v>
      </c>
      <c r="F14" s="54" t="s">
        <v>4137</v>
      </c>
      <c r="G14" s="54" t="s">
        <v>4138</v>
      </c>
      <c r="H14" s="26" t="s">
        <v>4139</v>
      </c>
      <c r="I14" s="55" t="s">
        <v>4140</v>
      </c>
      <c r="J14" s="57" t="s">
        <v>4141</v>
      </c>
      <c r="K14" s="55" t="s">
        <v>4142</v>
      </c>
      <c r="L14" s="26" t="s">
        <v>4143</v>
      </c>
      <c r="M14" s="26" t="s">
        <v>4144</v>
      </c>
      <c r="N14" s="23">
        <v>231</v>
      </c>
    </row>
    <row r="15" spans="2:14" ht="18.5" customHeight="1" thickBot="1" x14ac:dyDescent="0.25">
      <c r="B15" s="58" t="s">
        <v>4145</v>
      </c>
      <c r="D15" s="59" t="s">
        <v>4105</v>
      </c>
      <c r="E15" s="60" t="s">
        <v>4146</v>
      </c>
      <c r="F15" s="61" t="s">
        <v>4147</v>
      </c>
      <c r="G15" s="60" t="s">
        <v>4148</v>
      </c>
      <c r="H15" s="34" t="s">
        <v>4149</v>
      </c>
      <c r="I15" s="61" t="s">
        <v>4150</v>
      </c>
      <c r="J15" s="62" t="s">
        <v>4151</v>
      </c>
      <c r="K15" s="34" t="s">
        <v>4149</v>
      </c>
      <c r="L15" s="34" t="s">
        <v>4152</v>
      </c>
      <c r="M15" s="34" t="s">
        <v>4152</v>
      </c>
      <c r="N15" s="32">
        <v>27</v>
      </c>
    </row>
    <row r="16" spans="2:14" ht="18.5" customHeight="1" thickBot="1" x14ac:dyDescent="0.25">
      <c r="B16" s="63" t="s">
        <v>4153</v>
      </c>
      <c r="D16" s="64" t="s">
        <v>4154</v>
      </c>
      <c r="E16" s="65" t="s">
        <v>4155</v>
      </c>
      <c r="F16" s="41" t="s">
        <v>4156</v>
      </c>
      <c r="G16" s="65" t="s">
        <v>4157</v>
      </c>
      <c r="H16" s="66" t="s">
        <v>4158</v>
      </c>
      <c r="I16" s="67" t="s">
        <v>4159</v>
      </c>
      <c r="J16" s="67" t="s">
        <v>4160</v>
      </c>
      <c r="K16" s="67" t="s">
        <v>4161</v>
      </c>
      <c r="L16" s="41" t="s">
        <v>4162</v>
      </c>
      <c r="M16" s="41" t="s">
        <v>4163</v>
      </c>
      <c r="N16" s="38">
        <v>3999</v>
      </c>
    </row>
    <row r="17" spans="4:791" ht="17" thickTop="1" x14ac:dyDescent="0.2"/>
    <row r="18" spans="4:791" x14ac:dyDescent="0.2">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row>
    <row r="19" spans="4:791" ht="17" thickBot="1" x14ac:dyDescent="0.25">
      <c r="D19" s="6" t="s">
        <v>8144</v>
      </c>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row>
    <row r="20" spans="4:791" ht="18" thickTop="1" thickBot="1" x14ac:dyDescent="0.25">
      <c r="D20" s="87" t="s">
        <v>8145</v>
      </c>
      <c r="E20" s="13" t="s">
        <v>4</v>
      </c>
      <c r="F20" s="13" t="s">
        <v>5</v>
      </c>
      <c r="G20" s="13" t="s">
        <v>4106</v>
      </c>
      <c r="H20" s="13" t="s">
        <v>4107</v>
      </c>
      <c r="I20" s="13" t="s">
        <v>4112</v>
      </c>
      <c r="J20" s="13" t="s">
        <v>4111</v>
      </c>
      <c r="K20" s="13" t="s">
        <v>4109</v>
      </c>
      <c r="L20" s="13" t="s">
        <v>4108</v>
      </c>
      <c r="M20" s="13" t="s">
        <v>4110</v>
      </c>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row>
    <row r="21" spans="4:791" ht="17" thickTop="1" x14ac:dyDescent="0.2">
      <c r="D21" t="s">
        <v>26</v>
      </c>
      <c r="E21" s="88">
        <v>6</v>
      </c>
      <c r="F21" s="88">
        <v>2</v>
      </c>
      <c r="G21" s="88">
        <v>4</v>
      </c>
      <c r="H21" s="88">
        <v>5</v>
      </c>
      <c r="I21" s="88">
        <v>6</v>
      </c>
      <c r="J21" s="88">
        <v>1</v>
      </c>
      <c r="K21" s="88">
        <v>3</v>
      </c>
      <c r="L21" s="88">
        <v>5</v>
      </c>
      <c r="M21" s="88">
        <v>5</v>
      </c>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row>
    <row r="22" spans="4:791" x14ac:dyDescent="0.2">
      <c r="D22" t="s">
        <v>65</v>
      </c>
      <c r="E22" s="88">
        <v>20</v>
      </c>
      <c r="F22" s="88">
        <v>11</v>
      </c>
      <c r="G22" s="88">
        <v>19</v>
      </c>
      <c r="H22" s="88">
        <v>7</v>
      </c>
      <c r="I22" s="88">
        <v>11</v>
      </c>
      <c r="J22" s="88">
        <v>9</v>
      </c>
      <c r="K22" s="88">
        <v>7</v>
      </c>
      <c r="L22" s="88">
        <v>18</v>
      </c>
      <c r="M22" s="88">
        <v>6</v>
      </c>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row>
    <row r="23" spans="4:791" x14ac:dyDescent="0.2">
      <c r="D23" t="s">
        <v>167</v>
      </c>
      <c r="E23" s="88">
        <v>354</v>
      </c>
      <c r="F23" s="122">
        <f>137+6</f>
        <v>143</v>
      </c>
      <c r="G23" s="88">
        <v>317</v>
      </c>
      <c r="H23" s="88">
        <v>228</v>
      </c>
      <c r="I23" s="88">
        <v>255</v>
      </c>
      <c r="J23" s="88">
        <v>222</v>
      </c>
      <c r="K23" s="88">
        <v>62</v>
      </c>
      <c r="L23" s="88">
        <v>34</v>
      </c>
      <c r="M23" s="88">
        <v>42</v>
      </c>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row>
    <row r="24" spans="4:791" x14ac:dyDescent="0.2">
      <c r="D24" t="s">
        <v>6539</v>
      </c>
      <c r="E24" s="88">
        <v>1</v>
      </c>
      <c r="F24" s="88">
        <v>2</v>
      </c>
      <c r="G24" s="88">
        <v>2</v>
      </c>
      <c r="H24" s="88">
        <v>1</v>
      </c>
      <c r="I24" s="88">
        <v>1</v>
      </c>
      <c r="J24" s="88">
        <v>1</v>
      </c>
      <c r="K24" s="88">
        <v>1</v>
      </c>
      <c r="L24" s="88">
        <v>1</v>
      </c>
      <c r="M24" s="88">
        <v>2</v>
      </c>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row>
    <row r="25" spans="4:791" x14ac:dyDescent="0.2">
      <c r="D25" t="s">
        <v>1451</v>
      </c>
      <c r="E25" s="88">
        <v>51</v>
      </c>
      <c r="F25" s="88">
        <v>50</v>
      </c>
      <c r="G25" s="88">
        <v>10</v>
      </c>
      <c r="H25" s="88">
        <v>48</v>
      </c>
      <c r="I25" s="88">
        <v>47</v>
      </c>
      <c r="J25" s="88">
        <v>47</v>
      </c>
      <c r="K25" s="88">
        <v>6</v>
      </c>
      <c r="L25" s="88">
        <v>10</v>
      </c>
      <c r="M25" s="88">
        <v>46</v>
      </c>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row>
    <row r="26" spans="4:791" x14ac:dyDescent="0.2">
      <c r="D26" t="s">
        <v>1788</v>
      </c>
      <c r="E26" s="88">
        <v>303</v>
      </c>
      <c r="F26" s="88">
        <v>109</v>
      </c>
      <c r="G26" s="88">
        <v>312</v>
      </c>
      <c r="H26" s="88">
        <v>253</v>
      </c>
      <c r="I26" s="88">
        <v>115</v>
      </c>
      <c r="J26" s="88">
        <v>112</v>
      </c>
      <c r="K26" s="88">
        <v>237</v>
      </c>
      <c r="L26" s="88">
        <v>187</v>
      </c>
      <c r="M26" s="88">
        <v>65</v>
      </c>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row>
    <row r="27" spans="4:791" x14ac:dyDescent="0.2">
      <c r="D27" t="s">
        <v>3271</v>
      </c>
      <c r="E27" s="88">
        <v>11</v>
      </c>
      <c r="F27" s="88">
        <v>6</v>
      </c>
      <c r="G27" s="88">
        <v>11</v>
      </c>
      <c r="H27" s="88">
        <v>2</v>
      </c>
      <c r="I27" s="88">
        <v>5</v>
      </c>
      <c r="J27" s="88">
        <v>5</v>
      </c>
      <c r="K27" s="88">
        <v>6</v>
      </c>
      <c r="L27" s="88">
        <v>5</v>
      </c>
      <c r="M27" s="88">
        <v>5</v>
      </c>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row>
    <row r="28" spans="4:791" x14ac:dyDescent="0.2">
      <c r="D28" t="s">
        <v>3312</v>
      </c>
      <c r="E28" s="88">
        <v>30</v>
      </c>
      <c r="F28" s="88">
        <v>24</v>
      </c>
      <c r="G28" s="88">
        <v>32</v>
      </c>
      <c r="H28" s="88">
        <v>11</v>
      </c>
      <c r="I28" s="88">
        <v>13</v>
      </c>
      <c r="J28" s="88">
        <v>14</v>
      </c>
      <c r="K28" s="88">
        <v>12</v>
      </c>
      <c r="L28" s="88">
        <v>16</v>
      </c>
      <c r="M28" s="88">
        <v>24</v>
      </c>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row>
    <row r="29" spans="4:791" x14ac:dyDescent="0.2">
      <c r="D29" t="s">
        <v>4007</v>
      </c>
      <c r="E29" s="88">
        <v>134</v>
      </c>
      <c r="F29" s="88">
        <v>71</v>
      </c>
      <c r="G29" s="88">
        <v>113</v>
      </c>
      <c r="H29" s="88">
        <v>29</v>
      </c>
      <c r="I29" s="88">
        <v>43</v>
      </c>
      <c r="J29" s="88">
        <v>34</v>
      </c>
      <c r="K29" s="88">
        <v>31</v>
      </c>
      <c r="L29" s="88">
        <v>68</v>
      </c>
      <c r="M29" s="88">
        <v>23</v>
      </c>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row>
    <row r="30" spans="4:791" x14ac:dyDescent="0.2">
      <c r="D30" t="s">
        <v>3370</v>
      </c>
      <c r="E30" s="88">
        <v>34</v>
      </c>
      <c r="F30" s="88">
        <v>15</v>
      </c>
      <c r="G30" s="88">
        <v>37</v>
      </c>
      <c r="H30" s="88">
        <v>27</v>
      </c>
      <c r="I30" s="88">
        <v>28</v>
      </c>
      <c r="J30" s="88">
        <v>24</v>
      </c>
      <c r="K30" s="88">
        <v>21</v>
      </c>
      <c r="L30" s="88">
        <v>16</v>
      </c>
      <c r="M30" s="88">
        <v>10</v>
      </c>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row>
    <row r="31" spans="4:791" x14ac:dyDescent="0.2">
      <c r="D31" t="s">
        <v>3914</v>
      </c>
      <c r="E31" s="88">
        <v>16</v>
      </c>
      <c r="F31" s="88">
        <v>9</v>
      </c>
      <c r="G31" s="88">
        <v>14</v>
      </c>
      <c r="H31" s="88">
        <v>9</v>
      </c>
      <c r="I31" s="88">
        <v>12</v>
      </c>
      <c r="J31" s="88">
        <v>11</v>
      </c>
      <c r="K31" s="88">
        <v>7</v>
      </c>
      <c r="L31" s="88">
        <v>11</v>
      </c>
      <c r="M31" s="88">
        <v>13</v>
      </c>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row>
    <row r="32" spans="4:791" x14ac:dyDescent="0.2">
      <c r="D32" t="s">
        <v>4770</v>
      </c>
      <c r="E32" s="88">
        <v>960</v>
      </c>
      <c r="F32" s="88">
        <v>442</v>
      </c>
      <c r="G32" s="88">
        <v>871</v>
      </c>
      <c r="H32" s="88">
        <v>620</v>
      </c>
      <c r="I32" s="88">
        <v>536</v>
      </c>
      <c r="J32" s="88">
        <v>480</v>
      </c>
      <c r="K32" s="88">
        <v>393</v>
      </c>
      <c r="L32" s="88">
        <v>371</v>
      </c>
      <c r="M32" s="88">
        <v>241</v>
      </c>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row>
    <row r="33" spans="4:297" x14ac:dyDescent="0.2">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row>
    <row r="34" spans="4:297" x14ac:dyDescent="0.2">
      <c r="D34" s="87" t="s">
        <v>8153</v>
      </c>
      <c r="E34" s="122" t="s">
        <v>4</v>
      </c>
      <c r="F34" s="122" t="s">
        <v>5</v>
      </c>
      <c r="G34" s="122" t="s">
        <v>8151</v>
      </c>
      <c r="H34" s="122" t="s">
        <v>8152</v>
      </c>
      <c r="I34" s="122" t="s">
        <v>8146</v>
      </c>
      <c r="J34" s="122" t="s">
        <v>8147</v>
      </c>
      <c r="K34" s="122" t="s">
        <v>8149</v>
      </c>
      <c r="L34" s="122" t="s">
        <v>8150</v>
      </c>
      <c r="M34" s="122" t="s">
        <v>8148</v>
      </c>
      <c r="N34"/>
      <c r="O34"/>
      <c r="P34" s="87"/>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row>
    <row r="35" spans="4:297" x14ac:dyDescent="0.2">
      <c r="D35" t="s">
        <v>26</v>
      </c>
      <c r="E35" s="256">
        <v>85.714285714285708</v>
      </c>
      <c r="F35" s="256">
        <v>28.571428571428569</v>
      </c>
      <c r="G35" s="256">
        <v>57.142857142857139</v>
      </c>
      <c r="H35" s="256">
        <v>71.428571428571431</v>
      </c>
      <c r="I35" s="256">
        <v>85.714285714285708</v>
      </c>
      <c r="J35" s="256">
        <v>14.285714285714285</v>
      </c>
      <c r="K35" s="256">
        <v>42.857142857142854</v>
      </c>
      <c r="L35" s="256">
        <v>71.428571428571431</v>
      </c>
      <c r="M35" s="256">
        <v>71.428571428571431</v>
      </c>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row>
    <row r="36" spans="4:297" x14ac:dyDescent="0.2">
      <c r="D36" t="s">
        <v>65</v>
      </c>
      <c r="E36" s="256">
        <v>86.956521739130437</v>
      </c>
      <c r="F36" s="256">
        <v>47.826086956521742</v>
      </c>
      <c r="G36" s="256">
        <v>82.608695652173907</v>
      </c>
      <c r="H36" s="256">
        <v>30.434782608695656</v>
      </c>
      <c r="I36" s="256">
        <v>47.826086956521742</v>
      </c>
      <c r="J36" s="256">
        <v>39.130434782608695</v>
      </c>
      <c r="K36" s="256">
        <v>30.434782608695656</v>
      </c>
      <c r="L36" s="256">
        <v>78.260869565217391</v>
      </c>
      <c r="M36" s="256">
        <v>26.086956521739129</v>
      </c>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row>
    <row r="37" spans="4:297" x14ac:dyDescent="0.2">
      <c r="D37" t="s">
        <v>167</v>
      </c>
      <c r="E37" s="256">
        <v>95.161290322580655</v>
      </c>
      <c r="F37" s="256">
        <v>38.44086021505376</v>
      </c>
      <c r="G37" s="256">
        <v>85.215053763440864</v>
      </c>
      <c r="H37" s="256">
        <v>61.29032258064516</v>
      </c>
      <c r="I37" s="256">
        <v>68.548387096774192</v>
      </c>
      <c r="J37" s="256">
        <v>59.677419354838712</v>
      </c>
      <c r="K37" s="256">
        <v>16.666666666666664</v>
      </c>
      <c r="L37" s="256">
        <v>9.1397849462365599</v>
      </c>
      <c r="M37" s="256">
        <v>11.29032258064516</v>
      </c>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row>
    <row r="38" spans="4:297" x14ac:dyDescent="0.2">
      <c r="D38" t="s">
        <v>1451</v>
      </c>
      <c r="E38" s="256">
        <v>98.076923076923066</v>
      </c>
      <c r="F38" s="256">
        <v>96.15384615384616</v>
      </c>
      <c r="G38" s="256">
        <v>19.230769230769234</v>
      </c>
      <c r="H38" s="256">
        <v>92.307692307692307</v>
      </c>
      <c r="I38" s="256">
        <v>90.384615384615387</v>
      </c>
      <c r="J38" s="256">
        <v>90.384615384615387</v>
      </c>
      <c r="K38" s="256">
        <v>11.538461538461538</v>
      </c>
      <c r="L38" s="256">
        <v>19.230769230769234</v>
      </c>
      <c r="M38" s="256">
        <v>88.461538461538453</v>
      </c>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row>
    <row r="39" spans="4:297" x14ac:dyDescent="0.2">
      <c r="D39" t="s">
        <v>1788</v>
      </c>
      <c r="E39" s="256">
        <v>96.805111821086271</v>
      </c>
      <c r="F39" s="256">
        <v>34.824281150159749</v>
      </c>
      <c r="G39" s="256">
        <v>99.680511182108617</v>
      </c>
      <c r="H39" s="256">
        <v>80.83067092651757</v>
      </c>
      <c r="I39" s="256">
        <v>36.741214057507989</v>
      </c>
      <c r="J39" s="256">
        <v>35.782747603833862</v>
      </c>
      <c r="K39" s="256">
        <v>75.718849840255587</v>
      </c>
      <c r="L39" s="256">
        <v>59.744408945686899</v>
      </c>
      <c r="M39" s="256">
        <v>20.766773162939298</v>
      </c>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row>
    <row r="40" spans="4:297" x14ac:dyDescent="0.2">
      <c r="D40" t="s">
        <v>3271</v>
      </c>
      <c r="E40" s="256">
        <v>91.666666666666657</v>
      </c>
      <c r="F40" s="256">
        <v>50</v>
      </c>
      <c r="G40" s="256">
        <v>91.666666666666657</v>
      </c>
      <c r="H40" s="256">
        <v>16.666666666666664</v>
      </c>
      <c r="I40" s="256">
        <v>41.666666666666671</v>
      </c>
      <c r="J40" s="256">
        <v>41.666666666666671</v>
      </c>
      <c r="K40" s="256">
        <v>50</v>
      </c>
      <c r="L40" s="256">
        <v>41.666666666666671</v>
      </c>
      <c r="M40" s="256">
        <v>41.666666666666671</v>
      </c>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row>
    <row r="41" spans="4:297" x14ac:dyDescent="0.2">
      <c r="D41" t="s">
        <v>4007</v>
      </c>
      <c r="E41" s="256">
        <v>85.350318471337587</v>
      </c>
      <c r="F41" s="256">
        <v>45.222929936305732</v>
      </c>
      <c r="G41" s="256">
        <v>71.974522292993626</v>
      </c>
      <c r="H41" s="256">
        <v>18.471337579617835</v>
      </c>
      <c r="I41" s="256">
        <v>27.388535031847134</v>
      </c>
      <c r="J41" s="256">
        <v>21.656050955414013</v>
      </c>
      <c r="K41" s="256">
        <v>19.745222929936308</v>
      </c>
      <c r="L41" s="256">
        <v>43.312101910828027</v>
      </c>
      <c r="M41" s="256">
        <v>14.64968152866242</v>
      </c>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row>
    <row r="42" spans="4:297" x14ac:dyDescent="0.2">
      <c r="D42" t="s">
        <v>3370</v>
      </c>
      <c r="E42" s="256">
        <v>89.473684210526315</v>
      </c>
      <c r="F42" s="256">
        <v>39.473684210526315</v>
      </c>
      <c r="G42" s="256">
        <v>97.368421052631575</v>
      </c>
      <c r="H42" s="256">
        <v>71.05263157894737</v>
      </c>
      <c r="I42" s="256">
        <v>73.68421052631578</v>
      </c>
      <c r="J42" s="256">
        <v>63.157894736842103</v>
      </c>
      <c r="K42" s="256">
        <v>55.26315789473685</v>
      </c>
      <c r="L42" s="256">
        <v>42.105263157894733</v>
      </c>
      <c r="M42" s="256">
        <v>26.315789473684209</v>
      </c>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row>
    <row r="43" spans="4:297" x14ac:dyDescent="0.2">
      <c r="D43" t="s">
        <v>3914</v>
      </c>
      <c r="E43" s="256">
        <v>100</v>
      </c>
      <c r="F43" s="256">
        <v>56.25</v>
      </c>
      <c r="G43" s="256">
        <v>87.5</v>
      </c>
      <c r="H43" s="256">
        <v>56.25</v>
      </c>
      <c r="I43" s="256">
        <v>75</v>
      </c>
      <c r="J43" s="256">
        <v>68.75</v>
      </c>
      <c r="K43" s="256">
        <v>43.75</v>
      </c>
      <c r="L43" s="256">
        <v>68.75</v>
      </c>
      <c r="M43" s="256">
        <v>81.25</v>
      </c>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row>
    <row r="44" spans="4:297" x14ac:dyDescent="0.2">
      <c r="D44" t="s">
        <v>6539</v>
      </c>
      <c r="E44" s="256">
        <v>50</v>
      </c>
      <c r="F44" s="256">
        <v>100</v>
      </c>
      <c r="G44" s="256">
        <v>100</v>
      </c>
      <c r="H44" s="256">
        <v>50</v>
      </c>
      <c r="I44" s="256">
        <v>50</v>
      </c>
      <c r="J44" s="256">
        <v>50</v>
      </c>
      <c r="K44" s="256">
        <v>50</v>
      </c>
      <c r="L44" s="256">
        <v>50</v>
      </c>
      <c r="M44" s="256">
        <v>100</v>
      </c>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row>
    <row r="45" spans="4:297" x14ac:dyDescent="0.2">
      <c r="D45" t="s">
        <v>3312</v>
      </c>
      <c r="E45" s="256">
        <v>78.94736842105263</v>
      </c>
      <c r="F45" s="256">
        <v>63.157894736842103</v>
      </c>
      <c r="G45" s="256">
        <v>84.210526315789465</v>
      </c>
      <c r="H45" s="256">
        <v>28.947368421052634</v>
      </c>
      <c r="I45" s="256">
        <v>34.210526315789473</v>
      </c>
      <c r="J45" s="256">
        <v>36.84210526315789</v>
      </c>
      <c r="K45" s="256">
        <v>31.578947368421051</v>
      </c>
      <c r="L45" s="256">
        <v>42.105263157894733</v>
      </c>
      <c r="M45" s="256">
        <v>63.157894736842103</v>
      </c>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row>
    <row r="46" spans="4:297" x14ac:dyDescent="0.2">
      <c r="D46" t="s">
        <v>4770</v>
      </c>
      <c r="E46" s="256">
        <v>93.203883495145632</v>
      </c>
      <c r="F46" s="256">
        <v>42.912621359223301</v>
      </c>
      <c r="G46" s="256">
        <v>84.5631067961165</v>
      </c>
      <c r="H46" s="256">
        <v>60.194174757281552</v>
      </c>
      <c r="I46" s="256">
        <v>52.038834951456316</v>
      </c>
      <c r="J46" s="256">
        <v>46.601941747572816</v>
      </c>
      <c r="K46" s="256">
        <v>38.155339805825243</v>
      </c>
      <c r="L46" s="256">
        <v>36.019417475728154</v>
      </c>
      <c r="M46" s="256">
        <v>23.398058252427184</v>
      </c>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row>
    <row r="47" spans="4:297" ht="17" thickBot="1" x14ac:dyDescent="0.25">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row>
    <row r="48" spans="4:297" ht="18" thickTop="1" thickBot="1" x14ac:dyDescent="0.25">
      <c r="D48" s="87" t="s">
        <v>8154</v>
      </c>
      <c r="E48" s="13" t="s">
        <v>4</v>
      </c>
      <c r="F48" s="13" t="s">
        <v>5</v>
      </c>
      <c r="G48" s="13" t="s">
        <v>4106</v>
      </c>
      <c r="H48" s="13" t="s">
        <v>4107</v>
      </c>
      <c r="I48" s="13" t="s">
        <v>4112</v>
      </c>
      <c r="J48" s="13" t="s">
        <v>4111</v>
      </c>
      <c r="K48" s="13" t="s">
        <v>4109</v>
      </c>
      <c r="L48" s="13" t="s">
        <v>4108</v>
      </c>
      <c r="M48" s="13" t="s">
        <v>4110</v>
      </c>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row>
    <row r="49" spans="4:297" ht="17" thickTop="1" x14ac:dyDescent="0.2">
      <c r="D49" t="s">
        <v>26</v>
      </c>
      <c r="E49" t="str">
        <f>CONCATENATE(E21, " ", "(", E35, ")")</f>
        <v>6 (85,7142857142857)</v>
      </c>
      <c r="F49" t="str">
        <f t="shared" ref="F49:M49" si="0">CONCATENATE(F21, " ", "(", F35, ")")</f>
        <v>2 (28,5714285714286)</v>
      </c>
      <c r="G49" t="str">
        <f t="shared" si="0"/>
        <v>4 (57,1428571428571)</v>
      </c>
      <c r="H49" t="str">
        <f t="shared" si="0"/>
        <v>5 (71,4285714285714)</v>
      </c>
      <c r="I49" t="str">
        <f t="shared" si="0"/>
        <v>6 (85,7142857142857)</v>
      </c>
      <c r="J49" t="str">
        <f t="shared" si="0"/>
        <v>1 (14,2857142857143)</v>
      </c>
      <c r="K49" t="str">
        <f t="shared" si="0"/>
        <v>3 (42,8571428571429)</v>
      </c>
      <c r="L49" t="str">
        <f t="shared" si="0"/>
        <v>5 (71,4285714285714)</v>
      </c>
      <c r="M49" t="str">
        <f t="shared" si="0"/>
        <v>5 (71,4285714285714)</v>
      </c>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row>
    <row r="50" spans="4:297" x14ac:dyDescent="0.2">
      <c r="D50" t="s">
        <v>65</v>
      </c>
      <c r="E50" t="str">
        <f t="shared" ref="E50:M60" si="1">CONCATENATE(E22, " ", "(", E36, ")")</f>
        <v>20 (86,9565217391304)</v>
      </c>
      <c r="F50" t="str">
        <f t="shared" si="1"/>
        <v>11 (47,8260869565217)</v>
      </c>
      <c r="G50" t="str">
        <f t="shared" si="1"/>
        <v>19 (82,6086956521739)</v>
      </c>
      <c r="H50" t="str">
        <f t="shared" si="1"/>
        <v>7 (30,4347826086957)</v>
      </c>
      <c r="I50" t="str">
        <f t="shared" si="1"/>
        <v>11 (47,8260869565217)</v>
      </c>
      <c r="J50" t="str">
        <f t="shared" si="1"/>
        <v>9 (39,1304347826087)</v>
      </c>
      <c r="K50" t="str">
        <f t="shared" si="1"/>
        <v>7 (30,4347826086957)</v>
      </c>
      <c r="L50" t="str">
        <f t="shared" si="1"/>
        <v>18 (78,2608695652174)</v>
      </c>
      <c r="M50" t="str">
        <f t="shared" si="1"/>
        <v>6 (26,0869565217391)</v>
      </c>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row>
    <row r="51" spans="4:297" x14ac:dyDescent="0.2">
      <c r="D51" t="s">
        <v>167</v>
      </c>
      <c r="E51" t="str">
        <f t="shared" si="1"/>
        <v>354 (95,1612903225807)</v>
      </c>
      <c r="F51" t="str">
        <f t="shared" si="1"/>
        <v>143 (38,4408602150538)</v>
      </c>
      <c r="G51" t="str">
        <f t="shared" si="1"/>
        <v>317 (85,2150537634409)</v>
      </c>
      <c r="H51" t="str">
        <f t="shared" si="1"/>
        <v>228 (61,2903225806452)</v>
      </c>
      <c r="I51" t="str">
        <f t="shared" si="1"/>
        <v>255 (68,5483870967742)</v>
      </c>
      <c r="J51" t="str">
        <f t="shared" si="1"/>
        <v>222 (59,6774193548387)</v>
      </c>
      <c r="K51" t="str">
        <f t="shared" si="1"/>
        <v>62 (16,6666666666667)</v>
      </c>
      <c r="L51" t="str">
        <f t="shared" si="1"/>
        <v>34 (9,13978494623656)</v>
      </c>
      <c r="M51" t="str">
        <f t="shared" si="1"/>
        <v>42 (11,2903225806452)</v>
      </c>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row>
    <row r="52" spans="4:297" x14ac:dyDescent="0.2">
      <c r="D52" t="s">
        <v>1451</v>
      </c>
      <c r="E52" t="str">
        <f t="shared" si="1"/>
        <v>1 (98,0769230769231)</v>
      </c>
      <c r="F52" t="str">
        <f t="shared" si="1"/>
        <v>2 (96,1538461538462)</v>
      </c>
      <c r="G52" t="str">
        <f t="shared" si="1"/>
        <v>2 (19,2307692307692)</v>
      </c>
      <c r="H52" t="str">
        <f t="shared" si="1"/>
        <v>1 (92,3076923076923)</v>
      </c>
      <c r="I52" t="str">
        <f t="shared" si="1"/>
        <v>1 (90,3846153846154)</v>
      </c>
      <c r="J52" t="str">
        <f t="shared" si="1"/>
        <v>1 (90,3846153846154)</v>
      </c>
      <c r="K52" t="str">
        <f t="shared" si="1"/>
        <v>1 (11,5384615384615)</v>
      </c>
      <c r="L52" t="str">
        <f t="shared" si="1"/>
        <v>1 (19,2307692307692)</v>
      </c>
      <c r="M52" t="str">
        <f t="shared" si="1"/>
        <v>2 (88,4615384615385)</v>
      </c>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row>
    <row r="53" spans="4:297" x14ac:dyDescent="0.2">
      <c r="D53" t="s">
        <v>1788</v>
      </c>
      <c r="E53" t="str">
        <f t="shared" si="1"/>
        <v>51 (96,8051118210863)</v>
      </c>
      <c r="F53" t="str">
        <f t="shared" si="1"/>
        <v>50 (34,8242811501597)</v>
      </c>
      <c r="G53" t="str">
        <f t="shared" si="1"/>
        <v>10 (99,6805111821086)</v>
      </c>
      <c r="H53" t="str">
        <f t="shared" si="1"/>
        <v>48 (80,8306709265176)</v>
      </c>
      <c r="I53" t="str">
        <f t="shared" si="1"/>
        <v>47 (36,741214057508)</v>
      </c>
      <c r="J53" t="str">
        <f t="shared" si="1"/>
        <v>47 (35,7827476038339)</v>
      </c>
      <c r="K53" t="str">
        <f t="shared" si="1"/>
        <v>6 (75,7188498402556)</v>
      </c>
      <c r="L53" t="str">
        <f t="shared" si="1"/>
        <v>10 (59,7444089456869)</v>
      </c>
      <c r="M53" t="str">
        <f t="shared" si="1"/>
        <v>46 (20,7667731629393)</v>
      </c>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row>
    <row r="54" spans="4:297" x14ac:dyDescent="0.2">
      <c r="D54" t="s">
        <v>3271</v>
      </c>
      <c r="E54" t="str">
        <f t="shared" si="1"/>
        <v>303 (91,6666666666667)</v>
      </c>
      <c r="F54" t="str">
        <f t="shared" si="1"/>
        <v>109 (50)</v>
      </c>
      <c r="G54" t="str">
        <f t="shared" si="1"/>
        <v>312 (91,6666666666667)</v>
      </c>
      <c r="H54" t="str">
        <f t="shared" si="1"/>
        <v>253 (16,6666666666667)</v>
      </c>
      <c r="I54" t="str">
        <f t="shared" si="1"/>
        <v>115 (41,6666666666667)</v>
      </c>
      <c r="J54" t="str">
        <f t="shared" si="1"/>
        <v>112 (41,6666666666667)</v>
      </c>
      <c r="K54" t="str">
        <f t="shared" si="1"/>
        <v>237 (50)</v>
      </c>
      <c r="L54" t="str">
        <f t="shared" si="1"/>
        <v>187 (41,6666666666667)</v>
      </c>
      <c r="M54" t="str">
        <f t="shared" si="1"/>
        <v>65 (41,6666666666667)</v>
      </c>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row>
    <row r="55" spans="4:297" x14ac:dyDescent="0.2">
      <c r="D55" t="s">
        <v>4007</v>
      </c>
      <c r="E55" t="str">
        <f t="shared" si="1"/>
        <v>11 (85,3503184713376)</v>
      </c>
      <c r="F55" t="str">
        <f t="shared" si="1"/>
        <v>6 (45,2229299363057)</v>
      </c>
      <c r="G55" t="str">
        <f t="shared" si="1"/>
        <v>11 (71,9745222929936)</v>
      </c>
      <c r="H55" t="str">
        <f t="shared" si="1"/>
        <v>2 (18,4713375796178)</v>
      </c>
      <c r="I55" t="str">
        <f t="shared" si="1"/>
        <v>5 (27,3885350318471)</v>
      </c>
      <c r="J55" t="str">
        <f t="shared" si="1"/>
        <v>5 (21,656050955414)</v>
      </c>
      <c r="K55" t="str">
        <f t="shared" si="1"/>
        <v>6 (19,7452229299363)</v>
      </c>
      <c r="L55" t="str">
        <f t="shared" si="1"/>
        <v>5 (43,312101910828)</v>
      </c>
      <c r="M55" t="str">
        <f t="shared" si="1"/>
        <v>5 (14,6496815286624)</v>
      </c>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row>
    <row r="56" spans="4:297" x14ac:dyDescent="0.2">
      <c r="D56" t="s">
        <v>3370</v>
      </c>
      <c r="E56" t="str">
        <f t="shared" si="1"/>
        <v>30 (89,4736842105263)</v>
      </c>
      <c r="F56" t="str">
        <f t="shared" si="1"/>
        <v>24 (39,4736842105263)</v>
      </c>
      <c r="G56" t="str">
        <f t="shared" si="1"/>
        <v>32 (97,3684210526316)</v>
      </c>
      <c r="H56" t="str">
        <f t="shared" si="1"/>
        <v>11 (71,0526315789474)</v>
      </c>
      <c r="I56" t="str">
        <f t="shared" si="1"/>
        <v>13 (73,6842105263158)</v>
      </c>
      <c r="J56" t="str">
        <f t="shared" si="1"/>
        <v>14 (63,1578947368421)</v>
      </c>
      <c r="K56" t="str">
        <f t="shared" si="1"/>
        <v>12 (55,2631578947368)</v>
      </c>
      <c r="L56" t="str">
        <f t="shared" si="1"/>
        <v>16 (42,1052631578947)</v>
      </c>
      <c r="M56" t="str">
        <f t="shared" si="1"/>
        <v>24 (26,3157894736842)</v>
      </c>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row>
    <row r="57" spans="4:297" x14ac:dyDescent="0.2">
      <c r="D57" t="s">
        <v>3914</v>
      </c>
      <c r="E57" t="str">
        <f t="shared" si="1"/>
        <v>134 (100)</v>
      </c>
      <c r="F57" t="str">
        <f t="shared" si="1"/>
        <v>71 (56,25)</v>
      </c>
      <c r="G57" t="str">
        <f t="shared" si="1"/>
        <v>113 (87,5)</v>
      </c>
      <c r="H57" t="str">
        <f t="shared" si="1"/>
        <v>29 (56,25)</v>
      </c>
      <c r="I57" t="str">
        <f t="shared" si="1"/>
        <v>43 (75)</v>
      </c>
      <c r="J57" t="str">
        <f t="shared" si="1"/>
        <v>34 (68,75)</v>
      </c>
      <c r="K57" t="str">
        <f t="shared" si="1"/>
        <v>31 (43,75)</v>
      </c>
      <c r="L57" t="str">
        <f t="shared" si="1"/>
        <v>68 (68,75)</v>
      </c>
      <c r="M57" t="str">
        <f t="shared" si="1"/>
        <v>23 (81,25)</v>
      </c>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row>
    <row r="58" spans="4:297" x14ac:dyDescent="0.2">
      <c r="D58" t="s">
        <v>6539</v>
      </c>
      <c r="E58" t="str">
        <f t="shared" si="1"/>
        <v>34 (50)</v>
      </c>
      <c r="F58" t="str">
        <f t="shared" si="1"/>
        <v>15 (100)</v>
      </c>
      <c r="G58" t="str">
        <f t="shared" si="1"/>
        <v>37 (100)</v>
      </c>
      <c r="H58" t="str">
        <f t="shared" si="1"/>
        <v>27 (50)</v>
      </c>
      <c r="I58" t="str">
        <f t="shared" si="1"/>
        <v>28 (50)</v>
      </c>
      <c r="J58" t="str">
        <f t="shared" si="1"/>
        <v>24 (50)</v>
      </c>
      <c r="K58" t="str">
        <f t="shared" si="1"/>
        <v>21 (50)</v>
      </c>
      <c r="L58" t="str">
        <f t="shared" si="1"/>
        <v>16 (50)</v>
      </c>
      <c r="M58" t="str">
        <f t="shared" si="1"/>
        <v>10 (100)</v>
      </c>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row>
    <row r="59" spans="4:297" x14ac:dyDescent="0.2">
      <c r="D59" t="s">
        <v>3312</v>
      </c>
      <c r="E59" t="str">
        <f t="shared" si="1"/>
        <v>16 (78,9473684210526)</v>
      </c>
      <c r="F59" t="str">
        <f t="shared" si="1"/>
        <v>9 (63,1578947368421)</v>
      </c>
      <c r="G59" t="str">
        <f t="shared" si="1"/>
        <v>14 (84,2105263157895)</v>
      </c>
      <c r="H59" t="str">
        <f t="shared" si="1"/>
        <v>9 (28,9473684210526)</v>
      </c>
      <c r="I59" t="str">
        <f t="shared" si="1"/>
        <v>12 (34,2105263157895)</v>
      </c>
      <c r="J59" t="str">
        <f t="shared" si="1"/>
        <v>11 (36,8421052631579)</v>
      </c>
      <c r="K59" t="str">
        <f t="shared" si="1"/>
        <v>7 (31,5789473684211)</v>
      </c>
      <c r="L59" t="str">
        <f t="shared" si="1"/>
        <v>11 (42,1052631578947)</v>
      </c>
      <c r="M59" t="str">
        <f t="shared" si="1"/>
        <v>13 (63,1578947368421)</v>
      </c>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row>
    <row r="60" spans="4:297" x14ac:dyDescent="0.2">
      <c r="D60" t="s">
        <v>4770</v>
      </c>
      <c r="E60" t="str">
        <f t="shared" si="1"/>
        <v>960 (93,2038834951456)</v>
      </c>
      <c r="F60" t="str">
        <f t="shared" si="1"/>
        <v>442 (42,9126213592233)</v>
      </c>
      <c r="G60" t="str">
        <f t="shared" si="1"/>
        <v>871 (84,5631067961165)</v>
      </c>
      <c r="H60" t="str">
        <f t="shared" si="1"/>
        <v>620 (60,1941747572816)</v>
      </c>
      <c r="I60" t="str">
        <f t="shared" si="1"/>
        <v>536 (52,0388349514563)</v>
      </c>
      <c r="J60" t="str">
        <f t="shared" si="1"/>
        <v>480 (46,6019417475728)</v>
      </c>
      <c r="K60" t="str">
        <f t="shared" si="1"/>
        <v>393 (38,1553398058252)</v>
      </c>
      <c r="L60" t="str">
        <f t="shared" si="1"/>
        <v>371 (36,0194174757282)</v>
      </c>
      <c r="M60" t="str">
        <f t="shared" si="1"/>
        <v>241 (23,3980582524272)</v>
      </c>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row>
    <row r="61" spans="4:297" x14ac:dyDescent="0.2">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row>
    <row r="62" spans="4:297" x14ac:dyDescent="0.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row>
    <row r="63" spans="4:297" x14ac:dyDescent="0.2">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row>
    <row r="64" spans="4:297" x14ac:dyDescent="0.2">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row>
    <row r="65" spans="4:297" x14ac:dyDescent="0.2">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row>
    <row r="66" spans="4:297" x14ac:dyDescent="0.2">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row>
    <row r="67" spans="4:297" x14ac:dyDescent="0.2">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row>
    <row r="68" spans="4:297" x14ac:dyDescent="0.2">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row>
    <row r="69" spans="4:297" x14ac:dyDescent="0.2">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row>
    <row r="70" spans="4:297" x14ac:dyDescent="0.2">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row>
    <row r="71" spans="4:297" x14ac:dyDescent="0.2">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row>
    <row r="72" spans="4:297" x14ac:dyDescent="0.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row>
    <row r="73" spans="4:297" x14ac:dyDescent="0.2">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row>
    <row r="74" spans="4:297" x14ac:dyDescent="0.2">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row>
    <row r="75" spans="4:297" x14ac:dyDescent="0.2">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row>
    <row r="76" spans="4:297" x14ac:dyDescent="0.2">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row>
    <row r="77" spans="4:297" x14ac:dyDescent="0.2">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row>
    <row r="78" spans="4:297" x14ac:dyDescent="0.2">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row>
    <row r="79" spans="4:297" x14ac:dyDescent="0.2">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row>
    <row r="80" spans="4:297" x14ac:dyDescent="0.2">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row>
    <row r="81" spans="4:297" x14ac:dyDescent="0.2">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row>
    <row r="82" spans="4:297" x14ac:dyDescent="0.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row>
    <row r="83" spans="4:297" x14ac:dyDescent="0.2">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row>
    <row r="84" spans="4:297" x14ac:dyDescent="0.2">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c r="IN84"/>
      <c r="IO84"/>
      <c r="IP84"/>
      <c r="IQ84"/>
      <c r="IR84"/>
      <c r="IS84"/>
      <c r="IT84"/>
      <c r="IU84"/>
      <c r="IV84"/>
      <c r="IW84"/>
      <c r="IX84"/>
      <c r="IY84"/>
      <c r="IZ84"/>
      <c r="JA84"/>
      <c r="JB84"/>
      <c r="JC84"/>
      <c r="JD84"/>
      <c r="JE84"/>
      <c r="JF84"/>
      <c r="JG84"/>
      <c r="JH84"/>
      <c r="JI84"/>
      <c r="JJ84"/>
      <c r="JK84"/>
      <c r="JL84"/>
      <c r="JM84"/>
      <c r="JN84"/>
      <c r="JO84"/>
      <c r="JP84"/>
      <c r="JQ84"/>
      <c r="JR84"/>
      <c r="JS84"/>
      <c r="JT84"/>
      <c r="JU84"/>
      <c r="JV84"/>
      <c r="JW84"/>
      <c r="JX84"/>
      <c r="JY84"/>
      <c r="JZ84"/>
      <c r="KA84"/>
      <c r="KB84"/>
      <c r="KC84"/>
      <c r="KD84"/>
      <c r="KE84"/>
      <c r="KF84"/>
      <c r="KG84"/>
      <c r="KH84"/>
      <c r="KI84"/>
      <c r="KJ84"/>
      <c r="KK84"/>
    </row>
    <row r="85" spans="4:297" x14ac:dyDescent="0.2">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row>
    <row r="86" spans="4:297" x14ac:dyDescent="0.2">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row>
    <row r="87" spans="4:297" x14ac:dyDescent="0.2">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row>
    <row r="88" spans="4:297" x14ac:dyDescent="0.2">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row>
    <row r="89" spans="4:297" x14ac:dyDescent="0.2">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row>
    <row r="90" spans="4:297" x14ac:dyDescent="0.2">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row>
    <row r="91" spans="4:297" x14ac:dyDescent="0.2">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row>
    <row r="92" spans="4:297" x14ac:dyDescent="0.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row>
    <row r="93" spans="4:297" x14ac:dyDescent="0.2">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row>
    <row r="94" spans="4:297" x14ac:dyDescent="0.2">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row>
    <row r="95" spans="4:297" x14ac:dyDescent="0.2">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row>
    <row r="96" spans="4:297" x14ac:dyDescent="0.2">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row>
    <row r="97" spans="4:297" x14ac:dyDescent="0.2">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row>
    <row r="98" spans="4:297" x14ac:dyDescent="0.2">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c r="IN98"/>
      <c r="IO98"/>
      <c r="IP98"/>
      <c r="IQ98"/>
      <c r="IR98"/>
      <c r="IS98"/>
      <c r="IT98"/>
      <c r="IU98"/>
      <c r="IV98"/>
      <c r="IW98"/>
      <c r="IX98"/>
      <c r="IY98"/>
      <c r="IZ98"/>
      <c r="JA98"/>
      <c r="JB98"/>
      <c r="JC98"/>
      <c r="JD98"/>
      <c r="JE98"/>
      <c r="JF98"/>
      <c r="JG98"/>
      <c r="JH98"/>
      <c r="JI98"/>
      <c r="JJ98"/>
      <c r="JK98"/>
      <c r="JL98"/>
      <c r="JM98"/>
      <c r="JN98"/>
      <c r="JO98"/>
      <c r="JP98"/>
      <c r="JQ98"/>
      <c r="JR98"/>
      <c r="JS98"/>
      <c r="JT98"/>
      <c r="JU98"/>
      <c r="JV98"/>
      <c r="JW98"/>
      <c r="JX98"/>
      <c r="JY98"/>
      <c r="JZ98"/>
      <c r="KA98"/>
      <c r="KB98"/>
      <c r="KC98"/>
      <c r="KD98"/>
      <c r="KE98"/>
      <c r="KF98"/>
      <c r="KG98"/>
      <c r="KH98"/>
      <c r="KI98"/>
      <c r="KJ98"/>
      <c r="KK98"/>
    </row>
    <row r="99" spans="4:297" x14ac:dyDescent="0.2">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row>
    <row r="100" spans="4:297" x14ac:dyDescent="0.2">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row>
    <row r="101" spans="4:297" x14ac:dyDescent="0.2">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row>
    <row r="102" spans="4:297" x14ac:dyDescent="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row>
    <row r="103" spans="4:297" x14ac:dyDescent="0.2">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row>
    <row r="104" spans="4:297" x14ac:dyDescent="0.2">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row>
    <row r="105" spans="4:297" x14ac:dyDescent="0.2">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row>
    <row r="106" spans="4:297" x14ac:dyDescent="0.2">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row>
    <row r="107" spans="4:297" x14ac:dyDescent="0.2">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row>
    <row r="108" spans="4:297" x14ac:dyDescent="0.2">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row>
    <row r="109" spans="4:297" x14ac:dyDescent="0.2">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row>
    <row r="110" spans="4:297" x14ac:dyDescent="0.2">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row>
    <row r="111" spans="4:297" x14ac:dyDescent="0.2">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row>
    <row r="112" spans="4:297" x14ac:dyDescent="0.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row>
    <row r="113" spans="4:297" x14ac:dyDescent="0.2">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row>
    <row r="114" spans="4:297" x14ac:dyDescent="0.2">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row>
    <row r="115" spans="4:297" x14ac:dyDescent="0.2">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row>
    <row r="116" spans="4:297" x14ac:dyDescent="0.2">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row>
    <row r="117" spans="4:297" x14ac:dyDescent="0.2">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row>
    <row r="118" spans="4:297" x14ac:dyDescent="0.2">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row>
    <row r="119" spans="4:297" x14ac:dyDescent="0.2">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c r="JW119"/>
      <c r="JX119"/>
      <c r="JY119"/>
      <c r="JZ119"/>
      <c r="KA119"/>
      <c r="KB119"/>
      <c r="KC119"/>
      <c r="KD119"/>
      <c r="KE119"/>
      <c r="KF119"/>
      <c r="KG119"/>
      <c r="KH119"/>
      <c r="KI119"/>
      <c r="KJ119"/>
      <c r="KK119"/>
    </row>
    <row r="120" spans="4:297" x14ac:dyDescent="0.2">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row>
    <row r="121" spans="4:297" x14ac:dyDescent="0.2">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row>
    <row r="122" spans="4:297" x14ac:dyDescent="0.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row>
    <row r="123" spans="4:297" x14ac:dyDescent="0.2">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c r="IN123"/>
      <c r="IO123"/>
      <c r="IP123"/>
      <c r="IQ123"/>
      <c r="IR123"/>
      <c r="IS123"/>
      <c r="IT123"/>
      <c r="IU123"/>
      <c r="IV123"/>
      <c r="IW123"/>
      <c r="IX123"/>
      <c r="IY123"/>
      <c r="IZ123"/>
      <c r="JA123"/>
      <c r="JB123"/>
      <c r="JC123"/>
      <c r="JD123"/>
      <c r="JE123"/>
      <c r="JF123"/>
      <c r="JG123"/>
      <c r="JH123"/>
      <c r="JI123"/>
      <c r="JJ123"/>
      <c r="JK123"/>
      <c r="JL123"/>
      <c r="JM123"/>
      <c r="JN123"/>
      <c r="JO123"/>
      <c r="JP123"/>
      <c r="JQ123"/>
      <c r="JR123"/>
      <c r="JS123"/>
      <c r="JT123"/>
      <c r="JU123"/>
      <c r="JV123"/>
      <c r="JW123"/>
      <c r="JX123"/>
      <c r="JY123"/>
      <c r="JZ123"/>
      <c r="KA123"/>
      <c r="KB123"/>
      <c r="KC123"/>
      <c r="KD123"/>
      <c r="KE123"/>
      <c r="KF123"/>
      <c r="KG123"/>
      <c r="KH123"/>
      <c r="KI123"/>
      <c r="KJ123"/>
      <c r="KK123"/>
    </row>
    <row r="124" spans="4:297" x14ac:dyDescent="0.2">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c r="JW124"/>
      <c r="JX124"/>
      <c r="JY124"/>
      <c r="JZ124"/>
      <c r="KA124"/>
      <c r="KB124"/>
      <c r="KC124"/>
      <c r="KD124"/>
      <c r="KE124"/>
      <c r="KF124"/>
      <c r="KG124"/>
      <c r="KH124"/>
      <c r="KI124"/>
      <c r="KJ124"/>
      <c r="KK124"/>
    </row>
    <row r="125" spans="4:297" x14ac:dyDescent="0.2">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c r="IN125"/>
      <c r="IO125"/>
      <c r="IP125"/>
      <c r="IQ125"/>
      <c r="IR125"/>
      <c r="IS125"/>
      <c r="IT125"/>
      <c r="IU125"/>
      <c r="IV125"/>
      <c r="IW125"/>
      <c r="IX125"/>
      <c r="IY125"/>
      <c r="IZ125"/>
      <c r="JA125"/>
      <c r="JB125"/>
      <c r="JC125"/>
      <c r="JD125"/>
      <c r="JE125"/>
      <c r="JF125"/>
      <c r="JG125"/>
      <c r="JH125"/>
      <c r="JI125"/>
      <c r="JJ125"/>
      <c r="JK125"/>
      <c r="JL125"/>
      <c r="JM125"/>
      <c r="JN125"/>
      <c r="JO125"/>
      <c r="JP125"/>
      <c r="JQ125"/>
      <c r="JR125"/>
      <c r="JS125"/>
      <c r="JT125"/>
      <c r="JU125"/>
      <c r="JV125"/>
      <c r="JW125"/>
      <c r="JX125"/>
      <c r="JY125"/>
      <c r="JZ125"/>
      <c r="KA125"/>
      <c r="KB125"/>
      <c r="KC125"/>
      <c r="KD125"/>
      <c r="KE125"/>
      <c r="KF125"/>
      <c r="KG125"/>
      <c r="KH125"/>
      <c r="KI125"/>
      <c r="KJ125"/>
      <c r="KK125"/>
    </row>
    <row r="126" spans="4:297" x14ac:dyDescent="0.2">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row>
    <row r="127" spans="4:297" x14ac:dyDescent="0.2">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row>
    <row r="128" spans="4:297" x14ac:dyDescent="0.2">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row>
    <row r="129" spans="4:297" x14ac:dyDescent="0.2">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row>
    <row r="130" spans="4:297" x14ac:dyDescent="0.2">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c r="IN130"/>
      <c r="IO130"/>
      <c r="IP130"/>
      <c r="IQ130"/>
      <c r="IR130"/>
      <c r="IS130"/>
      <c r="IT130"/>
      <c r="IU130"/>
      <c r="IV130"/>
      <c r="IW130"/>
      <c r="IX130"/>
      <c r="IY130"/>
      <c r="IZ130"/>
      <c r="JA130"/>
      <c r="JB130"/>
      <c r="JC130"/>
      <c r="JD130"/>
      <c r="JE130"/>
      <c r="JF130"/>
      <c r="JG130"/>
      <c r="JH130"/>
      <c r="JI130"/>
      <c r="JJ130"/>
      <c r="JK130"/>
      <c r="JL130"/>
      <c r="JM130"/>
      <c r="JN130"/>
      <c r="JO130"/>
      <c r="JP130"/>
      <c r="JQ130"/>
      <c r="JR130"/>
      <c r="JS130"/>
      <c r="JT130"/>
      <c r="JU130"/>
      <c r="JV130"/>
      <c r="JW130"/>
      <c r="JX130"/>
      <c r="JY130"/>
      <c r="JZ130"/>
      <c r="KA130"/>
      <c r="KB130"/>
      <c r="KC130"/>
      <c r="KD130"/>
      <c r="KE130"/>
      <c r="KF130"/>
      <c r="KG130"/>
      <c r="KH130"/>
      <c r="KI130"/>
      <c r="KJ130"/>
      <c r="KK130"/>
    </row>
    <row r="131" spans="4:297" x14ac:dyDescent="0.2">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c r="JW131"/>
      <c r="JX131"/>
      <c r="JY131"/>
      <c r="JZ131"/>
      <c r="KA131"/>
      <c r="KB131"/>
      <c r="KC131"/>
      <c r="KD131"/>
      <c r="KE131"/>
      <c r="KF131"/>
      <c r="KG131"/>
      <c r="KH131"/>
      <c r="KI131"/>
      <c r="KJ131"/>
      <c r="KK131"/>
    </row>
    <row r="132" spans="4:297" x14ac:dyDescent="0.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c r="HO132"/>
      <c r="HP132"/>
      <c r="HQ132"/>
      <c r="HR132"/>
      <c r="HS132"/>
      <c r="HT132"/>
      <c r="HU132"/>
      <c r="HV132"/>
      <c r="HW132"/>
      <c r="HX132"/>
      <c r="HY132"/>
      <c r="HZ132"/>
      <c r="IA132"/>
      <c r="IB132"/>
      <c r="IC132"/>
      <c r="ID132"/>
      <c r="IE132"/>
      <c r="IF132"/>
      <c r="IG132"/>
      <c r="IH132"/>
      <c r="II132"/>
      <c r="IJ132"/>
      <c r="IK132"/>
      <c r="IL132"/>
      <c r="IM132"/>
      <c r="IN132"/>
      <c r="IO132"/>
      <c r="IP132"/>
      <c r="IQ132"/>
      <c r="IR132"/>
      <c r="IS132"/>
      <c r="IT132"/>
      <c r="IU132"/>
      <c r="IV132"/>
      <c r="IW132"/>
      <c r="IX132"/>
      <c r="IY132"/>
      <c r="IZ132"/>
      <c r="JA132"/>
      <c r="JB132"/>
      <c r="JC132"/>
      <c r="JD132"/>
      <c r="JE132"/>
      <c r="JF132"/>
      <c r="JG132"/>
      <c r="JH132"/>
      <c r="JI132"/>
      <c r="JJ132"/>
      <c r="JK132"/>
      <c r="JL132"/>
      <c r="JM132"/>
      <c r="JN132"/>
      <c r="JO132"/>
      <c r="JP132"/>
      <c r="JQ132"/>
      <c r="JR132"/>
      <c r="JS132"/>
      <c r="JT132"/>
      <c r="JU132"/>
      <c r="JV132"/>
      <c r="JW132"/>
      <c r="JX132"/>
      <c r="JY132"/>
      <c r="JZ132"/>
      <c r="KA132"/>
      <c r="KB132"/>
      <c r="KC132"/>
      <c r="KD132"/>
      <c r="KE132"/>
      <c r="KF132"/>
      <c r="KG132"/>
      <c r="KH132"/>
      <c r="KI132"/>
      <c r="KJ132"/>
      <c r="KK132"/>
    </row>
    <row r="133" spans="4:297" x14ac:dyDescent="0.2">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row>
    <row r="134" spans="4:297" x14ac:dyDescent="0.2">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row>
    <row r="135" spans="4:297" x14ac:dyDescent="0.2">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row>
    <row r="136" spans="4:297" x14ac:dyDescent="0.2">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row>
    <row r="137" spans="4:297" x14ac:dyDescent="0.2">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row>
    <row r="138" spans="4:297" x14ac:dyDescent="0.2">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row>
    <row r="139" spans="4:297" x14ac:dyDescent="0.2">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row>
    <row r="140" spans="4:297" x14ac:dyDescent="0.2">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row>
    <row r="141" spans="4:297" x14ac:dyDescent="0.2">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row>
    <row r="142" spans="4:297" x14ac:dyDescent="0.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row>
    <row r="143" spans="4:297" x14ac:dyDescent="0.2">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row>
    <row r="144" spans="4:297" x14ac:dyDescent="0.2">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row>
    <row r="145" spans="4:297" x14ac:dyDescent="0.2">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row>
    <row r="146" spans="4:297" x14ac:dyDescent="0.2">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row>
    <row r="147" spans="4:297" x14ac:dyDescent="0.2">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row>
    <row r="148" spans="4:297" x14ac:dyDescent="0.2">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row>
    <row r="149" spans="4:297" x14ac:dyDescent="0.2">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row>
    <row r="150" spans="4:297" x14ac:dyDescent="0.2">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row>
    <row r="151" spans="4:297" x14ac:dyDescent="0.2">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row>
    <row r="152" spans="4:297" x14ac:dyDescent="0.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row>
    <row r="153" spans="4:297" x14ac:dyDescent="0.2">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row>
    <row r="154" spans="4:297" x14ac:dyDescent="0.2">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row>
    <row r="155" spans="4:297" x14ac:dyDescent="0.2">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row>
    <row r="156" spans="4:297" x14ac:dyDescent="0.2">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row>
    <row r="157" spans="4:297" x14ac:dyDescent="0.2">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row>
    <row r="158" spans="4:297" x14ac:dyDescent="0.2">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row>
    <row r="159" spans="4:297" x14ac:dyDescent="0.2">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row>
    <row r="160" spans="4:297" x14ac:dyDescent="0.2">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row>
    <row r="161" spans="4:297" x14ac:dyDescent="0.2">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row>
    <row r="162" spans="4:297" x14ac:dyDescent="0.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row>
    <row r="163" spans="4:297" x14ac:dyDescent="0.2">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row>
    <row r="164" spans="4:297" x14ac:dyDescent="0.2">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row>
    <row r="165" spans="4:297" x14ac:dyDescent="0.2">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row>
    <row r="166" spans="4:297" x14ac:dyDescent="0.2">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row>
    <row r="167" spans="4:297" x14ac:dyDescent="0.2">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row>
    <row r="168" spans="4:297" x14ac:dyDescent="0.2">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row>
    <row r="169" spans="4:297" x14ac:dyDescent="0.2">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row>
    <row r="170" spans="4:297" x14ac:dyDescent="0.2">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row>
    <row r="171" spans="4:297" x14ac:dyDescent="0.2">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row>
    <row r="172" spans="4:297" x14ac:dyDescent="0.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row>
    <row r="173" spans="4:297" x14ac:dyDescent="0.2">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row>
    <row r="174" spans="4:297" x14ac:dyDescent="0.2">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row>
    <row r="175" spans="4:297" x14ac:dyDescent="0.2">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row>
    <row r="176" spans="4:297" x14ac:dyDescent="0.2">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row>
    <row r="177" spans="4:297" x14ac:dyDescent="0.2">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row>
    <row r="178" spans="4:297" x14ac:dyDescent="0.2">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row>
    <row r="179" spans="4:297" x14ac:dyDescent="0.2">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row>
    <row r="180" spans="4:297" x14ac:dyDescent="0.2">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row>
    <row r="181" spans="4:297" x14ac:dyDescent="0.2">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row>
    <row r="182" spans="4:297" x14ac:dyDescent="0.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row>
    <row r="183" spans="4:297" x14ac:dyDescent="0.2">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row>
    <row r="184" spans="4:297" x14ac:dyDescent="0.2">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row>
    <row r="185" spans="4:297" x14ac:dyDescent="0.2">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row>
    <row r="186" spans="4:297" x14ac:dyDescent="0.2">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row>
    <row r="187" spans="4:297" x14ac:dyDescent="0.2">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row>
    <row r="188" spans="4:297" x14ac:dyDescent="0.2">
      <c r="D188"/>
      <c r="E188"/>
      <c r="F188"/>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row>
    <row r="189" spans="4:297" x14ac:dyDescent="0.2">
      <c r="D189"/>
      <c r="E189"/>
      <c r="F189"/>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row>
    <row r="190" spans="4:297" x14ac:dyDescent="0.2">
      <c r="D190"/>
      <c r="E190"/>
      <c r="F190"/>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row>
    <row r="191" spans="4:297" x14ac:dyDescent="0.2">
      <c r="D191"/>
      <c r="E191"/>
      <c r="F191"/>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c r="HO191"/>
      <c r="HP191"/>
      <c r="HQ191"/>
      <c r="HR191"/>
      <c r="HS191"/>
      <c r="HT191"/>
      <c r="HU191"/>
      <c r="HV191"/>
      <c r="HW191"/>
      <c r="HX191"/>
      <c r="HY191"/>
      <c r="HZ191"/>
      <c r="IA191"/>
      <c r="IB191"/>
      <c r="IC191"/>
      <c r="ID191"/>
      <c r="IE191"/>
      <c r="IF191"/>
      <c r="IG191"/>
      <c r="IH191"/>
      <c r="II191"/>
      <c r="IJ191"/>
      <c r="IK191"/>
      <c r="IL191"/>
      <c r="IM191"/>
      <c r="IN191"/>
      <c r="IO191"/>
      <c r="IP191"/>
      <c r="IQ191"/>
      <c r="IR191"/>
      <c r="IS191"/>
      <c r="IT191"/>
      <c r="IU191"/>
      <c r="IV191"/>
      <c r="IW191"/>
      <c r="IX191"/>
      <c r="IY191"/>
      <c r="IZ191"/>
      <c r="JA191"/>
      <c r="JB191"/>
      <c r="JC191"/>
      <c r="JD191"/>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row>
    <row r="192" spans="4:297" x14ac:dyDescent="0.2">
      <c r="D192"/>
      <c r="E192"/>
      <c r="F192"/>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c r="IN192"/>
      <c r="IO192"/>
      <c r="IP192"/>
      <c r="IQ192"/>
      <c r="IR192"/>
      <c r="IS192"/>
      <c r="IT192"/>
      <c r="IU192"/>
      <c r="IV192"/>
      <c r="IW192"/>
      <c r="IX192"/>
      <c r="IY192"/>
      <c r="IZ192"/>
      <c r="JA192"/>
      <c r="JB192"/>
      <c r="JC192"/>
      <c r="JD192"/>
      <c r="JE192"/>
      <c r="JF192"/>
      <c r="JG192"/>
      <c r="JH192"/>
      <c r="JI192"/>
      <c r="JJ192"/>
      <c r="JK192"/>
      <c r="JL192"/>
      <c r="JM192"/>
      <c r="JN192"/>
      <c r="JO192"/>
      <c r="JP192"/>
      <c r="JQ192"/>
      <c r="JR192"/>
      <c r="JS192"/>
      <c r="JT192"/>
      <c r="JU192"/>
      <c r="JV192"/>
      <c r="JW192"/>
      <c r="JX192"/>
      <c r="JY192"/>
      <c r="JZ192"/>
      <c r="KA192"/>
      <c r="KB192"/>
      <c r="KC192"/>
      <c r="KD192"/>
      <c r="KE192"/>
      <c r="KF192"/>
      <c r="KG192"/>
      <c r="KH192"/>
      <c r="KI192"/>
      <c r="KJ192"/>
      <c r="KK192"/>
    </row>
    <row r="193" spans="4:297" x14ac:dyDescent="0.2">
      <c r="D193"/>
      <c r="E193"/>
      <c r="F193"/>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c r="HO193"/>
      <c r="HP193"/>
      <c r="HQ193"/>
      <c r="HR193"/>
      <c r="HS193"/>
      <c r="HT193"/>
      <c r="HU193"/>
      <c r="HV193"/>
      <c r="HW193"/>
      <c r="HX193"/>
      <c r="HY193"/>
      <c r="HZ193"/>
      <c r="IA193"/>
      <c r="IB193"/>
      <c r="IC193"/>
      <c r="ID193"/>
      <c r="IE193"/>
      <c r="IF193"/>
      <c r="IG193"/>
      <c r="IH193"/>
      <c r="II193"/>
      <c r="IJ193"/>
      <c r="IK193"/>
      <c r="IL193"/>
      <c r="IM193"/>
      <c r="IN193"/>
      <c r="IO193"/>
      <c r="IP193"/>
      <c r="IQ193"/>
      <c r="IR193"/>
      <c r="IS193"/>
      <c r="IT193"/>
      <c r="IU193"/>
      <c r="IV193"/>
      <c r="IW193"/>
      <c r="IX193"/>
      <c r="IY193"/>
      <c r="IZ193"/>
      <c r="JA193"/>
      <c r="JB193"/>
      <c r="JC193"/>
      <c r="JD193"/>
      <c r="JE193"/>
      <c r="JF193"/>
      <c r="JG193"/>
      <c r="JH193"/>
      <c r="JI193"/>
      <c r="JJ193"/>
      <c r="JK193"/>
      <c r="JL193"/>
      <c r="JM193"/>
      <c r="JN193"/>
      <c r="JO193"/>
      <c r="JP193"/>
      <c r="JQ193"/>
      <c r="JR193"/>
      <c r="JS193"/>
      <c r="JT193"/>
      <c r="JU193"/>
      <c r="JV193"/>
      <c r="JW193"/>
      <c r="JX193"/>
      <c r="JY193"/>
      <c r="JZ193"/>
      <c r="KA193"/>
      <c r="KB193"/>
      <c r="KC193"/>
      <c r="KD193"/>
      <c r="KE193"/>
      <c r="KF193"/>
      <c r="KG193"/>
      <c r="KH193"/>
      <c r="KI193"/>
      <c r="KJ193"/>
      <c r="KK193"/>
    </row>
    <row r="194" spans="4:297" x14ac:dyDescent="0.2">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c r="IO194"/>
      <c r="IP194"/>
      <c r="IQ194"/>
      <c r="IR194"/>
      <c r="IS194"/>
      <c r="IT194"/>
      <c r="IU194"/>
      <c r="IV194"/>
      <c r="IW194"/>
      <c r="IX194"/>
      <c r="IY194"/>
      <c r="IZ194"/>
      <c r="JA194"/>
      <c r="JB194"/>
      <c r="JC194"/>
      <c r="JD194"/>
      <c r="JE194"/>
      <c r="JF194"/>
      <c r="JG194"/>
      <c r="JH194"/>
      <c r="JI194"/>
      <c r="JJ194"/>
      <c r="JK194"/>
      <c r="JL194"/>
      <c r="JM194"/>
      <c r="JN194"/>
      <c r="JO194"/>
      <c r="JP194"/>
      <c r="JQ194"/>
      <c r="JR194"/>
      <c r="JS194"/>
      <c r="JT194"/>
      <c r="JU194"/>
      <c r="JV194"/>
      <c r="JW194"/>
      <c r="JX194"/>
      <c r="JY194"/>
      <c r="JZ194"/>
      <c r="KA194"/>
      <c r="KB194"/>
      <c r="KC194"/>
      <c r="KD194"/>
      <c r="KE194"/>
      <c r="KF194"/>
      <c r="KG194"/>
      <c r="KH194"/>
      <c r="KI194"/>
      <c r="KJ194"/>
      <c r="KK194"/>
    </row>
    <row r="195" spans="4:297" x14ac:dyDescent="0.2">
      <c r="D195"/>
      <c r="E195"/>
      <c r="F195"/>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c r="HO195"/>
      <c r="HP195"/>
      <c r="HQ195"/>
      <c r="HR195"/>
      <c r="HS195"/>
      <c r="HT195"/>
      <c r="HU195"/>
      <c r="HV195"/>
      <c r="HW195"/>
      <c r="HX195"/>
      <c r="HY195"/>
      <c r="HZ195"/>
      <c r="IA195"/>
      <c r="IB195"/>
      <c r="IC195"/>
      <c r="ID195"/>
      <c r="IE195"/>
      <c r="IF195"/>
      <c r="IG195"/>
      <c r="IH195"/>
      <c r="II195"/>
      <c r="IJ195"/>
      <c r="IK195"/>
      <c r="IL195"/>
      <c r="IM195"/>
      <c r="IN195"/>
      <c r="IO195"/>
      <c r="IP195"/>
      <c r="IQ195"/>
      <c r="IR195"/>
      <c r="IS195"/>
      <c r="IT195"/>
      <c r="IU195"/>
      <c r="IV195"/>
      <c r="IW195"/>
      <c r="IX195"/>
      <c r="IY195"/>
      <c r="IZ195"/>
      <c r="JA195"/>
      <c r="JB195"/>
      <c r="JC195"/>
      <c r="JD195"/>
      <c r="JE195"/>
      <c r="JF195"/>
      <c r="JG195"/>
      <c r="JH195"/>
      <c r="JI195"/>
      <c r="JJ195"/>
      <c r="JK195"/>
      <c r="JL195"/>
      <c r="JM195"/>
      <c r="JN195"/>
      <c r="JO195"/>
      <c r="JP195"/>
      <c r="JQ195"/>
      <c r="JR195"/>
      <c r="JS195"/>
      <c r="JT195"/>
      <c r="JU195"/>
      <c r="JV195"/>
      <c r="JW195"/>
      <c r="JX195"/>
      <c r="JY195"/>
      <c r="JZ195"/>
      <c r="KA195"/>
      <c r="KB195"/>
      <c r="KC195"/>
      <c r="KD195"/>
      <c r="KE195"/>
      <c r="KF195"/>
      <c r="KG195"/>
      <c r="KH195"/>
      <c r="KI195"/>
      <c r="KJ195"/>
      <c r="KK195"/>
    </row>
    <row r="196" spans="4:297" x14ac:dyDescent="0.2">
      <c r="D196"/>
      <c r="E196"/>
      <c r="F196"/>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c r="IN196"/>
      <c r="IO196"/>
      <c r="IP196"/>
      <c r="IQ196"/>
      <c r="IR196"/>
      <c r="IS196"/>
      <c r="IT196"/>
      <c r="IU196"/>
      <c r="IV196"/>
      <c r="IW196"/>
      <c r="IX196"/>
      <c r="IY196"/>
      <c r="IZ196"/>
      <c r="JA196"/>
      <c r="JB196"/>
      <c r="JC196"/>
      <c r="JD196"/>
      <c r="JE196"/>
      <c r="JF196"/>
      <c r="JG196"/>
      <c r="JH196"/>
      <c r="JI196"/>
      <c r="JJ196"/>
      <c r="JK196"/>
      <c r="JL196"/>
      <c r="JM196"/>
      <c r="JN196"/>
      <c r="JO196"/>
      <c r="JP196"/>
      <c r="JQ196"/>
      <c r="JR196"/>
      <c r="JS196"/>
      <c r="JT196"/>
      <c r="JU196"/>
      <c r="JV196"/>
      <c r="JW196"/>
      <c r="JX196"/>
      <c r="JY196"/>
      <c r="JZ196"/>
      <c r="KA196"/>
      <c r="KB196"/>
      <c r="KC196"/>
      <c r="KD196"/>
      <c r="KE196"/>
      <c r="KF196"/>
      <c r="KG196"/>
      <c r="KH196"/>
      <c r="KI196"/>
      <c r="KJ196"/>
      <c r="KK196"/>
    </row>
    <row r="197" spans="4:297" x14ac:dyDescent="0.2">
      <c r="D197"/>
      <c r="E197"/>
      <c r="F197"/>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c r="IN197"/>
      <c r="IO197"/>
      <c r="IP197"/>
      <c r="IQ197"/>
      <c r="IR197"/>
      <c r="IS197"/>
      <c r="IT197"/>
      <c r="IU197"/>
      <c r="IV197"/>
      <c r="IW197"/>
      <c r="IX197"/>
      <c r="IY197"/>
      <c r="IZ197"/>
      <c r="JA197"/>
      <c r="JB197"/>
      <c r="JC197"/>
      <c r="JD197"/>
      <c r="JE197"/>
      <c r="JF197"/>
      <c r="JG197"/>
      <c r="JH197"/>
      <c r="JI197"/>
      <c r="JJ197"/>
      <c r="JK197"/>
      <c r="JL197"/>
      <c r="JM197"/>
      <c r="JN197"/>
      <c r="JO197"/>
      <c r="JP197"/>
      <c r="JQ197"/>
      <c r="JR197"/>
      <c r="JS197"/>
      <c r="JT197"/>
      <c r="JU197"/>
      <c r="JV197"/>
      <c r="JW197"/>
      <c r="JX197"/>
      <c r="JY197"/>
      <c r="JZ197"/>
      <c r="KA197"/>
      <c r="KB197"/>
      <c r="KC197"/>
      <c r="KD197"/>
      <c r="KE197"/>
      <c r="KF197"/>
      <c r="KG197"/>
      <c r="KH197"/>
      <c r="KI197"/>
      <c r="KJ197"/>
      <c r="KK197"/>
    </row>
    <row r="198" spans="4:297" x14ac:dyDescent="0.2">
      <c r="D198"/>
      <c r="E198"/>
      <c r="F198"/>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c r="HO198"/>
      <c r="HP198"/>
      <c r="HQ198"/>
      <c r="HR198"/>
      <c r="HS198"/>
      <c r="HT198"/>
      <c r="HU198"/>
      <c r="HV198"/>
      <c r="HW198"/>
      <c r="HX198"/>
      <c r="HY198"/>
      <c r="HZ198"/>
      <c r="IA198"/>
      <c r="IB198"/>
      <c r="IC198"/>
      <c r="ID198"/>
      <c r="IE198"/>
      <c r="IF198"/>
      <c r="IG198"/>
      <c r="IH198"/>
      <c r="II198"/>
      <c r="IJ198"/>
      <c r="IK198"/>
      <c r="IL198"/>
      <c r="IM198"/>
      <c r="IN198"/>
      <c r="IO198"/>
      <c r="IP198"/>
      <c r="IQ198"/>
      <c r="IR198"/>
      <c r="IS198"/>
      <c r="IT198"/>
      <c r="IU198"/>
      <c r="IV198"/>
      <c r="IW198"/>
      <c r="IX198"/>
      <c r="IY198"/>
      <c r="IZ198"/>
      <c r="JA198"/>
      <c r="JB198"/>
      <c r="JC198"/>
      <c r="JD198"/>
      <c r="JE198"/>
      <c r="JF198"/>
      <c r="JG198"/>
      <c r="JH198"/>
      <c r="JI198"/>
      <c r="JJ198"/>
      <c r="JK198"/>
      <c r="JL198"/>
      <c r="JM198"/>
      <c r="JN198"/>
      <c r="JO198"/>
      <c r="JP198"/>
      <c r="JQ198"/>
      <c r="JR198"/>
      <c r="JS198"/>
      <c r="JT198"/>
      <c r="JU198"/>
      <c r="JV198"/>
      <c r="JW198"/>
      <c r="JX198"/>
      <c r="JY198"/>
      <c r="JZ198"/>
      <c r="KA198"/>
      <c r="KB198"/>
      <c r="KC198"/>
      <c r="KD198"/>
      <c r="KE198"/>
      <c r="KF198"/>
      <c r="KG198"/>
      <c r="KH198"/>
      <c r="KI198"/>
      <c r="KJ198"/>
      <c r="KK198"/>
    </row>
    <row r="199" spans="4:297" x14ac:dyDescent="0.2">
      <c r="D199"/>
      <c r="E199"/>
      <c r="F199"/>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c r="IN199"/>
      <c r="IO199"/>
      <c r="IP199"/>
      <c r="IQ199"/>
      <c r="IR199"/>
      <c r="IS199"/>
      <c r="IT199"/>
      <c r="IU199"/>
      <c r="IV199"/>
      <c r="IW199"/>
      <c r="IX199"/>
      <c r="IY199"/>
      <c r="IZ199"/>
      <c r="JA199"/>
      <c r="JB199"/>
      <c r="JC199"/>
      <c r="JD199"/>
      <c r="JE199"/>
      <c r="JF199"/>
      <c r="JG199"/>
      <c r="JH199"/>
      <c r="JI199"/>
      <c r="JJ199"/>
      <c r="JK199"/>
      <c r="JL199"/>
      <c r="JM199"/>
      <c r="JN199"/>
      <c r="JO199"/>
      <c r="JP199"/>
      <c r="JQ199"/>
      <c r="JR199"/>
      <c r="JS199"/>
      <c r="JT199"/>
      <c r="JU199"/>
      <c r="JV199"/>
      <c r="JW199"/>
      <c r="JX199"/>
      <c r="JY199"/>
      <c r="JZ199"/>
      <c r="KA199"/>
      <c r="KB199"/>
      <c r="KC199"/>
      <c r="KD199"/>
      <c r="KE199"/>
      <c r="KF199"/>
      <c r="KG199"/>
      <c r="KH199"/>
      <c r="KI199"/>
      <c r="KJ199"/>
      <c r="KK199"/>
    </row>
    <row r="200" spans="4:297" x14ac:dyDescent="0.2">
      <c r="D200"/>
      <c r="E200"/>
      <c r="F200"/>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c r="IN200"/>
      <c r="IO200"/>
      <c r="IP200"/>
      <c r="IQ200"/>
      <c r="IR200"/>
      <c r="IS200"/>
      <c r="IT200"/>
      <c r="IU200"/>
      <c r="IV200"/>
      <c r="IW200"/>
      <c r="IX200"/>
      <c r="IY200"/>
      <c r="IZ200"/>
      <c r="JA200"/>
      <c r="JB200"/>
      <c r="JC200"/>
      <c r="JD200"/>
      <c r="JE200"/>
      <c r="JF200"/>
      <c r="JG200"/>
      <c r="JH200"/>
      <c r="JI200"/>
      <c r="JJ200"/>
      <c r="JK200"/>
      <c r="JL200"/>
      <c r="JM200"/>
      <c r="JN200"/>
      <c r="JO200"/>
      <c r="JP200"/>
      <c r="JQ200"/>
      <c r="JR200"/>
      <c r="JS200"/>
      <c r="JT200"/>
      <c r="JU200"/>
      <c r="JV200"/>
      <c r="JW200"/>
      <c r="JX200"/>
      <c r="JY200"/>
      <c r="JZ200"/>
      <c r="KA200"/>
      <c r="KB200"/>
      <c r="KC200"/>
      <c r="KD200"/>
      <c r="KE200"/>
      <c r="KF200"/>
      <c r="KG200"/>
      <c r="KH200"/>
      <c r="KI200"/>
      <c r="KJ200"/>
      <c r="KK200"/>
    </row>
    <row r="201" spans="4:297" x14ac:dyDescent="0.2">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c r="HO201"/>
      <c r="HP201"/>
      <c r="HQ201"/>
      <c r="HR201"/>
      <c r="HS201"/>
      <c r="HT201"/>
      <c r="HU201"/>
      <c r="HV201"/>
      <c r="HW201"/>
      <c r="HX201"/>
      <c r="HY201"/>
      <c r="HZ201"/>
      <c r="IA201"/>
      <c r="IB201"/>
      <c r="IC201"/>
      <c r="ID201"/>
      <c r="IE201"/>
      <c r="IF201"/>
      <c r="IG201"/>
      <c r="IH201"/>
      <c r="II201"/>
      <c r="IJ201"/>
      <c r="IK201"/>
      <c r="IL201"/>
      <c r="IM201"/>
      <c r="IN201"/>
      <c r="IO201"/>
      <c r="IP201"/>
      <c r="IQ201"/>
      <c r="IR201"/>
      <c r="IS201"/>
      <c r="IT201"/>
      <c r="IU201"/>
      <c r="IV201"/>
      <c r="IW201"/>
      <c r="IX201"/>
      <c r="IY201"/>
      <c r="IZ201"/>
      <c r="JA201"/>
      <c r="JB201"/>
      <c r="JC201"/>
      <c r="JD201"/>
      <c r="JE201"/>
      <c r="JF201"/>
      <c r="JG201"/>
      <c r="JH201"/>
      <c r="JI201"/>
      <c r="JJ201"/>
      <c r="JK201"/>
      <c r="JL201"/>
      <c r="JM201"/>
      <c r="JN201"/>
      <c r="JO201"/>
      <c r="JP201"/>
      <c r="JQ201"/>
      <c r="JR201"/>
      <c r="JS201"/>
      <c r="JT201"/>
      <c r="JU201"/>
      <c r="JV201"/>
      <c r="JW201"/>
      <c r="JX201"/>
      <c r="JY201"/>
      <c r="JZ201"/>
      <c r="KA201"/>
      <c r="KB201"/>
      <c r="KC201"/>
      <c r="KD201"/>
      <c r="KE201"/>
      <c r="KF201"/>
      <c r="KG201"/>
      <c r="KH201"/>
      <c r="KI201"/>
      <c r="KJ201"/>
      <c r="KK201"/>
    </row>
    <row r="202" spans="4:297" x14ac:dyDescent="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c r="IN202"/>
      <c r="IO202"/>
      <c r="IP202"/>
      <c r="IQ202"/>
      <c r="IR202"/>
      <c r="IS202"/>
      <c r="IT202"/>
      <c r="IU202"/>
      <c r="IV202"/>
      <c r="IW202"/>
      <c r="IX202"/>
      <c r="IY202"/>
      <c r="IZ202"/>
      <c r="JA202"/>
      <c r="JB202"/>
      <c r="JC202"/>
      <c r="JD202"/>
      <c r="JE202"/>
      <c r="JF202"/>
      <c r="JG202"/>
      <c r="JH202"/>
      <c r="JI202"/>
      <c r="JJ202"/>
      <c r="JK202"/>
      <c r="JL202"/>
      <c r="JM202"/>
      <c r="JN202"/>
      <c r="JO202"/>
      <c r="JP202"/>
      <c r="JQ202"/>
      <c r="JR202"/>
      <c r="JS202"/>
      <c r="JT202"/>
      <c r="JU202"/>
      <c r="JV202"/>
      <c r="JW202"/>
      <c r="JX202"/>
      <c r="JY202"/>
      <c r="JZ202"/>
      <c r="KA202"/>
      <c r="KB202"/>
      <c r="KC202"/>
      <c r="KD202"/>
      <c r="KE202"/>
      <c r="KF202"/>
      <c r="KG202"/>
      <c r="KH202"/>
      <c r="KI202"/>
      <c r="KJ202"/>
      <c r="KK202"/>
    </row>
    <row r="203" spans="4:297" x14ac:dyDescent="0.2">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c r="IN203"/>
      <c r="IO203"/>
      <c r="IP203"/>
      <c r="IQ203"/>
      <c r="IR203"/>
      <c r="IS203"/>
      <c r="IT203"/>
      <c r="IU203"/>
      <c r="IV203"/>
      <c r="IW203"/>
      <c r="IX203"/>
      <c r="IY203"/>
      <c r="IZ203"/>
      <c r="JA203"/>
      <c r="JB203"/>
      <c r="JC203"/>
      <c r="JD203"/>
      <c r="JE203"/>
      <c r="JF203"/>
      <c r="JG203"/>
      <c r="JH203"/>
      <c r="JI203"/>
      <c r="JJ203"/>
      <c r="JK203"/>
      <c r="JL203"/>
      <c r="JM203"/>
      <c r="JN203"/>
      <c r="JO203"/>
      <c r="JP203"/>
      <c r="JQ203"/>
      <c r="JR203"/>
      <c r="JS203"/>
      <c r="JT203"/>
      <c r="JU203"/>
      <c r="JV203"/>
      <c r="JW203"/>
      <c r="JX203"/>
      <c r="JY203"/>
      <c r="JZ203"/>
      <c r="KA203"/>
      <c r="KB203"/>
      <c r="KC203"/>
      <c r="KD203"/>
      <c r="KE203"/>
      <c r="KF203"/>
      <c r="KG203"/>
      <c r="KH203"/>
      <c r="KI203"/>
      <c r="KJ203"/>
      <c r="KK203"/>
    </row>
    <row r="204" spans="4:297" x14ac:dyDescent="0.2">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c r="HO204"/>
      <c r="HP204"/>
      <c r="HQ204"/>
      <c r="HR204"/>
      <c r="HS204"/>
      <c r="HT204"/>
      <c r="HU204"/>
      <c r="HV204"/>
      <c r="HW204"/>
      <c r="HX204"/>
      <c r="HY204"/>
      <c r="HZ204"/>
      <c r="IA204"/>
      <c r="IB204"/>
      <c r="IC204"/>
      <c r="ID204"/>
      <c r="IE204"/>
      <c r="IF204"/>
      <c r="IG204"/>
      <c r="IH204"/>
      <c r="II204"/>
      <c r="IJ204"/>
      <c r="IK204"/>
      <c r="IL204"/>
      <c r="IM204"/>
      <c r="IN204"/>
      <c r="IO204"/>
      <c r="IP204"/>
      <c r="IQ204"/>
      <c r="IR204"/>
      <c r="IS204"/>
      <c r="IT204"/>
      <c r="IU204"/>
      <c r="IV204"/>
      <c r="IW204"/>
      <c r="IX204"/>
      <c r="IY204"/>
      <c r="IZ204"/>
      <c r="JA204"/>
      <c r="JB204"/>
      <c r="JC204"/>
      <c r="JD204"/>
      <c r="JE204"/>
      <c r="JF204"/>
      <c r="JG204"/>
      <c r="JH204"/>
      <c r="JI204"/>
      <c r="JJ204"/>
      <c r="JK204"/>
      <c r="JL204"/>
      <c r="JM204"/>
      <c r="JN204"/>
      <c r="JO204"/>
      <c r="JP204"/>
      <c r="JQ204"/>
      <c r="JR204"/>
      <c r="JS204"/>
      <c r="JT204"/>
      <c r="JU204"/>
      <c r="JV204"/>
      <c r="JW204"/>
      <c r="JX204"/>
      <c r="JY204"/>
      <c r="JZ204"/>
      <c r="KA204"/>
      <c r="KB204"/>
      <c r="KC204"/>
      <c r="KD204"/>
      <c r="KE204"/>
      <c r="KF204"/>
      <c r="KG204"/>
      <c r="KH204"/>
      <c r="KI204"/>
      <c r="KJ204"/>
      <c r="KK204"/>
    </row>
    <row r="205" spans="4:297" x14ac:dyDescent="0.2">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c r="HO205"/>
      <c r="HP205"/>
      <c r="HQ205"/>
      <c r="HR205"/>
      <c r="HS205"/>
      <c r="HT205"/>
      <c r="HU205"/>
      <c r="HV205"/>
      <c r="HW205"/>
      <c r="HX205"/>
      <c r="HY205"/>
      <c r="HZ205"/>
      <c r="IA205"/>
      <c r="IB205"/>
      <c r="IC205"/>
      <c r="ID205"/>
      <c r="IE205"/>
      <c r="IF205"/>
      <c r="IG205"/>
      <c r="IH205"/>
      <c r="II205"/>
      <c r="IJ205"/>
      <c r="IK205"/>
      <c r="IL205"/>
      <c r="IM205"/>
      <c r="IN205"/>
      <c r="IO205"/>
      <c r="IP205"/>
      <c r="IQ205"/>
      <c r="IR205"/>
      <c r="IS205"/>
      <c r="IT205"/>
      <c r="IU205"/>
      <c r="IV205"/>
      <c r="IW205"/>
      <c r="IX205"/>
      <c r="IY205"/>
      <c r="IZ205"/>
      <c r="JA205"/>
      <c r="JB205"/>
      <c r="JC205"/>
      <c r="JD205"/>
      <c r="JE205"/>
      <c r="JF205"/>
      <c r="JG205"/>
      <c r="JH205"/>
      <c r="JI205"/>
      <c r="JJ205"/>
      <c r="JK205"/>
      <c r="JL205"/>
      <c r="JM205"/>
      <c r="JN205"/>
      <c r="JO205"/>
      <c r="JP205"/>
      <c r="JQ205"/>
      <c r="JR205"/>
      <c r="JS205"/>
      <c r="JT205"/>
      <c r="JU205"/>
      <c r="JV205"/>
      <c r="JW205"/>
      <c r="JX205"/>
      <c r="JY205"/>
      <c r="JZ205"/>
      <c r="KA205"/>
      <c r="KB205"/>
      <c r="KC205"/>
      <c r="KD205"/>
      <c r="KE205"/>
      <c r="KF205"/>
      <c r="KG205"/>
      <c r="KH205"/>
      <c r="KI205"/>
      <c r="KJ205"/>
      <c r="KK205"/>
    </row>
    <row r="206" spans="4:297" x14ac:dyDescent="0.2">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c r="HO206"/>
      <c r="HP206"/>
      <c r="HQ206"/>
      <c r="HR206"/>
      <c r="HS206"/>
      <c r="HT206"/>
      <c r="HU206"/>
      <c r="HV206"/>
      <c r="HW206"/>
      <c r="HX206"/>
      <c r="HY206"/>
      <c r="HZ206"/>
      <c r="IA206"/>
      <c r="IB206"/>
      <c r="IC206"/>
      <c r="ID206"/>
      <c r="IE206"/>
      <c r="IF206"/>
      <c r="IG206"/>
      <c r="IH206"/>
      <c r="II206"/>
      <c r="IJ206"/>
      <c r="IK206"/>
      <c r="IL206"/>
      <c r="IM206"/>
      <c r="IN206"/>
      <c r="IO206"/>
      <c r="IP206"/>
      <c r="IQ206"/>
      <c r="IR206"/>
      <c r="IS206"/>
      <c r="IT206"/>
      <c r="IU206"/>
      <c r="IV206"/>
      <c r="IW206"/>
      <c r="IX206"/>
      <c r="IY206"/>
      <c r="IZ206"/>
      <c r="JA206"/>
      <c r="JB206"/>
      <c r="JC206"/>
      <c r="JD206"/>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row>
    <row r="207" spans="4:297" x14ac:dyDescent="0.2">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c r="IN207"/>
      <c r="IO207"/>
      <c r="IP207"/>
      <c r="IQ207"/>
      <c r="IR207"/>
      <c r="IS207"/>
      <c r="IT207"/>
      <c r="IU207"/>
      <c r="IV207"/>
      <c r="IW207"/>
      <c r="IX207"/>
      <c r="IY207"/>
      <c r="IZ207"/>
      <c r="JA207"/>
      <c r="JB207"/>
      <c r="JC207"/>
      <c r="JD207"/>
      <c r="JE207"/>
      <c r="JF207"/>
      <c r="JG207"/>
      <c r="JH207"/>
      <c r="JI207"/>
      <c r="JJ207"/>
      <c r="JK207"/>
      <c r="JL207"/>
      <c r="JM207"/>
      <c r="JN207"/>
      <c r="JO207"/>
      <c r="JP207"/>
      <c r="JQ207"/>
      <c r="JR207"/>
      <c r="JS207"/>
      <c r="JT207"/>
      <c r="JU207"/>
      <c r="JV207"/>
      <c r="JW207"/>
      <c r="JX207"/>
      <c r="JY207"/>
      <c r="JZ207"/>
      <c r="KA207"/>
      <c r="KB207"/>
      <c r="KC207"/>
      <c r="KD207"/>
      <c r="KE207"/>
      <c r="KF207"/>
      <c r="KG207"/>
      <c r="KH207"/>
      <c r="KI207"/>
      <c r="KJ207"/>
      <c r="KK207"/>
    </row>
    <row r="208" spans="4:297" x14ac:dyDescent="0.2">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c r="HO208"/>
      <c r="HP208"/>
      <c r="HQ208"/>
      <c r="HR208"/>
      <c r="HS208"/>
      <c r="HT208"/>
      <c r="HU208"/>
      <c r="HV208"/>
      <c r="HW208"/>
      <c r="HX208"/>
      <c r="HY208"/>
      <c r="HZ208"/>
      <c r="IA208"/>
      <c r="IB208"/>
      <c r="IC208"/>
      <c r="ID208"/>
      <c r="IE208"/>
      <c r="IF208"/>
      <c r="IG208"/>
      <c r="IH208"/>
      <c r="II208"/>
      <c r="IJ208"/>
      <c r="IK208"/>
      <c r="IL208"/>
      <c r="IM208"/>
      <c r="IN208"/>
      <c r="IO208"/>
      <c r="IP208"/>
      <c r="IQ208"/>
      <c r="IR208"/>
      <c r="IS208"/>
      <c r="IT208"/>
      <c r="IU208"/>
      <c r="IV208"/>
      <c r="IW208"/>
      <c r="IX208"/>
      <c r="IY208"/>
      <c r="IZ208"/>
      <c r="JA208"/>
      <c r="JB208"/>
      <c r="JC208"/>
      <c r="JD208"/>
      <c r="JE208"/>
      <c r="JF208"/>
      <c r="JG208"/>
      <c r="JH208"/>
      <c r="JI208"/>
      <c r="JJ208"/>
      <c r="JK208"/>
      <c r="JL208"/>
      <c r="JM208"/>
      <c r="JN208"/>
      <c r="JO208"/>
      <c r="JP208"/>
      <c r="JQ208"/>
      <c r="JR208"/>
      <c r="JS208"/>
      <c r="JT208"/>
      <c r="JU208"/>
      <c r="JV208"/>
      <c r="JW208"/>
      <c r="JX208"/>
      <c r="JY208"/>
      <c r="JZ208"/>
      <c r="KA208"/>
      <c r="KB208"/>
      <c r="KC208"/>
      <c r="KD208"/>
      <c r="KE208"/>
      <c r="KF208"/>
      <c r="KG208"/>
      <c r="KH208"/>
      <c r="KI208"/>
      <c r="KJ208"/>
      <c r="KK208"/>
    </row>
    <row r="209" spans="4:297" x14ac:dyDescent="0.2">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c r="IN209"/>
      <c r="IO209"/>
      <c r="IP209"/>
      <c r="IQ209"/>
      <c r="IR209"/>
      <c r="IS209"/>
      <c r="IT209"/>
      <c r="IU209"/>
      <c r="IV209"/>
      <c r="IW209"/>
      <c r="IX209"/>
      <c r="IY209"/>
      <c r="IZ209"/>
      <c r="JA209"/>
      <c r="JB209"/>
      <c r="JC209"/>
      <c r="JD209"/>
      <c r="JE209"/>
      <c r="JF209"/>
      <c r="JG209"/>
      <c r="JH209"/>
      <c r="JI209"/>
      <c r="JJ209"/>
      <c r="JK209"/>
      <c r="JL209"/>
      <c r="JM209"/>
      <c r="JN209"/>
      <c r="JO209"/>
      <c r="JP209"/>
      <c r="JQ209"/>
      <c r="JR209"/>
      <c r="JS209"/>
      <c r="JT209"/>
      <c r="JU209"/>
      <c r="JV209"/>
      <c r="JW209"/>
      <c r="JX209"/>
      <c r="JY209"/>
      <c r="JZ209"/>
      <c r="KA209"/>
      <c r="KB209"/>
      <c r="KC209"/>
      <c r="KD209"/>
      <c r="KE209"/>
      <c r="KF209"/>
      <c r="KG209"/>
      <c r="KH209"/>
      <c r="KI209"/>
      <c r="KJ209"/>
      <c r="KK209"/>
    </row>
    <row r="210" spans="4:297" x14ac:dyDescent="0.2">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row>
    <row r="211" spans="4:297" x14ac:dyDescent="0.2">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c r="HO211"/>
      <c r="HP211"/>
      <c r="HQ211"/>
      <c r="HR211"/>
      <c r="HS211"/>
      <c r="HT211"/>
      <c r="HU211"/>
      <c r="HV211"/>
      <c r="HW211"/>
      <c r="HX211"/>
      <c r="HY211"/>
      <c r="HZ211"/>
      <c r="IA211"/>
      <c r="IB211"/>
      <c r="IC211"/>
      <c r="ID211"/>
      <c r="IE211"/>
      <c r="IF211"/>
      <c r="IG211"/>
      <c r="IH211"/>
      <c r="II211"/>
      <c r="IJ211"/>
      <c r="IK211"/>
      <c r="IL211"/>
      <c r="IM211"/>
      <c r="IN211"/>
      <c r="IO211"/>
      <c r="IP211"/>
      <c r="IQ211"/>
      <c r="IR211"/>
      <c r="IS211"/>
      <c r="IT211"/>
      <c r="IU211"/>
      <c r="IV211"/>
      <c r="IW211"/>
      <c r="IX211"/>
      <c r="IY211"/>
      <c r="IZ211"/>
      <c r="JA211"/>
      <c r="JB211"/>
      <c r="JC211"/>
      <c r="JD211"/>
      <c r="JE211"/>
      <c r="JF211"/>
      <c r="JG211"/>
      <c r="JH211"/>
      <c r="JI211"/>
      <c r="JJ211"/>
      <c r="JK211"/>
      <c r="JL211"/>
      <c r="JM211"/>
      <c r="JN211"/>
      <c r="JO211"/>
      <c r="JP211"/>
      <c r="JQ211"/>
      <c r="JR211"/>
      <c r="JS211"/>
      <c r="JT211"/>
      <c r="JU211"/>
      <c r="JV211"/>
      <c r="JW211"/>
      <c r="JX211"/>
      <c r="JY211"/>
      <c r="JZ211"/>
      <c r="KA211"/>
      <c r="KB211"/>
      <c r="KC211"/>
      <c r="KD211"/>
      <c r="KE211"/>
      <c r="KF211"/>
      <c r="KG211"/>
      <c r="KH211"/>
      <c r="KI211"/>
      <c r="KJ211"/>
      <c r="KK211"/>
    </row>
    <row r="212" spans="4:297" x14ac:dyDescent="0.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c r="HO212"/>
      <c r="HP212"/>
      <c r="HQ212"/>
      <c r="HR212"/>
      <c r="HS212"/>
      <c r="HT212"/>
      <c r="HU212"/>
      <c r="HV212"/>
      <c r="HW212"/>
      <c r="HX212"/>
      <c r="HY212"/>
      <c r="HZ212"/>
      <c r="IA212"/>
      <c r="IB212"/>
      <c r="IC212"/>
      <c r="ID212"/>
      <c r="IE212"/>
      <c r="IF212"/>
      <c r="IG212"/>
      <c r="IH212"/>
      <c r="II212"/>
      <c r="IJ212"/>
      <c r="IK212"/>
      <c r="IL212"/>
      <c r="IM212"/>
      <c r="IN212"/>
      <c r="IO212"/>
      <c r="IP212"/>
      <c r="IQ212"/>
      <c r="IR212"/>
      <c r="IS212"/>
      <c r="IT212"/>
      <c r="IU212"/>
      <c r="IV212"/>
      <c r="IW212"/>
      <c r="IX212"/>
      <c r="IY212"/>
      <c r="IZ212"/>
      <c r="JA212"/>
      <c r="JB212"/>
      <c r="JC212"/>
      <c r="JD212"/>
      <c r="JE212"/>
      <c r="JF212"/>
      <c r="JG212"/>
      <c r="JH212"/>
      <c r="JI212"/>
      <c r="JJ212"/>
      <c r="JK212"/>
      <c r="JL212"/>
      <c r="JM212"/>
      <c r="JN212"/>
      <c r="JO212"/>
      <c r="JP212"/>
      <c r="JQ212"/>
      <c r="JR212"/>
      <c r="JS212"/>
      <c r="JT212"/>
      <c r="JU212"/>
      <c r="JV212"/>
      <c r="JW212"/>
      <c r="JX212"/>
      <c r="JY212"/>
      <c r="JZ212"/>
      <c r="KA212"/>
      <c r="KB212"/>
      <c r="KC212"/>
      <c r="KD212"/>
      <c r="KE212"/>
      <c r="KF212"/>
      <c r="KG212"/>
      <c r="KH212"/>
      <c r="KI212"/>
      <c r="KJ212"/>
      <c r="KK212"/>
    </row>
    <row r="213" spans="4:297" x14ac:dyDescent="0.2">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c r="HO213"/>
      <c r="HP213"/>
      <c r="HQ213"/>
      <c r="HR213"/>
      <c r="HS213"/>
      <c r="HT213"/>
      <c r="HU213"/>
      <c r="HV213"/>
      <c r="HW213"/>
      <c r="HX213"/>
      <c r="HY213"/>
      <c r="HZ213"/>
      <c r="IA213"/>
      <c r="IB213"/>
      <c r="IC213"/>
      <c r="ID213"/>
      <c r="IE213"/>
      <c r="IF213"/>
      <c r="IG213"/>
      <c r="IH213"/>
      <c r="II213"/>
      <c r="IJ213"/>
      <c r="IK213"/>
      <c r="IL213"/>
      <c r="IM213"/>
      <c r="IN213"/>
      <c r="IO213"/>
      <c r="IP213"/>
      <c r="IQ213"/>
      <c r="IR213"/>
      <c r="IS213"/>
      <c r="IT213"/>
      <c r="IU213"/>
      <c r="IV213"/>
      <c r="IW213"/>
      <c r="IX213"/>
      <c r="IY213"/>
      <c r="IZ213"/>
      <c r="JA213"/>
      <c r="JB213"/>
      <c r="JC213"/>
      <c r="JD213"/>
      <c r="JE213"/>
      <c r="JF213"/>
      <c r="JG213"/>
      <c r="JH213"/>
      <c r="JI213"/>
      <c r="JJ213"/>
      <c r="JK213"/>
      <c r="JL213"/>
      <c r="JM213"/>
      <c r="JN213"/>
      <c r="JO213"/>
      <c r="JP213"/>
      <c r="JQ213"/>
      <c r="JR213"/>
      <c r="JS213"/>
      <c r="JT213"/>
      <c r="JU213"/>
      <c r="JV213"/>
      <c r="JW213"/>
      <c r="JX213"/>
      <c r="JY213"/>
      <c r="JZ213"/>
      <c r="KA213"/>
      <c r="KB213"/>
      <c r="KC213"/>
      <c r="KD213"/>
      <c r="KE213"/>
      <c r="KF213"/>
      <c r="KG213"/>
      <c r="KH213"/>
      <c r="KI213"/>
      <c r="KJ213"/>
      <c r="KK213"/>
    </row>
    <row r="214" spans="4:297" x14ac:dyDescent="0.2">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c r="HO214"/>
      <c r="HP214"/>
      <c r="HQ214"/>
      <c r="HR214"/>
      <c r="HS214"/>
      <c r="HT214"/>
      <c r="HU214"/>
      <c r="HV214"/>
      <c r="HW214"/>
      <c r="HX214"/>
      <c r="HY214"/>
      <c r="HZ214"/>
      <c r="IA214"/>
      <c r="IB214"/>
      <c r="IC214"/>
      <c r="ID214"/>
      <c r="IE214"/>
      <c r="IF214"/>
      <c r="IG214"/>
      <c r="IH214"/>
      <c r="II214"/>
      <c r="IJ214"/>
      <c r="IK214"/>
      <c r="IL214"/>
      <c r="IM214"/>
      <c r="IN214"/>
      <c r="IO214"/>
      <c r="IP214"/>
      <c r="IQ214"/>
      <c r="IR214"/>
      <c r="IS214"/>
      <c r="IT214"/>
      <c r="IU214"/>
      <c r="IV214"/>
      <c r="IW214"/>
      <c r="IX214"/>
      <c r="IY214"/>
      <c r="IZ214"/>
      <c r="JA214"/>
      <c r="JB214"/>
      <c r="JC214"/>
      <c r="JD214"/>
      <c r="JE214"/>
      <c r="JF214"/>
      <c r="JG214"/>
      <c r="JH214"/>
      <c r="JI214"/>
      <c r="JJ214"/>
      <c r="JK214"/>
      <c r="JL214"/>
      <c r="JM214"/>
      <c r="JN214"/>
      <c r="JO214"/>
      <c r="JP214"/>
      <c r="JQ214"/>
      <c r="JR214"/>
      <c r="JS214"/>
      <c r="JT214"/>
      <c r="JU214"/>
      <c r="JV214"/>
      <c r="JW214"/>
      <c r="JX214"/>
      <c r="JY214"/>
      <c r="JZ214"/>
      <c r="KA214"/>
      <c r="KB214"/>
      <c r="KC214"/>
      <c r="KD214"/>
      <c r="KE214"/>
      <c r="KF214"/>
      <c r="KG214"/>
      <c r="KH214"/>
      <c r="KI214"/>
      <c r="KJ214"/>
      <c r="KK214"/>
    </row>
    <row r="215" spans="4:297" x14ac:dyDescent="0.2">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c r="HO215"/>
      <c r="HP215"/>
      <c r="HQ215"/>
      <c r="HR215"/>
      <c r="HS215"/>
      <c r="HT215"/>
      <c r="HU215"/>
      <c r="HV215"/>
      <c r="HW215"/>
      <c r="HX215"/>
      <c r="HY215"/>
      <c r="HZ215"/>
      <c r="IA215"/>
      <c r="IB215"/>
      <c r="IC215"/>
      <c r="ID215"/>
      <c r="IE215"/>
      <c r="IF215"/>
      <c r="IG215"/>
      <c r="IH215"/>
      <c r="II215"/>
      <c r="IJ215"/>
      <c r="IK215"/>
      <c r="IL215"/>
      <c r="IM215"/>
      <c r="IN215"/>
      <c r="IO215"/>
      <c r="IP215"/>
      <c r="IQ215"/>
      <c r="IR215"/>
      <c r="IS215"/>
      <c r="IT215"/>
      <c r="IU215"/>
      <c r="IV215"/>
      <c r="IW215"/>
      <c r="IX215"/>
      <c r="IY215"/>
      <c r="IZ215"/>
      <c r="JA215"/>
      <c r="JB215"/>
      <c r="JC215"/>
      <c r="JD215"/>
      <c r="JE215"/>
      <c r="JF215"/>
      <c r="JG215"/>
      <c r="JH215"/>
      <c r="JI215"/>
      <c r="JJ215"/>
      <c r="JK215"/>
      <c r="JL215"/>
      <c r="JM215"/>
      <c r="JN215"/>
      <c r="JO215"/>
      <c r="JP215"/>
      <c r="JQ215"/>
      <c r="JR215"/>
      <c r="JS215"/>
      <c r="JT215"/>
      <c r="JU215"/>
      <c r="JV215"/>
      <c r="JW215"/>
      <c r="JX215"/>
      <c r="JY215"/>
      <c r="JZ215"/>
      <c r="KA215"/>
      <c r="KB215"/>
      <c r="KC215"/>
      <c r="KD215"/>
      <c r="KE215"/>
      <c r="KF215"/>
      <c r="KG215"/>
      <c r="KH215"/>
      <c r="KI215"/>
      <c r="KJ215"/>
      <c r="KK215"/>
    </row>
    <row r="216" spans="4:297" x14ac:dyDescent="0.2">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c r="HO216"/>
      <c r="HP216"/>
      <c r="HQ216"/>
      <c r="HR216"/>
      <c r="HS216"/>
      <c r="HT216"/>
      <c r="HU216"/>
      <c r="HV216"/>
      <c r="HW216"/>
      <c r="HX216"/>
      <c r="HY216"/>
      <c r="HZ216"/>
      <c r="IA216"/>
      <c r="IB216"/>
      <c r="IC216"/>
      <c r="ID216"/>
      <c r="IE216"/>
      <c r="IF216"/>
      <c r="IG216"/>
      <c r="IH216"/>
      <c r="II216"/>
      <c r="IJ216"/>
      <c r="IK216"/>
      <c r="IL216"/>
      <c r="IM216"/>
      <c r="IN216"/>
      <c r="IO216"/>
      <c r="IP216"/>
      <c r="IQ216"/>
      <c r="IR216"/>
      <c r="IS216"/>
      <c r="IT216"/>
      <c r="IU216"/>
      <c r="IV216"/>
      <c r="IW216"/>
      <c r="IX216"/>
      <c r="IY216"/>
      <c r="IZ216"/>
      <c r="JA216"/>
      <c r="JB216"/>
      <c r="JC216"/>
      <c r="JD216"/>
      <c r="JE216"/>
      <c r="JF216"/>
      <c r="JG216"/>
      <c r="JH216"/>
      <c r="JI216"/>
      <c r="JJ216"/>
      <c r="JK216"/>
      <c r="JL216"/>
      <c r="JM216"/>
      <c r="JN216"/>
      <c r="JO216"/>
      <c r="JP216"/>
      <c r="JQ216"/>
      <c r="JR216"/>
      <c r="JS216"/>
      <c r="JT216"/>
      <c r="JU216"/>
      <c r="JV216"/>
      <c r="JW216"/>
      <c r="JX216"/>
      <c r="JY216"/>
      <c r="JZ216"/>
      <c r="KA216"/>
      <c r="KB216"/>
      <c r="KC216"/>
      <c r="KD216"/>
      <c r="KE216"/>
      <c r="KF216"/>
      <c r="KG216"/>
      <c r="KH216"/>
      <c r="KI216"/>
      <c r="KJ216"/>
      <c r="KK216"/>
    </row>
    <row r="217" spans="4:297" x14ac:dyDescent="0.2">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c r="HO217"/>
      <c r="HP217"/>
      <c r="HQ217"/>
      <c r="HR217"/>
      <c r="HS217"/>
      <c r="HT217"/>
      <c r="HU217"/>
      <c r="HV217"/>
      <c r="HW217"/>
      <c r="HX217"/>
      <c r="HY217"/>
      <c r="HZ217"/>
      <c r="IA217"/>
      <c r="IB217"/>
      <c r="IC217"/>
      <c r="ID217"/>
      <c r="IE217"/>
      <c r="IF217"/>
      <c r="IG217"/>
      <c r="IH217"/>
      <c r="II217"/>
      <c r="IJ217"/>
      <c r="IK217"/>
      <c r="IL217"/>
      <c r="IM217"/>
      <c r="IN217"/>
      <c r="IO217"/>
      <c r="IP217"/>
      <c r="IQ217"/>
      <c r="IR217"/>
      <c r="IS217"/>
      <c r="IT217"/>
      <c r="IU217"/>
      <c r="IV217"/>
      <c r="IW217"/>
      <c r="IX217"/>
      <c r="IY217"/>
      <c r="IZ217"/>
      <c r="JA217"/>
      <c r="JB217"/>
      <c r="JC217"/>
      <c r="JD217"/>
      <c r="JE217"/>
      <c r="JF217"/>
      <c r="JG217"/>
      <c r="JH217"/>
      <c r="JI217"/>
      <c r="JJ217"/>
      <c r="JK217"/>
      <c r="JL217"/>
      <c r="JM217"/>
      <c r="JN217"/>
      <c r="JO217"/>
      <c r="JP217"/>
      <c r="JQ217"/>
      <c r="JR217"/>
      <c r="JS217"/>
      <c r="JT217"/>
      <c r="JU217"/>
      <c r="JV217"/>
      <c r="JW217"/>
      <c r="JX217"/>
      <c r="JY217"/>
      <c r="JZ217"/>
      <c r="KA217"/>
      <c r="KB217"/>
      <c r="KC217"/>
      <c r="KD217"/>
      <c r="KE217"/>
      <c r="KF217"/>
      <c r="KG217"/>
      <c r="KH217"/>
      <c r="KI217"/>
      <c r="KJ217"/>
      <c r="KK217"/>
    </row>
    <row r="218" spans="4:297" x14ac:dyDescent="0.2">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c r="HO218"/>
      <c r="HP218"/>
      <c r="HQ218"/>
      <c r="HR218"/>
      <c r="HS218"/>
      <c r="HT218"/>
      <c r="HU218"/>
      <c r="HV218"/>
      <c r="HW218"/>
      <c r="HX218"/>
      <c r="HY218"/>
      <c r="HZ218"/>
      <c r="IA218"/>
      <c r="IB218"/>
      <c r="IC218"/>
      <c r="ID218"/>
      <c r="IE218"/>
      <c r="IF218"/>
      <c r="IG218"/>
      <c r="IH218"/>
      <c r="II218"/>
      <c r="IJ218"/>
      <c r="IK218"/>
      <c r="IL218"/>
      <c r="IM218"/>
      <c r="IN218"/>
      <c r="IO218"/>
      <c r="IP218"/>
      <c r="IQ218"/>
      <c r="IR218"/>
      <c r="IS218"/>
      <c r="IT218"/>
      <c r="IU218"/>
      <c r="IV218"/>
      <c r="IW218"/>
      <c r="IX218"/>
      <c r="IY218"/>
      <c r="IZ218"/>
      <c r="JA218"/>
      <c r="JB218"/>
      <c r="JC218"/>
      <c r="JD218"/>
      <c r="JE218"/>
      <c r="JF218"/>
      <c r="JG218"/>
      <c r="JH218"/>
      <c r="JI218"/>
      <c r="JJ218"/>
      <c r="JK218"/>
      <c r="JL218"/>
      <c r="JM218"/>
      <c r="JN218"/>
      <c r="JO218"/>
      <c r="JP218"/>
      <c r="JQ218"/>
      <c r="JR218"/>
      <c r="JS218"/>
      <c r="JT218"/>
      <c r="JU218"/>
      <c r="JV218"/>
      <c r="JW218"/>
      <c r="JX218"/>
      <c r="JY218"/>
      <c r="JZ218"/>
      <c r="KA218"/>
      <c r="KB218"/>
      <c r="KC218"/>
      <c r="KD218"/>
      <c r="KE218"/>
      <c r="KF218"/>
      <c r="KG218"/>
      <c r="KH218"/>
      <c r="KI218"/>
      <c r="KJ218"/>
      <c r="KK218"/>
    </row>
    <row r="219" spans="4:297" x14ac:dyDescent="0.2">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c r="HO219"/>
      <c r="HP219"/>
      <c r="HQ219"/>
      <c r="HR219"/>
      <c r="HS219"/>
      <c r="HT219"/>
      <c r="HU219"/>
      <c r="HV219"/>
      <c r="HW219"/>
      <c r="HX219"/>
      <c r="HY219"/>
      <c r="HZ219"/>
      <c r="IA219"/>
      <c r="IB219"/>
      <c r="IC219"/>
      <c r="ID219"/>
      <c r="IE219"/>
      <c r="IF219"/>
      <c r="IG219"/>
      <c r="IH219"/>
      <c r="II219"/>
      <c r="IJ219"/>
      <c r="IK219"/>
      <c r="IL219"/>
      <c r="IM219"/>
      <c r="IN219"/>
      <c r="IO219"/>
      <c r="IP219"/>
      <c r="IQ219"/>
      <c r="IR219"/>
      <c r="IS219"/>
      <c r="IT219"/>
      <c r="IU219"/>
      <c r="IV219"/>
      <c r="IW219"/>
      <c r="IX219"/>
      <c r="IY219"/>
      <c r="IZ219"/>
      <c r="JA219"/>
      <c r="JB219"/>
      <c r="JC219"/>
      <c r="JD219"/>
      <c r="JE219"/>
      <c r="JF219"/>
      <c r="JG219"/>
      <c r="JH219"/>
      <c r="JI219"/>
      <c r="JJ219"/>
      <c r="JK219"/>
      <c r="JL219"/>
      <c r="JM219"/>
      <c r="JN219"/>
      <c r="JO219"/>
      <c r="JP219"/>
      <c r="JQ219"/>
      <c r="JR219"/>
      <c r="JS219"/>
      <c r="JT219"/>
      <c r="JU219"/>
      <c r="JV219"/>
      <c r="JW219"/>
      <c r="JX219"/>
      <c r="JY219"/>
      <c r="JZ219"/>
      <c r="KA219"/>
      <c r="KB219"/>
      <c r="KC219"/>
      <c r="KD219"/>
      <c r="KE219"/>
      <c r="KF219"/>
      <c r="KG219"/>
      <c r="KH219"/>
      <c r="KI219"/>
      <c r="KJ219"/>
      <c r="KK219"/>
    </row>
    <row r="220" spans="4:297" x14ac:dyDescent="0.2">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c r="HO220"/>
      <c r="HP220"/>
      <c r="HQ220"/>
      <c r="HR220"/>
      <c r="HS220"/>
      <c r="HT220"/>
      <c r="HU220"/>
      <c r="HV220"/>
      <c r="HW220"/>
      <c r="HX220"/>
      <c r="HY220"/>
      <c r="HZ220"/>
      <c r="IA220"/>
      <c r="IB220"/>
      <c r="IC220"/>
      <c r="ID220"/>
      <c r="IE220"/>
      <c r="IF220"/>
      <c r="IG220"/>
      <c r="IH220"/>
      <c r="II220"/>
      <c r="IJ220"/>
      <c r="IK220"/>
      <c r="IL220"/>
      <c r="IM220"/>
      <c r="IN220"/>
      <c r="IO220"/>
      <c r="IP220"/>
      <c r="IQ220"/>
      <c r="IR220"/>
      <c r="IS220"/>
      <c r="IT220"/>
      <c r="IU220"/>
      <c r="IV220"/>
      <c r="IW220"/>
      <c r="IX220"/>
      <c r="IY220"/>
      <c r="IZ220"/>
      <c r="JA220"/>
      <c r="JB220"/>
      <c r="JC220"/>
      <c r="JD220"/>
      <c r="JE220"/>
      <c r="JF220"/>
      <c r="JG220"/>
      <c r="JH220"/>
      <c r="JI220"/>
      <c r="JJ220"/>
      <c r="JK220"/>
      <c r="JL220"/>
      <c r="JM220"/>
      <c r="JN220"/>
      <c r="JO220"/>
      <c r="JP220"/>
      <c r="JQ220"/>
      <c r="JR220"/>
      <c r="JS220"/>
      <c r="JT220"/>
      <c r="JU220"/>
      <c r="JV220"/>
      <c r="JW220"/>
      <c r="JX220"/>
      <c r="JY220"/>
      <c r="JZ220"/>
      <c r="KA220"/>
      <c r="KB220"/>
      <c r="KC220"/>
      <c r="KD220"/>
      <c r="KE220"/>
      <c r="KF220"/>
      <c r="KG220"/>
      <c r="KH220"/>
      <c r="KI220"/>
      <c r="KJ220"/>
      <c r="KK220"/>
    </row>
    <row r="221" spans="4:297" x14ac:dyDescent="0.2">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c r="HO221"/>
      <c r="HP221"/>
      <c r="HQ221"/>
      <c r="HR221"/>
      <c r="HS221"/>
      <c r="HT221"/>
      <c r="HU221"/>
      <c r="HV221"/>
      <c r="HW221"/>
      <c r="HX221"/>
      <c r="HY221"/>
      <c r="HZ221"/>
      <c r="IA221"/>
      <c r="IB221"/>
      <c r="IC221"/>
      <c r="ID221"/>
      <c r="IE221"/>
      <c r="IF221"/>
      <c r="IG221"/>
      <c r="IH221"/>
      <c r="II221"/>
      <c r="IJ221"/>
      <c r="IK221"/>
      <c r="IL221"/>
      <c r="IM221"/>
      <c r="IN221"/>
      <c r="IO221"/>
      <c r="IP221"/>
      <c r="IQ221"/>
      <c r="IR221"/>
      <c r="IS221"/>
      <c r="IT221"/>
      <c r="IU221"/>
      <c r="IV221"/>
      <c r="IW221"/>
      <c r="IX221"/>
      <c r="IY221"/>
      <c r="IZ221"/>
      <c r="JA221"/>
      <c r="JB221"/>
      <c r="JC221"/>
      <c r="JD221"/>
      <c r="JE221"/>
      <c r="JF221"/>
      <c r="JG221"/>
      <c r="JH221"/>
      <c r="JI221"/>
      <c r="JJ221"/>
      <c r="JK221"/>
      <c r="JL221"/>
      <c r="JM221"/>
      <c r="JN221"/>
      <c r="JO221"/>
      <c r="JP221"/>
      <c r="JQ221"/>
      <c r="JR221"/>
      <c r="JS221"/>
      <c r="JT221"/>
      <c r="JU221"/>
      <c r="JV221"/>
      <c r="JW221"/>
      <c r="JX221"/>
      <c r="JY221"/>
      <c r="JZ221"/>
      <c r="KA221"/>
      <c r="KB221"/>
      <c r="KC221"/>
      <c r="KD221"/>
      <c r="KE221"/>
      <c r="KF221"/>
      <c r="KG221"/>
      <c r="KH221"/>
      <c r="KI221"/>
      <c r="KJ221"/>
      <c r="KK221"/>
    </row>
    <row r="222" spans="4:297" x14ac:dyDescent="0.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c r="HO222"/>
      <c r="HP222"/>
      <c r="HQ222"/>
      <c r="HR222"/>
      <c r="HS222"/>
      <c r="HT222"/>
      <c r="HU222"/>
      <c r="HV222"/>
      <c r="HW222"/>
      <c r="HX222"/>
      <c r="HY222"/>
      <c r="HZ222"/>
      <c r="IA222"/>
      <c r="IB222"/>
      <c r="IC222"/>
      <c r="ID222"/>
      <c r="IE222"/>
      <c r="IF222"/>
      <c r="IG222"/>
      <c r="IH222"/>
      <c r="II222"/>
      <c r="IJ222"/>
      <c r="IK222"/>
      <c r="IL222"/>
      <c r="IM222"/>
      <c r="IN222"/>
      <c r="IO222"/>
      <c r="IP222"/>
      <c r="IQ222"/>
      <c r="IR222"/>
      <c r="IS222"/>
      <c r="IT222"/>
      <c r="IU222"/>
      <c r="IV222"/>
      <c r="IW222"/>
      <c r="IX222"/>
      <c r="IY222"/>
      <c r="IZ222"/>
      <c r="JA222"/>
      <c r="JB222"/>
      <c r="JC222"/>
      <c r="JD222"/>
      <c r="JE222"/>
      <c r="JF222"/>
      <c r="JG222"/>
      <c r="JH222"/>
      <c r="JI222"/>
      <c r="JJ222"/>
      <c r="JK222"/>
      <c r="JL222"/>
      <c r="JM222"/>
      <c r="JN222"/>
      <c r="JO222"/>
      <c r="JP222"/>
      <c r="JQ222"/>
      <c r="JR222"/>
      <c r="JS222"/>
      <c r="JT222"/>
      <c r="JU222"/>
      <c r="JV222"/>
      <c r="JW222"/>
      <c r="JX222"/>
      <c r="JY222"/>
      <c r="JZ222"/>
      <c r="KA222"/>
      <c r="KB222"/>
      <c r="KC222"/>
      <c r="KD222"/>
      <c r="KE222"/>
      <c r="KF222"/>
      <c r="KG222"/>
      <c r="KH222"/>
      <c r="KI222"/>
      <c r="KJ222"/>
      <c r="KK222"/>
    </row>
    <row r="223" spans="4:297" x14ac:dyDescent="0.2">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c r="HO223"/>
      <c r="HP223"/>
      <c r="HQ223"/>
      <c r="HR223"/>
      <c r="HS223"/>
      <c r="HT223"/>
      <c r="HU223"/>
      <c r="HV223"/>
      <c r="HW223"/>
      <c r="HX223"/>
      <c r="HY223"/>
      <c r="HZ223"/>
      <c r="IA223"/>
      <c r="IB223"/>
      <c r="IC223"/>
      <c r="ID223"/>
      <c r="IE223"/>
      <c r="IF223"/>
      <c r="IG223"/>
      <c r="IH223"/>
      <c r="II223"/>
      <c r="IJ223"/>
      <c r="IK223"/>
      <c r="IL223"/>
      <c r="IM223"/>
      <c r="IN223"/>
      <c r="IO223"/>
      <c r="IP223"/>
      <c r="IQ223"/>
      <c r="IR223"/>
      <c r="IS223"/>
      <c r="IT223"/>
      <c r="IU223"/>
      <c r="IV223"/>
      <c r="IW223"/>
      <c r="IX223"/>
      <c r="IY223"/>
      <c r="IZ223"/>
      <c r="JA223"/>
      <c r="JB223"/>
      <c r="JC223"/>
      <c r="JD223"/>
      <c r="JE223"/>
      <c r="JF223"/>
      <c r="JG223"/>
      <c r="JH223"/>
      <c r="JI223"/>
      <c r="JJ223"/>
      <c r="JK223"/>
      <c r="JL223"/>
      <c r="JM223"/>
      <c r="JN223"/>
      <c r="JO223"/>
      <c r="JP223"/>
      <c r="JQ223"/>
      <c r="JR223"/>
      <c r="JS223"/>
      <c r="JT223"/>
      <c r="JU223"/>
      <c r="JV223"/>
      <c r="JW223"/>
      <c r="JX223"/>
      <c r="JY223"/>
      <c r="JZ223"/>
      <c r="KA223"/>
      <c r="KB223"/>
      <c r="KC223"/>
      <c r="KD223"/>
      <c r="KE223"/>
      <c r="KF223"/>
      <c r="KG223"/>
      <c r="KH223"/>
      <c r="KI223"/>
      <c r="KJ223"/>
      <c r="KK223"/>
    </row>
    <row r="224" spans="4:297" x14ac:dyDescent="0.2">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c r="HO224"/>
      <c r="HP224"/>
      <c r="HQ224"/>
      <c r="HR224"/>
      <c r="HS224"/>
      <c r="HT224"/>
      <c r="HU224"/>
      <c r="HV224"/>
      <c r="HW224"/>
      <c r="HX224"/>
      <c r="HY224"/>
      <c r="HZ224"/>
      <c r="IA224"/>
      <c r="IB224"/>
      <c r="IC224"/>
      <c r="ID224"/>
      <c r="IE224"/>
      <c r="IF224"/>
      <c r="IG224"/>
      <c r="IH224"/>
      <c r="II224"/>
      <c r="IJ224"/>
      <c r="IK224"/>
      <c r="IL224"/>
      <c r="IM224"/>
      <c r="IN224"/>
      <c r="IO224"/>
      <c r="IP224"/>
      <c r="IQ224"/>
      <c r="IR224"/>
      <c r="IS224"/>
      <c r="IT224"/>
      <c r="IU224"/>
      <c r="IV224"/>
      <c r="IW224"/>
      <c r="IX224"/>
      <c r="IY224"/>
      <c r="IZ224"/>
      <c r="JA224"/>
      <c r="JB224"/>
      <c r="JC224"/>
      <c r="JD224"/>
      <c r="JE224"/>
      <c r="JF224"/>
      <c r="JG224"/>
      <c r="JH224"/>
      <c r="JI224"/>
      <c r="JJ224"/>
      <c r="JK224"/>
      <c r="JL224"/>
      <c r="JM224"/>
      <c r="JN224"/>
      <c r="JO224"/>
      <c r="JP224"/>
      <c r="JQ224"/>
      <c r="JR224"/>
      <c r="JS224"/>
      <c r="JT224"/>
      <c r="JU224"/>
      <c r="JV224"/>
      <c r="JW224"/>
      <c r="JX224"/>
      <c r="JY224"/>
      <c r="JZ224"/>
      <c r="KA224"/>
      <c r="KB224"/>
      <c r="KC224"/>
      <c r="KD224"/>
      <c r="KE224"/>
      <c r="KF224"/>
      <c r="KG224"/>
      <c r="KH224"/>
      <c r="KI224"/>
      <c r="KJ224"/>
      <c r="KK224"/>
    </row>
    <row r="225" spans="4:297" x14ac:dyDescent="0.2">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row>
    <row r="226" spans="4:297" x14ac:dyDescent="0.2">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row>
    <row r="227" spans="4:297" x14ac:dyDescent="0.2">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c r="HO227"/>
      <c r="HP227"/>
      <c r="HQ227"/>
      <c r="HR227"/>
      <c r="HS227"/>
      <c r="HT227"/>
      <c r="HU227"/>
      <c r="HV227"/>
      <c r="HW227"/>
      <c r="HX227"/>
      <c r="HY227"/>
      <c r="HZ227"/>
      <c r="IA227"/>
      <c r="IB227"/>
      <c r="IC227"/>
      <c r="ID227"/>
      <c r="IE227"/>
      <c r="IF227"/>
      <c r="IG227"/>
      <c r="IH227"/>
      <c r="II227"/>
      <c r="IJ227"/>
      <c r="IK227"/>
      <c r="IL227"/>
      <c r="IM227"/>
      <c r="IN227"/>
      <c r="IO227"/>
      <c r="IP227"/>
      <c r="IQ227"/>
      <c r="IR227"/>
      <c r="IS227"/>
      <c r="IT227"/>
      <c r="IU227"/>
      <c r="IV227"/>
      <c r="IW227"/>
      <c r="IX227"/>
      <c r="IY227"/>
      <c r="IZ227"/>
      <c r="JA227"/>
      <c r="JB227"/>
      <c r="JC227"/>
      <c r="JD227"/>
      <c r="JE227"/>
      <c r="JF227"/>
      <c r="JG227"/>
      <c r="JH227"/>
      <c r="JI227"/>
      <c r="JJ227"/>
      <c r="JK227"/>
      <c r="JL227"/>
      <c r="JM227"/>
      <c r="JN227"/>
      <c r="JO227"/>
      <c r="JP227"/>
      <c r="JQ227"/>
      <c r="JR227"/>
      <c r="JS227"/>
      <c r="JT227"/>
      <c r="JU227"/>
      <c r="JV227"/>
      <c r="JW227"/>
      <c r="JX227"/>
      <c r="JY227"/>
      <c r="JZ227"/>
      <c r="KA227"/>
      <c r="KB227"/>
      <c r="KC227"/>
      <c r="KD227"/>
      <c r="KE227"/>
      <c r="KF227"/>
      <c r="KG227"/>
      <c r="KH227"/>
      <c r="KI227"/>
      <c r="KJ227"/>
      <c r="KK227"/>
    </row>
    <row r="228" spans="4:297" x14ac:dyDescent="0.2">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row>
    <row r="229" spans="4:297" x14ac:dyDescent="0.2">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row>
    <row r="230" spans="4:297" x14ac:dyDescent="0.2">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c r="HO230"/>
      <c r="HP230"/>
      <c r="HQ230"/>
      <c r="HR230"/>
      <c r="HS230"/>
      <c r="HT230"/>
      <c r="HU230"/>
      <c r="HV230"/>
      <c r="HW230"/>
      <c r="HX230"/>
      <c r="HY230"/>
      <c r="HZ230"/>
      <c r="IA230"/>
      <c r="IB230"/>
      <c r="IC230"/>
      <c r="ID230"/>
      <c r="IE230"/>
      <c r="IF230"/>
      <c r="IG230"/>
      <c r="IH230"/>
      <c r="II230"/>
      <c r="IJ230"/>
      <c r="IK230"/>
      <c r="IL230"/>
      <c r="IM230"/>
      <c r="IN230"/>
      <c r="IO230"/>
      <c r="IP230"/>
      <c r="IQ230"/>
      <c r="IR230"/>
      <c r="IS230"/>
      <c r="IT230"/>
      <c r="IU230"/>
      <c r="IV230"/>
      <c r="IW230"/>
      <c r="IX230"/>
      <c r="IY230"/>
      <c r="IZ230"/>
      <c r="JA230"/>
      <c r="JB230"/>
      <c r="JC230"/>
      <c r="JD230"/>
      <c r="JE230"/>
      <c r="JF230"/>
      <c r="JG230"/>
      <c r="JH230"/>
      <c r="JI230"/>
      <c r="JJ230"/>
      <c r="JK230"/>
      <c r="JL230"/>
      <c r="JM230"/>
      <c r="JN230"/>
      <c r="JO230"/>
      <c r="JP230"/>
      <c r="JQ230"/>
      <c r="JR230"/>
      <c r="JS230"/>
      <c r="JT230"/>
      <c r="JU230"/>
      <c r="JV230"/>
      <c r="JW230"/>
      <c r="JX230"/>
      <c r="JY230"/>
      <c r="JZ230"/>
      <c r="KA230"/>
      <c r="KB230"/>
      <c r="KC230"/>
      <c r="KD230"/>
      <c r="KE230"/>
      <c r="KF230"/>
      <c r="KG230"/>
      <c r="KH230"/>
      <c r="KI230"/>
      <c r="KJ230"/>
      <c r="KK230"/>
    </row>
    <row r="231" spans="4:297" x14ac:dyDescent="0.2">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c r="HO231"/>
      <c r="HP231"/>
      <c r="HQ231"/>
      <c r="HR231"/>
      <c r="HS231"/>
      <c r="HT231"/>
      <c r="HU231"/>
      <c r="HV231"/>
      <c r="HW231"/>
      <c r="HX231"/>
      <c r="HY231"/>
      <c r="HZ231"/>
      <c r="IA231"/>
      <c r="IB231"/>
      <c r="IC231"/>
      <c r="ID231"/>
      <c r="IE231"/>
      <c r="IF231"/>
      <c r="IG231"/>
      <c r="IH231"/>
      <c r="II231"/>
      <c r="IJ231"/>
      <c r="IK231"/>
      <c r="IL231"/>
      <c r="IM231"/>
      <c r="IN231"/>
      <c r="IO231"/>
      <c r="IP231"/>
      <c r="IQ231"/>
      <c r="IR231"/>
      <c r="IS231"/>
      <c r="IT231"/>
      <c r="IU231"/>
      <c r="IV231"/>
      <c r="IW231"/>
      <c r="IX231"/>
      <c r="IY231"/>
      <c r="IZ231"/>
      <c r="JA231"/>
      <c r="JB231"/>
      <c r="JC231"/>
      <c r="JD231"/>
      <c r="JE231"/>
      <c r="JF231"/>
      <c r="JG231"/>
      <c r="JH231"/>
      <c r="JI231"/>
      <c r="JJ231"/>
      <c r="JK231"/>
      <c r="JL231"/>
      <c r="JM231"/>
      <c r="JN231"/>
      <c r="JO231"/>
      <c r="JP231"/>
      <c r="JQ231"/>
      <c r="JR231"/>
      <c r="JS231"/>
      <c r="JT231"/>
      <c r="JU231"/>
      <c r="JV231"/>
      <c r="JW231"/>
      <c r="JX231"/>
      <c r="JY231"/>
      <c r="JZ231"/>
      <c r="KA231"/>
      <c r="KB231"/>
      <c r="KC231"/>
      <c r="KD231"/>
      <c r="KE231"/>
      <c r="KF231"/>
      <c r="KG231"/>
      <c r="KH231"/>
      <c r="KI231"/>
      <c r="KJ231"/>
      <c r="KK231"/>
    </row>
    <row r="232" spans="4:297" x14ac:dyDescent="0.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c r="HO232"/>
      <c r="HP232"/>
      <c r="HQ232"/>
      <c r="HR232"/>
      <c r="HS232"/>
      <c r="HT232"/>
      <c r="HU232"/>
      <c r="HV232"/>
      <c r="HW232"/>
      <c r="HX232"/>
      <c r="HY232"/>
      <c r="HZ232"/>
      <c r="IA232"/>
      <c r="IB232"/>
      <c r="IC232"/>
      <c r="ID232"/>
      <c r="IE232"/>
      <c r="IF232"/>
      <c r="IG232"/>
      <c r="IH232"/>
      <c r="II232"/>
      <c r="IJ232"/>
      <c r="IK232"/>
      <c r="IL232"/>
      <c r="IM232"/>
      <c r="IN232"/>
      <c r="IO232"/>
      <c r="IP232"/>
      <c r="IQ232"/>
      <c r="IR232"/>
      <c r="IS232"/>
      <c r="IT232"/>
      <c r="IU232"/>
      <c r="IV232"/>
      <c r="IW232"/>
      <c r="IX232"/>
      <c r="IY232"/>
      <c r="IZ232"/>
      <c r="JA232"/>
      <c r="JB232"/>
      <c r="JC232"/>
      <c r="JD232"/>
      <c r="JE232"/>
      <c r="JF232"/>
      <c r="JG232"/>
      <c r="JH232"/>
      <c r="JI232"/>
      <c r="JJ232"/>
      <c r="JK232"/>
      <c r="JL232"/>
      <c r="JM232"/>
      <c r="JN232"/>
      <c r="JO232"/>
      <c r="JP232"/>
      <c r="JQ232"/>
      <c r="JR232"/>
      <c r="JS232"/>
      <c r="JT232"/>
      <c r="JU232"/>
      <c r="JV232"/>
      <c r="JW232"/>
      <c r="JX232"/>
      <c r="JY232"/>
      <c r="JZ232"/>
      <c r="KA232"/>
      <c r="KB232"/>
      <c r="KC232"/>
      <c r="KD232"/>
      <c r="KE232"/>
      <c r="KF232"/>
      <c r="KG232"/>
      <c r="KH232"/>
      <c r="KI232"/>
      <c r="KJ232"/>
      <c r="KK232"/>
    </row>
    <row r="233" spans="4:297" x14ac:dyDescent="0.2">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c r="HO233"/>
      <c r="HP233"/>
      <c r="HQ233"/>
      <c r="HR233"/>
      <c r="HS233"/>
      <c r="HT233"/>
      <c r="HU233"/>
      <c r="HV233"/>
      <c r="HW233"/>
      <c r="HX233"/>
      <c r="HY233"/>
      <c r="HZ233"/>
      <c r="IA233"/>
      <c r="IB233"/>
      <c r="IC233"/>
      <c r="ID233"/>
      <c r="IE233"/>
      <c r="IF233"/>
      <c r="IG233"/>
      <c r="IH233"/>
      <c r="II233"/>
      <c r="IJ233"/>
      <c r="IK233"/>
      <c r="IL233"/>
      <c r="IM233"/>
      <c r="IN233"/>
      <c r="IO233"/>
      <c r="IP233"/>
      <c r="IQ233"/>
      <c r="IR233"/>
      <c r="IS233"/>
      <c r="IT233"/>
      <c r="IU233"/>
      <c r="IV233"/>
      <c r="IW233"/>
      <c r="IX233"/>
      <c r="IY233"/>
      <c r="IZ233"/>
      <c r="JA233"/>
      <c r="JB233"/>
      <c r="JC233"/>
      <c r="JD233"/>
      <c r="JE233"/>
      <c r="JF233"/>
      <c r="JG233"/>
      <c r="JH233"/>
      <c r="JI233"/>
      <c r="JJ233"/>
      <c r="JK233"/>
      <c r="JL233"/>
      <c r="JM233"/>
      <c r="JN233"/>
      <c r="JO233"/>
      <c r="JP233"/>
      <c r="JQ233"/>
      <c r="JR233"/>
      <c r="JS233"/>
      <c r="JT233"/>
      <c r="JU233"/>
      <c r="JV233"/>
      <c r="JW233"/>
      <c r="JX233"/>
      <c r="JY233"/>
      <c r="JZ233"/>
      <c r="KA233"/>
      <c r="KB233"/>
      <c r="KC233"/>
      <c r="KD233"/>
      <c r="KE233"/>
      <c r="KF233"/>
      <c r="KG233"/>
      <c r="KH233"/>
      <c r="KI233"/>
      <c r="KJ233"/>
      <c r="KK233"/>
    </row>
    <row r="234" spans="4:297" x14ac:dyDescent="0.2">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c r="HO234"/>
      <c r="HP234"/>
      <c r="HQ234"/>
      <c r="HR234"/>
      <c r="HS234"/>
      <c r="HT234"/>
      <c r="HU234"/>
      <c r="HV234"/>
      <c r="HW234"/>
      <c r="HX234"/>
      <c r="HY234"/>
      <c r="HZ234"/>
      <c r="IA234"/>
      <c r="IB234"/>
      <c r="IC234"/>
      <c r="ID234"/>
      <c r="IE234"/>
      <c r="IF234"/>
      <c r="IG234"/>
      <c r="IH234"/>
      <c r="II234"/>
      <c r="IJ234"/>
      <c r="IK234"/>
      <c r="IL234"/>
      <c r="IM234"/>
      <c r="IN234"/>
      <c r="IO234"/>
      <c r="IP234"/>
      <c r="IQ234"/>
      <c r="IR234"/>
      <c r="IS234"/>
      <c r="IT234"/>
      <c r="IU234"/>
      <c r="IV234"/>
      <c r="IW234"/>
      <c r="IX234"/>
      <c r="IY234"/>
      <c r="IZ234"/>
      <c r="JA234"/>
      <c r="JB234"/>
      <c r="JC234"/>
      <c r="JD234"/>
      <c r="JE234"/>
      <c r="JF234"/>
      <c r="JG234"/>
      <c r="JH234"/>
      <c r="JI234"/>
      <c r="JJ234"/>
      <c r="JK234"/>
      <c r="JL234"/>
      <c r="JM234"/>
      <c r="JN234"/>
      <c r="JO234"/>
      <c r="JP234"/>
      <c r="JQ234"/>
      <c r="JR234"/>
      <c r="JS234"/>
      <c r="JT234"/>
      <c r="JU234"/>
      <c r="JV234"/>
      <c r="JW234"/>
      <c r="JX234"/>
      <c r="JY234"/>
      <c r="JZ234"/>
      <c r="KA234"/>
      <c r="KB234"/>
      <c r="KC234"/>
      <c r="KD234"/>
      <c r="KE234"/>
      <c r="KF234"/>
      <c r="KG234"/>
      <c r="KH234"/>
      <c r="KI234"/>
      <c r="KJ234"/>
      <c r="KK234"/>
    </row>
    <row r="235" spans="4:297" x14ac:dyDescent="0.2">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c r="HO235"/>
      <c r="HP235"/>
      <c r="HQ235"/>
      <c r="HR235"/>
      <c r="HS235"/>
      <c r="HT235"/>
      <c r="HU235"/>
      <c r="HV235"/>
      <c r="HW235"/>
      <c r="HX235"/>
      <c r="HY235"/>
      <c r="HZ235"/>
      <c r="IA235"/>
      <c r="IB235"/>
      <c r="IC235"/>
      <c r="ID235"/>
      <c r="IE235"/>
      <c r="IF235"/>
      <c r="IG235"/>
      <c r="IH235"/>
      <c r="II235"/>
      <c r="IJ235"/>
      <c r="IK235"/>
      <c r="IL235"/>
      <c r="IM235"/>
      <c r="IN235"/>
      <c r="IO235"/>
      <c r="IP235"/>
      <c r="IQ235"/>
      <c r="IR235"/>
      <c r="IS235"/>
      <c r="IT235"/>
      <c r="IU235"/>
      <c r="IV235"/>
      <c r="IW235"/>
      <c r="IX235"/>
      <c r="IY235"/>
      <c r="IZ235"/>
      <c r="JA235"/>
      <c r="JB235"/>
      <c r="JC235"/>
      <c r="JD235"/>
      <c r="JE235"/>
      <c r="JF235"/>
      <c r="JG235"/>
      <c r="JH235"/>
      <c r="JI235"/>
      <c r="JJ235"/>
      <c r="JK235"/>
      <c r="JL235"/>
      <c r="JM235"/>
      <c r="JN235"/>
      <c r="JO235"/>
      <c r="JP235"/>
      <c r="JQ235"/>
      <c r="JR235"/>
      <c r="JS235"/>
      <c r="JT235"/>
      <c r="JU235"/>
      <c r="JV235"/>
      <c r="JW235"/>
      <c r="JX235"/>
      <c r="JY235"/>
      <c r="JZ235"/>
      <c r="KA235"/>
      <c r="KB235"/>
      <c r="KC235"/>
      <c r="KD235"/>
      <c r="KE235"/>
      <c r="KF235"/>
      <c r="KG235"/>
      <c r="KH235"/>
      <c r="KI235"/>
      <c r="KJ235"/>
      <c r="KK235"/>
    </row>
    <row r="236" spans="4:297" x14ac:dyDescent="0.2">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c r="HO236"/>
      <c r="HP236"/>
      <c r="HQ236"/>
      <c r="HR236"/>
      <c r="HS236"/>
      <c r="HT236"/>
      <c r="HU236"/>
      <c r="HV236"/>
      <c r="HW236"/>
      <c r="HX236"/>
      <c r="HY236"/>
      <c r="HZ236"/>
      <c r="IA236"/>
      <c r="IB236"/>
      <c r="IC236"/>
      <c r="ID236"/>
      <c r="IE236"/>
      <c r="IF236"/>
      <c r="IG236"/>
      <c r="IH236"/>
      <c r="II236"/>
      <c r="IJ236"/>
      <c r="IK236"/>
      <c r="IL236"/>
      <c r="IM236"/>
      <c r="IN236"/>
      <c r="IO236"/>
      <c r="IP236"/>
      <c r="IQ236"/>
      <c r="IR236"/>
      <c r="IS236"/>
      <c r="IT236"/>
      <c r="IU236"/>
      <c r="IV236"/>
      <c r="IW236"/>
      <c r="IX236"/>
      <c r="IY236"/>
      <c r="IZ236"/>
      <c r="JA236"/>
      <c r="JB236"/>
      <c r="JC236"/>
      <c r="JD236"/>
      <c r="JE236"/>
      <c r="JF236"/>
      <c r="JG236"/>
      <c r="JH236"/>
      <c r="JI236"/>
      <c r="JJ236"/>
      <c r="JK236"/>
      <c r="JL236"/>
      <c r="JM236"/>
      <c r="JN236"/>
      <c r="JO236"/>
      <c r="JP236"/>
      <c r="JQ236"/>
      <c r="JR236"/>
      <c r="JS236"/>
      <c r="JT236"/>
      <c r="JU236"/>
      <c r="JV236"/>
      <c r="JW236"/>
      <c r="JX236"/>
      <c r="JY236"/>
      <c r="JZ236"/>
      <c r="KA236"/>
      <c r="KB236"/>
      <c r="KC236"/>
      <c r="KD236"/>
      <c r="KE236"/>
      <c r="KF236"/>
      <c r="KG236"/>
      <c r="KH236"/>
      <c r="KI236"/>
      <c r="KJ236"/>
      <c r="KK236"/>
    </row>
    <row r="237" spans="4:297" x14ac:dyDescent="0.2">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c r="HO237"/>
      <c r="HP237"/>
      <c r="HQ237"/>
      <c r="HR237"/>
      <c r="HS237"/>
      <c r="HT237"/>
      <c r="HU237"/>
      <c r="HV237"/>
      <c r="HW237"/>
      <c r="HX237"/>
      <c r="HY237"/>
      <c r="HZ237"/>
      <c r="IA237"/>
      <c r="IB237"/>
      <c r="IC237"/>
      <c r="ID237"/>
      <c r="IE237"/>
      <c r="IF237"/>
      <c r="IG237"/>
      <c r="IH237"/>
      <c r="II237"/>
      <c r="IJ237"/>
      <c r="IK237"/>
      <c r="IL237"/>
      <c r="IM237"/>
      <c r="IN237"/>
      <c r="IO237"/>
      <c r="IP237"/>
      <c r="IQ237"/>
      <c r="IR237"/>
      <c r="IS237"/>
      <c r="IT237"/>
      <c r="IU237"/>
      <c r="IV237"/>
      <c r="IW237"/>
      <c r="IX237"/>
      <c r="IY237"/>
      <c r="IZ237"/>
      <c r="JA237"/>
      <c r="JB237"/>
      <c r="JC237"/>
      <c r="JD237"/>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row>
    <row r="238" spans="4:297" x14ac:dyDescent="0.2">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c r="HO238"/>
      <c r="HP238"/>
      <c r="HQ238"/>
      <c r="HR238"/>
      <c r="HS238"/>
      <c r="HT238"/>
      <c r="HU238"/>
      <c r="HV238"/>
      <c r="HW238"/>
      <c r="HX238"/>
      <c r="HY238"/>
      <c r="HZ238"/>
      <c r="IA238"/>
      <c r="IB238"/>
      <c r="IC238"/>
      <c r="ID238"/>
      <c r="IE238"/>
      <c r="IF238"/>
      <c r="IG238"/>
      <c r="IH238"/>
      <c r="II238"/>
      <c r="IJ238"/>
      <c r="IK238"/>
      <c r="IL238"/>
      <c r="IM238"/>
      <c r="IN238"/>
      <c r="IO238"/>
      <c r="IP238"/>
      <c r="IQ238"/>
      <c r="IR238"/>
      <c r="IS238"/>
      <c r="IT238"/>
      <c r="IU238"/>
      <c r="IV238"/>
      <c r="IW238"/>
      <c r="IX238"/>
      <c r="IY238"/>
      <c r="IZ238"/>
      <c r="JA238"/>
      <c r="JB238"/>
      <c r="JC238"/>
      <c r="JD238"/>
      <c r="JE238"/>
      <c r="JF238"/>
      <c r="JG238"/>
      <c r="JH238"/>
      <c r="JI238"/>
      <c r="JJ238"/>
      <c r="JK238"/>
      <c r="JL238"/>
      <c r="JM238"/>
      <c r="JN238"/>
      <c r="JO238"/>
      <c r="JP238"/>
      <c r="JQ238"/>
      <c r="JR238"/>
      <c r="JS238"/>
      <c r="JT238"/>
      <c r="JU238"/>
      <c r="JV238"/>
      <c r="JW238"/>
      <c r="JX238"/>
      <c r="JY238"/>
      <c r="JZ238"/>
      <c r="KA238"/>
      <c r="KB238"/>
      <c r="KC238"/>
      <c r="KD238"/>
      <c r="KE238"/>
      <c r="KF238"/>
      <c r="KG238"/>
      <c r="KH238"/>
      <c r="KI238"/>
      <c r="KJ238"/>
      <c r="KK238"/>
    </row>
    <row r="239" spans="4:297" x14ac:dyDescent="0.2">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c r="HO239"/>
      <c r="HP239"/>
      <c r="HQ239"/>
      <c r="HR239"/>
      <c r="HS239"/>
      <c r="HT239"/>
      <c r="HU239"/>
      <c r="HV239"/>
      <c r="HW239"/>
      <c r="HX239"/>
      <c r="HY239"/>
      <c r="HZ239"/>
      <c r="IA239"/>
      <c r="IB239"/>
      <c r="IC239"/>
      <c r="ID239"/>
      <c r="IE239"/>
      <c r="IF239"/>
      <c r="IG239"/>
      <c r="IH239"/>
      <c r="II239"/>
      <c r="IJ239"/>
      <c r="IK239"/>
      <c r="IL239"/>
      <c r="IM239"/>
      <c r="IN239"/>
      <c r="IO239"/>
      <c r="IP239"/>
      <c r="IQ239"/>
      <c r="IR239"/>
      <c r="IS239"/>
      <c r="IT239"/>
      <c r="IU239"/>
      <c r="IV239"/>
      <c r="IW239"/>
      <c r="IX239"/>
      <c r="IY239"/>
      <c r="IZ239"/>
      <c r="JA239"/>
      <c r="JB239"/>
      <c r="JC239"/>
      <c r="JD239"/>
      <c r="JE239"/>
      <c r="JF239"/>
      <c r="JG239"/>
      <c r="JH239"/>
      <c r="JI239"/>
      <c r="JJ239"/>
      <c r="JK239"/>
      <c r="JL239"/>
      <c r="JM239"/>
      <c r="JN239"/>
      <c r="JO239"/>
      <c r="JP239"/>
      <c r="JQ239"/>
      <c r="JR239"/>
      <c r="JS239"/>
      <c r="JT239"/>
      <c r="JU239"/>
      <c r="JV239"/>
      <c r="JW239"/>
      <c r="JX239"/>
      <c r="JY239"/>
      <c r="JZ239"/>
      <c r="KA239"/>
      <c r="KB239"/>
      <c r="KC239"/>
      <c r="KD239"/>
      <c r="KE239"/>
      <c r="KF239"/>
      <c r="KG239"/>
      <c r="KH239"/>
      <c r="KI239"/>
      <c r="KJ239"/>
      <c r="KK239"/>
    </row>
    <row r="240" spans="4:297" x14ac:dyDescent="0.2">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c r="HO240"/>
      <c r="HP240"/>
      <c r="HQ240"/>
      <c r="HR240"/>
      <c r="HS240"/>
      <c r="HT240"/>
      <c r="HU240"/>
      <c r="HV240"/>
      <c r="HW240"/>
      <c r="HX240"/>
      <c r="HY240"/>
      <c r="HZ240"/>
      <c r="IA240"/>
      <c r="IB240"/>
      <c r="IC240"/>
      <c r="ID240"/>
      <c r="IE240"/>
      <c r="IF240"/>
      <c r="IG240"/>
      <c r="IH240"/>
      <c r="II240"/>
      <c r="IJ240"/>
      <c r="IK240"/>
      <c r="IL240"/>
      <c r="IM240"/>
      <c r="IN240"/>
      <c r="IO240"/>
      <c r="IP240"/>
      <c r="IQ240"/>
      <c r="IR240"/>
      <c r="IS240"/>
      <c r="IT240"/>
      <c r="IU240"/>
      <c r="IV240"/>
      <c r="IW240"/>
      <c r="IX240"/>
      <c r="IY240"/>
      <c r="IZ240"/>
      <c r="JA240"/>
      <c r="JB240"/>
      <c r="JC240"/>
      <c r="JD240"/>
      <c r="JE240"/>
      <c r="JF240"/>
      <c r="JG240"/>
      <c r="JH240"/>
      <c r="JI240"/>
      <c r="JJ240"/>
      <c r="JK240"/>
      <c r="JL240"/>
      <c r="JM240"/>
      <c r="JN240"/>
      <c r="JO240"/>
      <c r="JP240"/>
      <c r="JQ240"/>
      <c r="JR240"/>
      <c r="JS240"/>
      <c r="JT240"/>
      <c r="JU240"/>
      <c r="JV240"/>
      <c r="JW240"/>
      <c r="JX240"/>
      <c r="JY240"/>
      <c r="JZ240"/>
      <c r="KA240"/>
      <c r="KB240"/>
      <c r="KC240"/>
      <c r="KD240"/>
      <c r="KE240"/>
      <c r="KF240"/>
      <c r="KG240"/>
      <c r="KH240"/>
      <c r="KI240"/>
      <c r="KJ240"/>
      <c r="KK240"/>
    </row>
    <row r="241" spans="4:297" x14ac:dyDescent="0.2">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c r="HO241"/>
      <c r="HP241"/>
      <c r="HQ241"/>
      <c r="HR241"/>
      <c r="HS241"/>
      <c r="HT241"/>
      <c r="HU241"/>
      <c r="HV241"/>
      <c r="HW241"/>
      <c r="HX241"/>
      <c r="HY241"/>
      <c r="HZ241"/>
      <c r="IA241"/>
      <c r="IB241"/>
      <c r="IC241"/>
      <c r="ID241"/>
      <c r="IE241"/>
      <c r="IF241"/>
      <c r="IG241"/>
      <c r="IH241"/>
      <c r="II241"/>
      <c r="IJ241"/>
      <c r="IK241"/>
      <c r="IL241"/>
      <c r="IM241"/>
      <c r="IN241"/>
      <c r="IO241"/>
      <c r="IP241"/>
      <c r="IQ241"/>
      <c r="IR241"/>
      <c r="IS241"/>
      <c r="IT241"/>
      <c r="IU241"/>
      <c r="IV241"/>
      <c r="IW241"/>
      <c r="IX241"/>
      <c r="IY241"/>
      <c r="IZ241"/>
      <c r="JA241"/>
      <c r="JB241"/>
      <c r="JC241"/>
      <c r="JD241"/>
      <c r="JE241"/>
      <c r="JF241"/>
      <c r="JG241"/>
      <c r="JH241"/>
      <c r="JI241"/>
      <c r="JJ241"/>
      <c r="JK241"/>
      <c r="JL241"/>
      <c r="JM241"/>
      <c r="JN241"/>
      <c r="JO241"/>
      <c r="JP241"/>
      <c r="JQ241"/>
      <c r="JR241"/>
      <c r="JS241"/>
      <c r="JT241"/>
      <c r="JU241"/>
      <c r="JV241"/>
      <c r="JW241"/>
      <c r="JX241"/>
      <c r="JY241"/>
      <c r="JZ241"/>
      <c r="KA241"/>
      <c r="KB241"/>
      <c r="KC241"/>
      <c r="KD241"/>
      <c r="KE241"/>
      <c r="KF241"/>
      <c r="KG241"/>
      <c r="KH241"/>
      <c r="KI241"/>
      <c r="KJ241"/>
      <c r="KK241"/>
    </row>
    <row r="242" spans="4:297" x14ac:dyDescent="0.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c r="HO242"/>
      <c r="HP242"/>
      <c r="HQ242"/>
      <c r="HR242"/>
      <c r="HS242"/>
      <c r="HT242"/>
      <c r="HU242"/>
      <c r="HV242"/>
      <c r="HW242"/>
      <c r="HX242"/>
      <c r="HY242"/>
      <c r="HZ242"/>
      <c r="IA242"/>
      <c r="IB242"/>
      <c r="IC242"/>
      <c r="ID242"/>
      <c r="IE242"/>
      <c r="IF242"/>
      <c r="IG242"/>
      <c r="IH242"/>
      <c r="II242"/>
      <c r="IJ242"/>
      <c r="IK242"/>
      <c r="IL242"/>
      <c r="IM242"/>
      <c r="IN242"/>
      <c r="IO242"/>
      <c r="IP242"/>
      <c r="IQ242"/>
      <c r="IR242"/>
      <c r="IS242"/>
      <c r="IT242"/>
      <c r="IU242"/>
      <c r="IV242"/>
      <c r="IW242"/>
      <c r="IX242"/>
      <c r="IY242"/>
      <c r="IZ242"/>
      <c r="JA242"/>
      <c r="JB242"/>
      <c r="JC242"/>
      <c r="JD242"/>
      <c r="JE242"/>
      <c r="JF242"/>
      <c r="JG242"/>
      <c r="JH242"/>
      <c r="JI242"/>
      <c r="JJ242"/>
      <c r="JK242"/>
      <c r="JL242"/>
      <c r="JM242"/>
      <c r="JN242"/>
      <c r="JO242"/>
      <c r="JP242"/>
      <c r="JQ242"/>
      <c r="JR242"/>
      <c r="JS242"/>
      <c r="JT242"/>
      <c r="JU242"/>
      <c r="JV242"/>
      <c r="JW242"/>
      <c r="JX242"/>
      <c r="JY242"/>
      <c r="JZ242"/>
      <c r="KA242"/>
      <c r="KB242"/>
      <c r="KC242"/>
      <c r="KD242"/>
      <c r="KE242"/>
      <c r="KF242"/>
      <c r="KG242"/>
      <c r="KH242"/>
      <c r="KI242"/>
      <c r="KJ242"/>
      <c r="KK242"/>
    </row>
    <row r="243" spans="4:297" x14ac:dyDescent="0.2">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c r="HO243"/>
      <c r="HP243"/>
      <c r="HQ243"/>
      <c r="HR243"/>
      <c r="HS243"/>
      <c r="HT243"/>
      <c r="HU243"/>
      <c r="HV243"/>
      <c r="HW243"/>
      <c r="HX243"/>
      <c r="HY243"/>
      <c r="HZ243"/>
      <c r="IA243"/>
      <c r="IB243"/>
      <c r="IC243"/>
      <c r="ID243"/>
      <c r="IE243"/>
      <c r="IF243"/>
      <c r="IG243"/>
      <c r="IH243"/>
      <c r="II243"/>
      <c r="IJ243"/>
      <c r="IK243"/>
      <c r="IL243"/>
      <c r="IM243"/>
      <c r="IN243"/>
      <c r="IO243"/>
      <c r="IP243"/>
      <c r="IQ243"/>
      <c r="IR243"/>
      <c r="IS243"/>
      <c r="IT243"/>
      <c r="IU243"/>
      <c r="IV243"/>
      <c r="IW243"/>
      <c r="IX243"/>
      <c r="IY243"/>
      <c r="IZ243"/>
      <c r="JA243"/>
      <c r="JB243"/>
      <c r="JC243"/>
      <c r="JD243"/>
      <c r="JE243"/>
      <c r="JF243"/>
      <c r="JG243"/>
      <c r="JH243"/>
      <c r="JI243"/>
      <c r="JJ243"/>
      <c r="JK243"/>
      <c r="JL243"/>
      <c r="JM243"/>
      <c r="JN243"/>
      <c r="JO243"/>
      <c r="JP243"/>
      <c r="JQ243"/>
      <c r="JR243"/>
      <c r="JS243"/>
      <c r="JT243"/>
      <c r="JU243"/>
      <c r="JV243"/>
      <c r="JW243"/>
      <c r="JX243"/>
      <c r="JY243"/>
      <c r="JZ243"/>
      <c r="KA243"/>
      <c r="KB243"/>
      <c r="KC243"/>
      <c r="KD243"/>
      <c r="KE243"/>
      <c r="KF243"/>
      <c r="KG243"/>
      <c r="KH243"/>
      <c r="KI243"/>
      <c r="KJ243"/>
      <c r="KK243"/>
    </row>
    <row r="244" spans="4:297" x14ac:dyDescent="0.2">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c r="HO244"/>
      <c r="HP244"/>
      <c r="HQ244"/>
      <c r="HR244"/>
      <c r="HS244"/>
      <c r="HT244"/>
      <c r="HU244"/>
      <c r="HV244"/>
      <c r="HW244"/>
      <c r="HX244"/>
      <c r="HY244"/>
      <c r="HZ244"/>
      <c r="IA244"/>
      <c r="IB244"/>
      <c r="IC244"/>
      <c r="ID244"/>
      <c r="IE244"/>
      <c r="IF244"/>
      <c r="IG244"/>
      <c r="IH244"/>
      <c r="II244"/>
      <c r="IJ244"/>
      <c r="IK244"/>
      <c r="IL244"/>
      <c r="IM244"/>
      <c r="IN244"/>
      <c r="IO244"/>
      <c r="IP244"/>
      <c r="IQ244"/>
      <c r="IR244"/>
      <c r="IS244"/>
      <c r="IT244"/>
      <c r="IU244"/>
      <c r="IV244"/>
      <c r="IW244"/>
      <c r="IX244"/>
      <c r="IY244"/>
      <c r="IZ244"/>
      <c r="JA244"/>
      <c r="JB244"/>
      <c r="JC244"/>
      <c r="JD244"/>
      <c r="JE244"/>
      <c r="JF244"/>
      <c r="JG244"/>
      <c r="JH244"/>
      <c r="JI244"/>
      <c r="JJ244"/>
      <c r="JK244"/>
      <c r="JL244"/>
      <c r="JM244"/>
      <c r="JN244"/>
      <c r="JO244"/>
      <c r="JP244"/>
      <c r="JQ244"/>
      <c r="JR244"/>
      <c r="JS244"/>
      <c r="JT244"/>
      <c r="JU244"/>
      <c r="JV244"/>
      <c r="JW244"/>
      <c r="JX244"/>
      <c r="JY244"/>
      <c r="JZ244"/>
      <c r="KA244"/>
      <c r="KB244"/>
      <c r="KC244"/>
      <c r="KD244"/>
      <c r="KE244"/>
      <c r="KF244"/>
      <c r="KG244"/>
      <c r="KH244"/>
      <c r="KI244"/>
      <c r="KJ244"/>
      <c r="KK244"/>
    </row>
    <row r="245" spans="4:297" x14ac:dyDescent="0.2">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c r="HO245"/>
      <c r="HP245"/>
      <c r="HQ245"/>
      <c r="HR245"/>
      <c r="HS245"/>
      <c r="HT245"/>
      <c r="HU245"/>
      <c r="HV245"/>
      <c r="HW245"/>
      <c r="HX245"/>
      <c r="HY245"/>
      <c r="HZ245"/>
      <c r="IA245"/>
      <c r="IB245"/>
      <c r="IC245"/>
      <c r="ID245"/>
      <c r="IE245"/>
      <c r="IF245"/>
      <c r="IG245"/>
      <c r="IH245"/>
      <c r="II245"/>
      <c r="IJ245"/>
      <c r="IK245"/>
      <c r="IL245"/>
      <c r="IM245"/>
      <c r="IN245"/>
      <c r="IO245"/>
      <c r="IP245"/>
      <c r="IQ245"/>
      <c r="IR245"/>
      <c r="IS245"/>
      <c r="IT245"/>
      <c r="IU245"/>
      <c r="IV245"/>
      <c r="IW245"/>
      <c r="IX245"/>
      <c r="IY245"/>
      <c r="IZ245"/>
      <c r="JA245"/>
      <c r="JB245"/>
      <c r="JC245"/>
      <c r="JD245"/>
      <c r="JE245"/>
      <c r="JF245"/>
      <c r="JG245"/>
      <c r="JH245"/>
      <c r="JI245"/>
      <c r="JJ245"/>
      <c r="JK245"/>
      <c r="JL245"/>
      <c r="JM245"/>
      <c r="JN245"/>
      <c r="JO245"/>
      <c r="JP245"/>
      <c r="JQ245"/>
      <c r="JR245"/>
      <c r="JS245"/>
      <c r="JT245"/>
      <c r="JU245"/>
      <c r="JV245"/>
      <c r="JW245"/>
      <c r="JX245"/>
      <c r="JY245"/>
      <c r="JZ245"/>
      <c r="KA245"/>
      <c r="KB245"/>
      <c r="KC245"/>
      <c r="KD245"/>
      <c r="KE245"/>
      <c r="KF245"/>
      <c r="KG245"/>
      <c r="KH245"/>
      <c r="KI245"/>
      <c r="KJ245"/>
      <c r="KK245"/>
    </row>
    <row r="246" spans="4:297" x14ac:dyDescent="0.2">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c r="HO246"/>
      <c r="HP246"/>
      <c r="HQ246"/>
      <c r="HR246"/>
      <c r="HS246"/>
      <c r="HT246"/>
      <c r="HU246"/>
      <c r="HV246"/>
      <c r="HW246"/>
      <c r="HX246"/>
      <c r="HY246"/>
      <c r="HZ246"/>
      <c r="IA246"/>
      <c r="IB246"/>
      <c r="IC246"/>
      <c r="ID246"/>
      <c r="IE246"/>
      <c r="IF246"/>
      <c r="IG246"/>
      <c r="IH246"/>
      <c r="II246"/>
      <c r="IJ246"/>
      <c r="IK246"/>
      <c r="IL246"/>
      <c r="IM246"/>
      <c r="IN246"/>
      <c r="IO246"/>
      <c r="IP246"/>
      <c r="IQ246"/>
      <c r="IR246"/>
      <c r="IS246"/>
      <c r="IT246"/>
      <c r="IU246"/>
      <c r="IV246"/>
      <c r="IW246"/>
      <c r="IX246"/>
      <c r="IY246"/>
      <c r="IZ246"/>
      <c r="JA246"/>
      <c r="JB246"/>
      <c r="JC246"/>
      <c r="JD246"/>
      <c r="JE246"/>
      <c r="JF246"/>
      <c r="JG246"/>
      <c r="JH246"/>
      <c r="JI246"/>
      <c r="JJ246"/>
      <c r="JK246"/>
      <c r="JL246"/>
      <c r="JM246"/>
      <c r="JN246"/>
      <c r="JO246"/>
      <c r="JP246"/>
      <c r="JQ246"/>
      <c r="JR246"/>
      <c r="JS246"/>
      <c r="JT246"/>
      <c r="JU246"/>
      <c r="JV246"/>
      <c r="JW246"/>
      <c r="JX246"/>
      <c r="JY246"/>
      <c r="JZ246"/>
      <c r="KA246"/>
      <c r="KB246"/>
      <c r="KC246"/>
      <c r="KD246"/>
      <c r="KE246"/>
      <c r="KF246"/>
      <c r="KG246"/>
      <c r="KH246"/>
      <c r="KI246"/>
      <c r="KJ246"/>
      <c r="KK246"/>
    </row>
    <row r="247" spans="4:297" x14ac:dyDescent="0.2">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c r="HO247"/>
      <c r="HP247"/>
      <c r="HQ247"/>
      <c r="HR247"/>
      <c r="HS247"/>
      <c r="HT247"/>
      <c r="HU247"/>
      <c r="HV247"/>
      <c r="HW247"/>
      <c r="HX247"/>
      <c r="HY247"/>
      <c r="HZ247"/>
      <c r="IA247"/>
      <c r="IB247"/>
      <c r="IC247"/>
      <c r="ID247"/>
      <c r="IE247"/>
      <c r="IF247"/>
      <c r="IG247"/>
      <c r="IH247"/>
      <c r="II247"/>
      <c r="IJ247"/>
      <c r="IK247"/>
      <c r="IL247"/>
      <c r="IM247"/>
      <c r="IN247"/>
      <c r="IO247"/>
      <c r="IP247"/>
      <c r="IQ247"/>
      <c r="IR247"/>
      <c r="IS247"/>
      <c r="IT247"/>
      <c r="IU247"/>
      <c r="IV247"/>
      <c r="IW247"/>
      <c r="IX247"/>
      <c r="IY247"/>
      <c r="IZ247"/>
      <c r="JA247"/>
      <c r="JB247"/>
      <c r="JC247"/>
      <c r="JD247"/>
      <c r="JE247"/>
      <c r="JF247"/>
      <c r="JG247"/>
      <c r="JH247"/>
      <c r="JI247"/>
      <c r="JJ247"/>
      <c r="JK247"/>
      <c r="JL247"/>
      <c r="JM247"/>
      <c r="JN247"/>
      <c r="JO247"/>
      <c r="JP247"/>
      <c r="JQ247"/>
      <c r="JR247"/>
      <c r="JS247"/>
      <c r="JT247"/>
      <c r="JU247"/>
      <c r="JV247"/>
      <c r="JW247"/>
      <c r="JX247"/>
      <c r="JY247"/>
      <c r="JZ247"/>
      <c r="KA247"/>
      <c r="KB247"/>
      <c r="KC247"/>
      <c r="KD247"/>
      <c r="KE247"/>
      <c r="KF247"/>
      <c r="KG247"/>
      <c r="KH247"/>
      <c r="KI247"/>
      <c r="KJ247"/>
      <c r="KK247"/>
    </row>
    <row r="248" spans="4:297" x14ac:dyDescent="0.2">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c r="HO248"/>
      <c r="HP248"/>
      <c r="HQ248"/>
      <c r="HR248"/>
      <c r="HS248"/>
      <c r="HT248"/>
      <c r="HU248"/>
      <c r="HV248"/>
      <c r="HW248"/>
      <c r="HX248"/>
      <c r="HY248"/>
      <c r="HZ248"/>
      <c r="IA248"/>
      <c r="IB248"/>
      <c r="IC248"/>
      <c r="ID248"/>
      <c r="IE248"/>
      <c r="IF248"/>
      <c r="IG248"/>
      <c r="IH248"/>
      <c r="II248"/>
      <c r="IJ248"/>
      <c r="IK248"/>
      <c r="IL248"/>
      <c r="IM248"/>
      <c r="IN248"/>
      <c r="IO248"/>
      <c r="IP248"/>
      <c r="IQ248"/>
      <c r="IR248"/>
      <c r="IS248"/>
      <c r="IT248"/>
      <c r="IU248"/>
      <c r="IV248"/>
      <c r="IW248"/>
      <c r="IX248"/>
      <c r="IY248"/>
      <c r="IZ248"/>
      <c r="JA248"/>
      <c r="JB248"/>
      <c r="JC248"/>
      <c r="JD248"/>
      <c r="JE248"/>
      <c r="JF248"/>
      <c r="JG248"/>
      <c r="JH248"/>
      <c r="JI248"/>
      <c r="JJ248"/>
      <c r="JK248"/>
      <c r="JL248"/>
      <c r="JM248"/>
      <c r="JN248"/>
      <c r="JO248"/>
      <c r="JP248"/>
      <c r="JQ248"/>
      <c r="JR248"/>
      <c r="JS248"/>
      <c r="JT248"/>
      <c r="JU248"/>
      <c r="JV248"/>
      <c r="JW248"/>
      <c r="JX248"/>
      <c r="JY248"/>
      <c r="JZ248"/>
      <c r="KA248"/>
      <c r="KB248"/>
      <c r="KC248"/>
      <c r="KD248"/>
      <c r="KE248"/>
      <c r="KF248"/>
      <c r="KG248"/>
      <c r="KH248"/>
      <c r="KI248"/>
      <c r="KJ248"/>
      <c r="KK248"/>
    </row>
    <row r="249" spans="4:297" x14ac:dyDescent="0.2">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c r="HO249"/>
      <c r="HP249"/>
      <c r="HQ249"/>
      <c r="HR249"/>
      <c r="HS249"/>
      <c r="HT249"/>
      <c r="HU249"/>
      <c r="HV249"/>
      <c r="HW249"/>
      <c r="HX249"/>
      <c r="HY249"/>
      <c r="HZ249"/>
      <c r="IA249"/>
      <c r="IB249"/>
      <c r="IC249"/>
      <c r="ID249"/>
      <c r="IE249"/>
      <c r="IF249"/>
      <c r="IG249"/>
      <c r="IH249"/>
      <c r="II249"/>
      <c r="IJ249"/>
      <c r="IK249"/>
      <c r="IL249"/>
      <c r="IM249"/>
      <c r="IN249"/>
      <c r="IO249"/>
      <c r="IP249"/>
      <c r="IQ249"/>
      <c r="IR249"/>
      <c r="IS249"/>
      <c r="IT249"/>
      <c r="IU249"/>
      <c r="IV249"/>
      <c r="IW249"/>
      <c r="IX249"/>
      <c r="IY249"/>
      <c r="IZ249"/>
      <c r="JA249"/>
      <c r="JB249"/>
      <c r="JC249"/>
      <c r="JD249"/>
      <c r="JE249"/>
      <c r="JF249"/>
      <c r="JG249"/>
      <c r="JH249"/>
      <c r="JI249"/>
      <c r="JJ249"/>
      <c r="JK249"/>
      <c r="JL249"/>
      <c r="JM249"/>
      <c r="JN249"/>
      <c r="JO249"/>
      <c r="JP249"/>
      <c r="JQ249"/>
      <c r="JR249"/>
      <c r="JS249"/>
      <c r="JT249"/>
      <c r="JU249"/>
      <c r="JV249"/>
      <c r="JW249"/>
      <c r="JX249"/>
      <c r="JY249"/>
      <c r="JZ249"/>
      <c r="KA249"/>
      <c r="KB249"/>
      <c r="KC249"/>
      <c r="KD249"/>
      <c r="KE249"/>
      <c r="KF249"/>
      <c r="KG249"/>
      <c r="KH249"/>
      <c r="KI249"/>
      <c r="KJ249"/>
      <c r="KK249"/>
    </row>
    <row r="250" spans="4:297" x14ac:dyDescent="0.2">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c r="HO250"/>
      <c r="HP250"/>
      <c r="HQ250"/>
      <c r="HR250"/>
      <c r="HS250"/>
      <c r="HT250"/>
      <c r="HU250"/>
      <c r="HV250"/>
      <c r="HW250"/>
      <c r="HX250"/>
      <c r="HY250"/>
      <c r="HZ250"/>
      <c r="IA250"/>
      <c r="IB250"/>
      <c r="IC250"/>
      <c r="ID250"/>
      <c r="IE250"/>
      <c r="IF250"/>
      <c r="IG250"/>
      <c r="IH250"/>
      <c r="II250"/>
      <c r="IJ250"/>
      <c r="IK250"/>
      <c r="IL250"/>
      <c r="IM250"/>
      <c r="IN250"/>
      <c r="IO250"/>
      <c r="IP250"/>
      <c r="IQ250"/>
      <c r="IR250"/>
      <c r="IS250"/>
      <c r="IT250"/>
      <c r="IU250"/>
      <c r="IV250"/>
      <c r="IW250"/>
      <c r="IX250"/>
      <c r="IY250"/>
      <c r="IZ250"/>
      <c r="JA250"/>
      <c r="JB250"/>
      <c r="JC250"/>
      <c r="JD250"/>
      <c r="JE250"/>
      <c r="JF250"/>
      <c r="JG250"/>
      <c r="JH250"/>
      <c r="JI250"/>
      <c r="JJ250"/>
      <c r="JK250"/>
      <c r="JL250"/>
      <c r="JM250"/>
      <c r="JN250"/>
      <c r="JO250"/>
      <c r="JP250"/>
      <c r="JQ250"/>
      <c r="JR250"/>
      <c r="JS250"/>
      <c r="JT250"/>
      <c r="JU250"/>
      <c r="JV250"/>
      <c r="JW250"/>
      <c r="JX250"/>
      <c r="JY250"/>
      <c r="JZ250"/>
      <c r="KA250"/>
      <c r="KB250"/>
      <c r="KC250"/>
      <c r="KD250"/>
      <c r="KE250"/>
      <c r="KF250"/>
      <c r="KG250"/>
      <c r="KH250"/>
      <c r="KI250"/>
      <c r="KJ250"/>
      <c r="KK250"/>
    </row>
    <row r="251" spans="4:297" x14ac:dyDescent="0.2">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c r="HO251"/>
      <c r="HP251"/>
      <c r="HQ251"/>
      <c r="HR251"/>
      <c r="HS251"/>
      <c r="HT251"/>
      <c r="HU251"/>
      <c r="HV251"/>
      <c r="HW251"/>
      <c r="HX251"/>
      <c r="HY251"/>
      <c r="HZ251"/>
      <c r="IA251"/>
      <c r="IB251"/>
      <c r="IC251"/>
      <c r="ID251"/>
      <c r="IE251"/>
      <c r="IF251"/>
      <c r="IG251"/>
      <c r="IH251"/>
      <c r="II251"/>
      <c r="IJ251"/>
      <c r="IK251"/>
      <c r="IL251"/>
      <c r="IM251"/>
      <c r="IN251"/>
      <c r="IO251"/>
      <c r="IP251"/>
      <c r="IQ251"/>
      <c r="IR251"/>
      <c r="IS251"/>
      <c r="IT251"/>
      <c r="IU251"/>
      <c r="IV251"/>
      <c r="IW251"/>
      <c r="IX251"/>
      <c r="IY251"/>
      <c r="IZ251"/>
      <c r="JA251"/>
      <c r="JB251"/>
      <c r="JC251"/>
      <c r="JD251"/>
      <c r="JE251"/>
      <c r="JF251"/>
      <c r="JG251"/>
      <c r="JH251"/>
      <c r="JI251"/>
      <c r="JJ251"/>
      <c r="JK251"/>
      <c r="JL251"/>
      <c r="JM251"/>
      <c r="JN251"/>
      <c r="JO251"/>
      <c r="JP251"/>
      <c r="JQ251"/>
      <c r="JR251"/>
      <c r="JS251"/>
      <c r="JT251"/>
      <c r="JU251"/>
      <c r="JV251"/>
      <c r="JW251"/>
      <c r="JX251"/>
      <c r="JY251"/>
      <c r="JZ251"/>
      <c r="KA251"/>
      <c r="KB251"/>
      <c r="KC251"/>
      <c r="KD251"/>
      <c r="KE251"/>
      <c r="KF251"/>
      <c r="KG251"/>
      <c r="KH251"/>
      <c r="KI251"/>
      <c r="KJ251"/>
      <c r="KK251"/>
    </row>
    <row r="252" spans="4:297" x14ac:dyDescent="0.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c r="HO252"/>
      <c r="HP252"/>
      <c r="HQ252"/>
      <c r="HR252"/>
      <c r="HS252"/>
      <c r="HT252"/>
      <c r="HU252"/>
      <c r="HV252"/>
      <c r="HW252"/>
      <c r="HX252"/>
      <c r="HY252"/>
      <c r="HZ252"/>
      <c r="IA252"/>
      <c r="IB252"/>
      <c r="IC252"/>
      <c r="ID252"/>
      <c r="IE252"/>
      <c r="IF252"/>
      <c r="IG252"/>
      <c r="IH252"/>
      <c r="II252"/>
      <c r="IJ252"/>
      <c r="IK252"/>
      <c r="IL252"/>
      <c r="IM252"/>
      <c r="IN252"/>
      <c r="IO252"/>
      <c r="IP252"/>
      <c r="IQ252"/>
      <c r="IR252"/>
      <c r="IS252"/>
      <c r="IT252"/>
      <c r="IU252"/>
      <c r="IV252"/>
      <c r="IW252"/>
      <c r="IX252"/>
      <c r="IY252"/>
      <c r="IZ252"/>
      <c r="JA252"/>
      <c r="JB252"/>
      <c r="JC252"/>
      <c r="JD252"/>
      <c r="JE252"/>
      <c r="JF252"/>
      <c r="JG252"/>
      <c r="JH252"/>
      <c r="JI252"/>
      <c r="JJ252"/>
      <c r="JK252"/>
      <c r="JL252"/>
      <c r="JM252"/>
      <c r="JN252"/>
      <c r="JO252"/>
      <c r="JP252"/>
      <c r="JQ252"/>
      <c r="JR252"/>
      <c r="JS252"/>
      <c r="JT252"/>
      <c r="JU252"/>
      <c r="JV252"/>
      <c r="JW252"/>
      <c r="JX252"/>
      <c r="JY252"/>
      <c r="JZ252"/>
      <c r="KA252"/>
      <c r="KB252"/>
      <c r="KC252"/>
      <c r="KD252"/>
      <c r="KE252"/>
      <c r="KF252"/>
      <c r="KG252"/>
      <c r="KH252"/>
      <c r="KI252"/>
      <c r="KJ252"/>
      <c r="KK252"/>
    </row>
    <row r="253" spans="4:297" x14ac:dyDescent="0.2">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c r="HO253"/>
      <c r="HP253"/>
      <c r="HQ253"/>
      <c r="HR253"/>
      <c r="HS253"/>
      <c r="HT253"/>
      <c r="HU253"/>
      <c r="HV253"/>
      <c r="HW253"/>
      <c r="HX253"/>
      <c r="HY253"/>
      <c r="HZ253"/>
      <c r="IA253"/>
      <c r="IB253"/>
      <c r="IC253"/>
      <c r="ID253"/>
      <c r="IE253"/>
      <c r="IF253"/>
      <c r="IG253"/>
      <c r="IH253"/>
      <c r="II253"/>
      <c r="IJ253"/>
      <c r="IK253"/>
      <c r="IL253"/>
      <c r="IM253"/>
      <c r="IN253"/>
      <c r="IO253"/>
      <c r="IP253"/>
      <c r="IQ253"/>
      <c r="IR253"/>
      <c r="IS253"/>
      <c r="IT253"/>
      <c r="IU253"/>
      <c r="IV253"/>
      <c r="IW253"/>
      <c r="IX253"/>
      <c r="IY253"/>
      <c r="IZ253"/>
      <c r="JA253"/>
      <c r="JB253"/>
      <c r="JC253"/>
      <c r="JD253"/>
      <c r="JE253"/>
      <c r="JF253"/>
      <c r="JG253"/>
      <c r="JH253"/>
      <c r="JI253"/>
      <c r="JJ253"/>
      <c r="JK253"/>
      <c r="JL253"/>
      <c r="JM253"/>
      <c r="JN253"/>
      <c r="JO253"/>
      <c r="JP253"/>
      <c r="JQ253"/>
      <c r="JR253"/>
      <c r="JS253"/>
      <c r="JT253"/>
      <c r="JU253"/>
      <c r="JV253"/>
      <c r="JW253"/>
      <c r="JX253"/>
      <c r="JY253"/>
      <c r="JZ253"/>
      <c r="KA253"/>
      <c r="KB253"/>
      <c r="KC253"/>
      <c r="KD253"/>
      <c r="KE253"/>
      <c r="KF253"/>
      <c r="KG253"/>
      <c r="KH253"/>
      <c r="KI253"/>
      <c r="KJ253"/>
      <c r="KK253"/>
    </row>
    <row r="254" spans="4:297" x14ac:dyDescent="0.2">
      <c r="D254"/>
      <c r="E254"/>
      <c r="F254"/>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c r="HO254"/>
      <c r="HP254"/>
      <c r="HQ254"/>
      <c r="HR254"/>
      <c r="HS254"/>
      <c r="HT254"/>
      <c r="HU254"/>
      <c r="HV254"/>
      <c r="HW254"/>
      <c r="HX254"/>
      <c r="HY254"/>
      <c r="HZ254"/>
      <c r="IA254"/>
      <c r="IB254"/>
      <c r="IC254"/>
      <c r="ID254"/>
      <c r="IE254"/>
      <c r="IF254"/>
      <c r="IG254"/>
      <c r="IH254"/>
      <c r="II254"/>
      <c r="IJ254"/>
      <c r="IK254"/>
      <c r="IL254"/>
      <c r="IM254"/>
      <c r="IN254"/>
      <c r="IO254"/>
      <c r="IP254"/>
      <c r="IQ254"/>
      <c r="IR254"/>
      <c r="IS254"/>
      <c r="IT254"/>
      <c r="IU254"/>
      <c r="IV254"/>
      <c r="IW254"/>
      <c r="IX254"/>
      <c r="IY254"/>
      <c r="IZ254"/>
      <c r="JA254"/>
      <c r="JB254"/>
      <c r="JC254"/>
      <c r="JD254"/>
      <c r="JE254"/>
      <c r="JF254"/>
      <c r="JG254"/>
      <c r="JH254"/>
      <c r="JI254"/>
      <c r="JJ254"/>
      <c r="JK254"/>
      <c r="JL254"/>
      <c r="JM254"/>
      <c r="JN254"/>
      <c r="JO254"/>
      <c r="JP254"/>
      <c r="JQ254"/>
      <c r="JR254"/>
      <c r="JS254"/>
      <c r="JT254"/>
      <c r="JU254"/>
      <c r="JV254"/>
      <c r="JW254"/>
      <c r="JX254"/>
      <c r="JY254"/>
      <c r="JZ254"/>
      <c r="KA254"/>
      <c r="KB254"/>
      <c r="KC254"/>
      <c r="KD254"/>
      <c r="KE254"/>
      <c r="KF254"/>
      <c r="KG254"/>
      <c r="KH254"/>
      <c r="KI254"/>
      <c r="KJ254"/>
      <c r="KK254"/>
    </row>
    <row r="255" spans="4:297" x14ac:dyDescent="0.2">
      <c r="D255"/>
      <c r="E255"/>
      <c r="F255"/>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c r="HO255"/>
      <c r="HP255"/>
      <c r="HQ255"/>
      <c r="HR255"/>
      <c r="HS255"/>
      <c r="HT255"/>
      <c r="HU255"/>
      <c r="HV255"/>
      <c r="HW255"/>
      <c r="HX255"/>
      <c r="HY255"/>
      <c r="HZ255"/>
      <c r="IA255"/>
      <c r="IB255"/>
      <c r="IC255"/>
      <c r="ID255"/>
      <c r="IE255"/>
      <c r="IF255"/>
      <c r="IG255"/>
      <c r="IH255"/>
      <c r="II255"/>
      <c r="IJ255"/>
      <c r="IK255"/>
      <c r="IL255"/>
      <c r="IM255"/>
      <c r="IN255"/>
      <c r="IO255"/>
      <c r="IP255"/>
      <c r="IQ255"/>
      <c r="IR255"/>
      <c r="IS255"/>
      <c r="IT255"/>
      <c r="IU255"/>
      <c r="IV255"/>
      <c r="IW255"/>
      <c r="IX255"/>
      <c r="IY255"/>
      <c r="IZ255"/>
      <c r="JA255"/>
      <c r="JB255"/>
      <c r="JC255"/>
      <c r="JD255"/>
      <c r="JE255"/>
      <c r="JF255"/>
      <c r="JG255"/>
      <c r="JH255"/>
      <c r="JI255"/>
      <c r="JJ255"/>
      <c r="JK255"/>
      <c r="JL255"/>
      <c r="JM255"/>
      <c r="JN255"/>
      <c r="JO255"/>
      <c r="JP255"/>
      <c r="JQ255"/>
      <c r="JR255"/>
      <c r="JS255"/>
      <c r="JT255"/>
      <c r="JU255"/>
      <c r="JV255"/>
      <c r="JW255"/>
      <c r="JX255"/>
      <c r="JY255"/>
      <c r="JZ255"/>
      <c r="KA255"/>
      <c r="KB255"/>
      <c r="KC255"/>
      <c r="KD255"/>
      <c r="KE255"/>
      <c r="KF255"/>
      <c r="KG255"/>
      <c r="KH255"/>
      <c r="KI255"/>
      <c r="KJ255"/>
      <c r="KK255"/>
    </row>
    <row r="256" spans="4:297" x14ac:dyDescent="0.2">
      <c r="D256"/>
      <c r="E256"/>
      <c r="F256"/>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c r="HO256"/>
      <c r="HP256"/>
      <c r="HQ256"/>
      <c r="HR256"/>
      <c r="HS256"/>
      <c r="HT256"/>
      <c r="HU256"/>
      <c r="HV256"/>
      <c r="HW256"/>
      <c r="HX256"/>
      <c r="HY256"/>
      <c r="HZ256"/>
      <c r="IA256"/>
      <c r="IB256"/>
      <c r="IC256"/>
      <c r="ID256"/>
      <c r="IE256"/>
      <c r="IF256"/>
      <c r="IG256"/>
      <c r="IH256"/>
      <c r="II256"/>
      <c r="IJ256"/>
      <c r="IK256"/>
      <c r="IL256"/>
      <c r="IM256"/>
      <c r="IN256"/>
      <c r="IO256"/>
      <c r="IP256"/>
      <c r="IQ256"/>
      <c r="IR256"/>
      <c r="IS256"/>
      <c r="IT256"/>
      <c r="IU256"/>
      <c r="IV256"/>
      <c r="IW256"/>
      <c r="IX256"/>
      <c r="IY256"/>
      <c r="IZ256"/>
      <c r="JA256"/>
      <c r="JB256"/>
      <c r="JC256"/>
      <c r="JD256"/>
      <c r="JE256"/>
      <c r="JF256"/>
      <c r="JG256"/>
      <c r="JH256"/>
      <c r="JI256"/>
      <c r="JJ256"/>
      <c r="JK256"/>
      <c r="JL256"/>
      <c r="JM256"/>
      <c r="JN256"/>
      <c r="JO256"/>
      <c r="JP256"/>
      <c r="JQ256"/>
      <c r="JR256"/>
      <c r="JS256"/>
      <c r="JT256"/>
      <c r="JU256"/>
      <c r="JV256"/>
      <c r="JW256"/>
      <c r="JX256"/>
      <c r="JY256"/>
      <c r="JZ256"/>
      <c r="KA256"/>
      <c r="KB256"/>
      <c r="KC256"/>
      <c r="KD256"/>
      <c r="KE256"/>
      <c r="KF256"/>
      <c r="KG256"/>
      <c r="KH256"/>
      <c r="KI256"/>
      <c r="KJ256"/>
      <c r="KK256"/>
    </row>
    <row r="257" spans="4:297" x14ac:dyDescent="0.2">
      <c r="D257"/>
      <c r="E257"/>
      <c r="F257"/>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c r="HO257"/>
      <c r="HP257"/>
      <c r="HQ257"/>
      <c r="HR257"/>
      <c r="HS257"/>
      <c r="HT257"/>
      <c r="HU257"/>
      <c r="HV257"/>
      <c r="HW257"/>
      <c r="HX257"/>
      <c r="HY257"/>
      <c r="HZ257"/>
      <c r="IA257"/>
      <c r="IB257"/>
      <c r="IC257"/>
      <c r="ID257"/>
      <c r="IE257"/>
      <c r="IF257"/>
      <c r="IG257"/>
      <c r="IH257"/>
      <c r="II257"/>
      <c r="IJ257"/>
      <c r="IK257"/>
      <c r="IL257"/>
      <c r="IM257"/>
      <c r="IN257"/>
      <c r="IO257"/>
      <c r="IP257"/>
      <c r="IQ257"/>
      <c r="IR257"/>
      <c r="IS257"/>
      <c r="IT257"/>
      <c r="IU257"/>
      <c r="IV257"/>
      <c r="IW257"/>
      <c r="IX257"/>
      <c r="IY257"/>
      <c r="IZ257"/>
      <c r="JA257"/>
      <c r="JB257"/>
      <c r="JC257"/>
      <c r="JD257"/>
      <c r="JE257"/>
      <c r="JF257"/>
      <c r="JG257"/>
      <c r="JH257"/>
      <c r="JI257"/>
      <c r="JJ257"/>
      <c r="JK257"/>
      <c r="JL257"/>
      <c r="JM257"/>
      <c r="JN257"/>
      <c r="JO257"/>
      <c r="JP257"/>
      <c r="JQ257"/>
      <c r="JR257"/>
      <c r="JS257"/>
      <c r="JT257"/>
      <c r="JU257"/>
      <c r="JV257"/>
      <c r="JW257"/>
      <c r="JX257"/>
      <c r="JY257"/>
      <c r="JZ257"/>
      <c r="KA257"/>
      <c r="KB257"/>
      <c r="KC257"/>
      <c r="KD257"/>
      <c r="KE257"/>
      <c r="KF257"/>
      <c r="KG257"/>
      <c r="KH257"/>
      <c r="KI257"/>
      <c r="KJ257"/>
      <c r="KK257"/>
    </row>
    <row r="258" spans="4:297" x14ac:dyDescent="0.2">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c r="GB258"/>
      <c r="GC258"/>
      <c r="GD258"/>
      <c r="GE258"/>
      <c r="GF258"/>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c r="HO258"/>
      <c r="HP258"/>
      <c r="HQ258"/>
      <c r="HR258"/>
      <c r="HS258"/>
      <c r="HT258"/>
      <c r="HU258"/>
      <c r="HV258"/>
      <c r="HW258"/>
      <c r="HX258"/>
      <c r="HY258"/>
      <c r="HZ258"/>
      <c r="IA258"/>
      <c r="IB258"/>
      <c r="IC258"/>
      <c r="ID258"/>
      <c r="IE258"/>
      <c r="IF258"/>
      <c r="IG258"/>
      <c r="IH258"/>
      <c r="II258"/>
      <c r="IJ258"/>
      <c r="IK258"/>
      <c r="IL258"/>
      <c r="IM258"/>
      <c r="IN258"/>
      <c r="IO258"/>
      <c r="IP258"/>
      <c r="IQ258"/>
      <c r="IR258"/>
      <c r="IS258"/>
      <c r="IT258"/>
      <c r="IU258"/>
      <c r="IV258"/>
      <c r="IW258"/>
      <c r="IX258"/>
      <c r="IY258"/>
      <c r="IZ258"/>
      <c r="JA258"/>
      <c r="JB258"/>
      <c r="JC258"/>
      <c r="JD258"/>
      <c r="JE258"/>
      <c r="JF258"/>
      <c r="JG258"/>
      <c r="JH258"/>
      <c r="JI258"/>
      <c r="JJ258"/>
      <c r="JK258"/>
      <c r="JL258"/>
      <c r="JM258"/>
      <c r="JN258"/>
      <c r="JO258"/>
      <c r="JP258"/>
      <c r="JQ258"/>
      <c r="JR258"/>
      <c r="JS258"/>
      <c r="JT258"/>
      <c r="JU258"/>
      <c r="JV258"/>
      <c r="JW258"/>
      <c r="JX258"/>
      <c r="JY258"/>
      <c r="JZ258"/>
      <c r="KA258"/>
      <c r="KB258"/>
      <c r="KC258"/>
      <c r="KD258"/>
      <c r="KE258"/>
      <c r="KF258"/>
      <c r="KG258"/>
      <c r="KH258"/>
      <c r="KI258"/>
      <c r="KJ258"/>
      <c r="KK258"/>
    </row>
    <row r="259" spans="4:297" x14ac:dyDescent="0.2">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c r="IL259"/>
      <c r="IM259"/>
      <c r="IN259"/>
      <c r="IO259"/>
      <c r="IP259"/>
      <c r="IQ259"/>
      <c r="IR259"/>
      <c r="IS259"/>
      <c r="IT259"/>
      <c r="IU259"/>
      <c r="IV259"/>
      <c r="IW259"/>
      <c r="IX259"/>
      <c r="IY259"/>
      <c r="IZ259"/>
      <c r="JA259"/>
      <c r="JB259"/>
      <c r="JC259"/>
      <c r="JD259"/>
      <c r="JE259"/>
      <c r="JF259"/>
      <c r="JG259"/>
      <c r="JH259"/>
      <c r="JI259"/>
      <c r="JJ259"/>
      <c r="JK259"/>
      <c r="JL259"/>
      <c r="JM259"/>
      <c r="JN259"/>
      <c r="JO259"/>
      <c r="JP259"/>
      <c r="JQ259"/>
      <c r="JR259"/>
      <c r="JS259"/>
      <c r="JT259"/>
      <c r="JU259"/>
      <c r="JV259"/>
      <c r="JW259"/>
      <c r="JX259"/>
      <c r="JY259"/>
      <c r="JZ259"/>
      <c r="KA259"/>
      <c r="KB259"/>
      <c r="KC259"/>
      <c r="KD259"/>
      <c r="KE259"/>
      <c r="KF259"/>
      <c r="KG259"/>
      <c r="KH259"/>
      <c r="KI259"/>
      <c r="KJ259"/>
      <c r="KK259"/>
    </row>
    <row r="260" spans="4:297" x14ac:dyDescent="0.2">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c r="GB260"/>
      <c r="GC260"/>
      <c r="GD260"/>
      <c r="GE260"/>
      <c r="GF260"/>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c r="HO260"/>
      <c r="HP260"/>
      <c r="HQ260"/>
      <c r="HR260"/>
      <c r="HS260"/>
      <c r="HT260"/>
      <c r="HU260"/>
      <c r="HV260"/>
      <c r="HW260"/>
      <c r="HX260"/>
      <c r="HY260"/>
      <c r="HZ260"/>
      <c r="IA260"/>
      <c r="IB260"/>
      <c r="IC260"/>
      <c r="ID260"/>
      <c r="IE260"/>
      <c r="IF260"/>
      <c r="IG260"/>
      <c r="IH260"/>
      <c r="II260"/>
      <c r="IJ260"/>
      <c r="IK260"/>
      <c r="IL260"/>
      <c r="IM260"/>
      <c r="IN260"/>
      <c r="IO260"/>
      <c r="IP260"/>
      <c r="IQ260"/>
      <c r="IR260"/>
      <c r="IS260"/>
      <c r="IT260"/>
      <c r="IU260"/>
      <c r="IV260"/>
      <c r="IW260"/>
      <c r="IX260"/>
      <c r="IY260"/>
      <c r="IZ260"/>
      <c r="JA260"/>
      <c r="JB260"/>
      <c r="JC260"/>
      <c r="JD260"/>
      <c r="JE260"/>
      <c r="JF260"/>
      <c r="JG260"/>
      <c r="JH260"/>
      <c r="JI260"/>
      <c r="JJ260"/>
      <c r="JK260"/>
      <c r="JL260"/>
      <c r="JM260"/>
      <c r="JN260"/>
      <c r="JO260"/>
      <c r="JP260"/>
      <c r="JQ260"/>
      <c r="JR260"/>
      <c r="JS260"/>
      <c r="JT260"/>
      <c r="JU260"/>
      <c r="JV260"/>
      <c r="JW260"/>
      <c r="JX260"/>
      <c r="JY260"/>
      <c r="JZ260"/>
      <c r="KA260"/>
      <c r="KB260"/>
      <c r="KC260"/>
      <c r="KD260"/>
      <c r="KE260"/>
      <c r="KF260"/>
      <c r="KG260"/>
      <c r="KH260"/>
      <c r="KI260"/>
      <c r="KJ260"/>
      <c r="KK260"/>
    </row>
    <row r="261" spans="4:297" x14ac:dyDescent="0.2">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c r="IL261"/>
      <c r="IM261"/>
      <c r="IN261"/>
      <c r="IO261"/>
      <c r="IP261"/>
      <c r="IQ261"/>
      <c r="IR261"/>
      <c r="IS261"/>
      <c r="IT261"/>
      <c r="IU261"/>
      <c r="IV261"/>
      <c r="IW261"/>
      <c r="IX261"/>
      <c r="IY261"/>
      <c r="IZ261"/>
      <c r="JA261"/>
      <c r="JB261"/>
      <c r="JC261"/>
      <c r="JD261"/>
      <c r="JE261"/>
      <c r="JF261"/>
      <c r="JG261"/>
      <c r="JH261"/>
      <c r="JI261"/>
      <c r="JJ261"/>
      <c r="JK261"/>
      <c r="JL261"/>
      <c r="JM261"/>
      <c r="JN261"/>
      <c r="JO261"/>
      <c r="JP261"/>
      <c r="JQ261"/>
      <c r="JR261"/>
      <c r="JS261"/>
      <c r="JT261"/>
      <c r="JU261"/>
      <c r="JV261"/>
      <c r="JW261"/>
      <c r="JX261"/>
      <c r="JY261"/>
      <c r="JZ261"/>
      <c r="KA261"/>
      <c r="KB261"/>
      <c r="KC261"/>
      <c r="KD261"/>
      <c r="KE261"/>
      <c r="KF261"/>
      <c r="KG261"/>
      <c r="KH261"/>
      <c r="KI261"/>
      <c r="KJ261"/>
      <c r="KK261"/>
    </row>
    <row r="262" spans="4:297" x14ac:dyDescent="0.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c r="IL262"/>
      <c r="IM262"/>
      <c r="IN262"/>
      <c r="IO262"/>
      <c r="IP262"/>
      <c r="IQ262"/>
      <c r="IR262"/>
      <c r="IS262"/>
      <c r="IT262"/>
      <c r="IU262"/>
      <c r="IV262"/>
      <c r="IW262"/>
      <c r="IX262"/>
      <c r="IY262"/>
      <c r="IZ262"/>
      <c r="JA262"/>
      <c r="JB262"/>
      <c r="JC262"/>
      <c r="JD262"/>
      <c r="JE262"/>
      <c r="JF262"/>
      <c r="JG262"/>
      <c r="JH262"/>
      <c r="JI262"/>
      <c r="JJ262"/>
      <c r="JK262"/>
      <c r="JL262"/>
      <c r="JM262"/>
      <c r="JN262"/>
      <c r="JO262"/>
      <c r="JP262"/>
      <c r="JQ262"/>
      <c r="JR262"/>
      <c r="JS262"/>
      <c r="JT262"/>
      <c r="JU262"/>
      <c r="JV262"/>
      <c r="JW262"/>
      <c r="JX262"/>
      <c r="JY262"/>
      <c r="JZ262"/>
      <c r="KA262"/>
      <c r="KB262"/>
      <c r="KC262"/>
      <c r="KD262"/>
      <c r="KE262"/>
      <c r="KF262"/>
      <c r="KG262"/>
      <c r="KH262"/>
      <c r="KI262"/>
      <c r="KJ262"/>
      <c r="KK262"/>
    </row>
    <row r="263" spans="4:297" x14ac:dyDescent="0.2">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c r="IL263"/>
      <c r="IM263"/>
      <c r="IN263"/>
      <c r="IO263"/>
      <c r="IP263"/>
      <c r="IQ263"/>
      <c r="IR263"/>
      <c r="IS263"/>
      <c r="IT263"/>
      <c r="IU263"/>
      <c r="IV263"/>
      <c r="IW263"/>
      <c r="IX263"/>
      <c r="IY263"/>
      <c r="IZ263"/>
      <c r="JA263"/>
      <c r="JB263"/>
      <c r="JC263"/>
      <c r="JD263"/>
      <c r="JE263"/>
      <c r="JF263"/>
      <c r="JG263"/>
      <c r="JH263"/>
      <c r="JI263"/>
      <c r="JJ263"/>
      <c r="JK263"/>
      <c r="JL263"/>
      <c r="JM263"/>
      <c r="JN263"/>
      <c r="JO263"/>
      <c r="JP263"/>
      <c r="JQ263"/>
      <c r="JR263"/>
      <c r="JS263"/>
      <c r="JT263"/>
      <c r="JU263"/>
      <c r="JV263"/>
      <c r="JW263"/>
      <c r="JX263"/>
      <c r="JY263"/>
      <c r="JZ263"/>
      <c r="KA263"/>
      <c r="KB263"/>
      <c r="KC263"/>
      <c r="KD263"/>
      <c r="KE263"/>
      <c r="KF263"/>
      <c r="KG263"/>
      <c r="KH263"/>
      <c r="KI263"/>
      <c r="KJ263"/>
      <c r="KK263"/>
    </row>
    <row r="264" spans="4:297" x14ac:dyDescent="0.2">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c r="IL264"/>
      <c r="IM264"/>
      <c r="IN264"/>
      <c r="IO264"/>
      <c r="IP264"/>
      <c r="IQ264"/>
      <c r="IR264"/>
      <c r="IS264"/>
      <c r="IT264"/>
      <c r="IU264"/>
      <c r="IV264"/>
      <c r="IW264"/>
      <c r="IX264"/>
      <c r="IY264"/>
      <c r="IZ264"/>
      <c r="JA264"/>
      <c r="JB264"/>
      <c r="JC264"/>
      <c r="JD264"/>
      <c r="JE264"/>
      <c r="JF264"/>
      <c r="JG264"/>
      <c r="JH264"/>
      <c r="JI264"/>
      <c r="JJ264"/>
      <c r="JK264"/>
      <c r="JL264"/>
      <c r="JM264"/>
      <c r="JN264"/>
      <c r="JO264"/>
      <c r="JP264"/>
      <c r="JQ264"/>
      <c r="JR264"/>
      <c r="JS264"/>
      <c r="JT264"/>
      <c r="JU264"/>
      <c r="JV264"/>
      <c r="JW264"/>
      <c r="JX264"/>
      <c r="JY264"/>
      <c r="JZ264"/>
      <c r="KA264"/>
      <c r="KB264"/>
      <c r="KC264"/>
      <c r="KD264"/>
      <c r="KE264"/>
      <c r="KF264"/>
      <c r="KG264"/>
      <c r="KH264"/>
      <c r="KI264"/>
      <c r="KJ264"/>
      <c r="KK264"/>
    </row>
    <row r="265" spans="4:297" x14ac:dyDescent="0.2">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c r="IL265"/>
      <c r="IM265"/>
      <c r="IN265"/>
      <c r="IO265"/>
      <c r="IP265"/>
      <c r="IQ265"/>
      <c r="IR265"/>
      <c r="IS265"/>
      <c r="IT265"/>
      <c r="IU265"/>
      <c r="IV265"/>
      <c r="IW265"/>
      <c r="IX265"/>
      <c r="IY265"/>
      <c r="IZ265"/>
      <c r="JA265"/>
      <c r="JB265"/>
      <c r="JC265"/>
      <c r="JD265"/>
      <c r="JE265"/>
      <c r="JF265"/>
      <c r="JG265"/>
      <c r="JH265"/>
      <c r="JI265"/>
      <c r="JJ265"/>
      <c r="JK265"/>
      <c r="JL265"/>
      <c r="JM265"/>
      <c r="JN265"/>
      <c r="JO265"/>
      <c r="JP265"/>
      <c r="JQ265"/>
      <c r="JR265"/>
      <c r="JS265"/>
      <c r="JT265"/>
      <c r="JU265"/>
      <c r="JV265"/>
      <c r="JW265"/>
      <c r="JX265"/>
      <c r="JY265"/>
      <c r="JZ265"/>
      <c r="KA265"/>
      <c r="KB265"/>
      <c r="KC265"/>
      <c r="KD265"/>
      <c r="KE265"/>
      <c r="KF265"/>
      <c r="KG265"/>
      <c r="KH265"/>
      <c r="KI265"/>
      <c r="KJ265"/>
      <c r="KK265"/>
    </row>
    <row r="266" spans="4:297" x14ac:dyDescent="0.2">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c r="IL266"/>
      <c r="IM266"/>
      <c r="IN266"/>
      <c r="IO266"/>
      <c r="IP266"/>
      <c r="IQ266"/>
      <c r="IR266"/>
      <c r="IS266"/>
      <c r="IT266"/>
      <c r="IU266"/>
      <c r="IV266"/>
      <c r="IW266"/>
      <c r="IX266"/>
      <c r="IY266"/>
      <c r="IZ266"/>
      <c r="JA266"/>
      <c r="JB266"/>
      <c r="JC266"/>
      <c r="JD266"/>
      <c r="JE266"/>
      <c r="JF266"/>
      <c r="JG266"/>
      <c r="JH266"/>
      <c r="JI266"/>
      <c r="JJ266"/>
      <c r="JK266"/>
      <c r="JL266"/>
      <c r="JM266"/>
      <c r="JN266"/>
      <c r="JO266"/>
      <c r="JP266"/>
      <c r="JQ266"/>
      <c r="JR266"/>
      <c r="JS266"/>
      <c r="JT266"/>
      <c r="JU266"/>
      <c r="JV266"/>
      <c r="JW266"/>
      <c r="JX266"/>
      <c r="JY266"/>
      <c r="JZ266"/>
      <c r="KA266"/>
      <c r="KB266"/>
      <c r="KC266"/>
      <c r="KD266"/>
      <c r="KE266"/>
      <c r="KF266"/>
      <c r="KG266"/>
      <c r="KH266"/>
      <c r="KI266"/>
      <c r="KJ266"/>
      <c r="KK266"/>
    </row>
    <row r="267" spans="4:297" x14ac:dyDescent="0.2">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c r="IL267"/>
      <c r="IM267"/>
      <c r="IN267"/>
      <c r="IO267"/>
      <c r="IP267"/>
      <c r="IQ267"/>
      <c r="IR267"/>
      <c r="IS267"/>
      <c r="IT267"/>
      <c r="IU267"/>
      <c r="IV267"/>
      <c r="IW267"/>
      <c r="IX267"/>
      <c r="IY267"/>
      <c r="IZ267"/>
      <c r="JA267"/>
      <c r="JB267"/>
      <c r="JC267"/>
      <c r="JD267"/>
      <c r="JE267"/>
      <c r="JF267"/>
      <c r="JG267"/>
      <c r="JH267"/>
      <c r="JI267"/>
      <c r="JJ267"/>
      <c r="JK267"/>
      <c r="JL267"/>
      <c r="JM267"/>
      <c r="JN267"/>
      <c r="JO267"/>
      <c r="JP267"/>
      <c r="JQ267"/>
      <c r="JR267"/>
      <c r="JS267"/>
      <c r="JT267"/>
      <c r="JU267"/>
      <c r="JV267"/>
      <c r="JW267"/>
      <c r="JX267"/>
      <c r="JY267"/>
      <c r="JZ267"/>
      <c r="KA267"/>
      <c r="KB267"/>
      <c r="KC267"/>
      <c r="KD267"/>
      <c r="KE267"/>
      <c r="KF267"/>
      <c r="KG267"/>
      <c r="KH267"/>
      <c r="KI267"/>
      <c r="KJ267"/>
      <c r="KK267"/>
    </row>
    <row r="268" spans="4:297" x14ac:dyDescent="0.2">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c r="IL268"/>
      <c r="IM268"/>
      <c r="IN268"/>
      <c r="IO268"/>
      <c r="IP268"/>
      <c r="IQ268"/>
      <c r="IR268"/>
      <c r="IS268"/>
      <c r="IT268"/>
      <c r="IU268"/>
      <c r="IV268"/>
      <c r="IW268"/>
      <c r="IX268"/>
      <c r="IY268"/>
      <c r="IZ268"/>
      <c r="JA268"/>
      <c r="JB268"/>
      <c r="JC268"/>
      <c r="JD268"/>
      <c r="JE268"/>
      <c r="JF268"/>
      <c r="JG268"/>
      <c r="JH268"/>
      <c r="JI268"/>
      <c r="JJ268"/>
      <c r="JK268"/>
      <c r="JL268"/>
      <c r="JM268"/>
      <c r="JN268"/>
      <c r="JO268"/>
      <c r="JP268"/>
      <c r="JQ268"/>
      <c r="JR268"/>
      <c r="JS268"/>
      <c r="JT268"/>
      <c r="JU268"/>
      <c r="JV268"/>
      <c r="JW268"/>
      <c r="JX268"/>
      <c r="JY268"/>
      <c r="JZ268"/>
      <c r="KA268"/>
      <c r="KB268"/>
      <c r="KC268"/>
      <c r="KD268"/>
      <c r="KE268"/>
      <c r="KF268"/>
      <c r="KG268"/>
      <c r="KH268"/>
      <c r="KI268"/>
      <c r="KJ268"/>
      <c r="KK268"/>
    </row>
    <row r="269" spans="4:297" x14ac:dyDescent="0.2">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c r="HO269"/>
      <c r="HP269"/>
      <c r="HQ269"/>
      <c r="HR269"/>
      <c r="HS269"/>
      <c r="HT269"/>
      <c r="HU269"/>
      <c r="HV269"/>
      <c r="HW269"/>
      <c r="HX269"/>
      <c r="HY269"/>
      <c r="HZ269"/>
      <c r="IA269"/>
      <c r="IB269"/>
      <c r="IC269"/>
      <c r="ID269"/>
      <c r="IE269"/>
      <c r="IF269"/>
      <c r="IG269"/>
      <c r="IH269"/>
      <c r="II269"/>
      <c r="IJ269"/>
      <c r="IK269"/>
      <c r="IL269"/>
      <c r="IM269"/>
      <c r="IN269"/>
      <c r="IO269"/>
      <c r="IP269"/>
      <c r="IQ269"/>
      <c r="IR269"/>
      <c r="IS269"/>
      <c r="IT269"/>
      <c r="IU269"/>
      <c r="IV269"/>
      <c r="IW269"/>
      <c r="IX269"/>
      <c r="IY269"/>
      <c r="IZ269"/>
      <c r="JA269"/>
      <c r="JB269"/>
      <c r="JC269"/>
      <c r="JD269"/>
      <c r="JE269"/>
      <c r="JF269"/>
      <c r="JG269"/>
      <c r="JH269"/>
      <c r="JI269"/>
      <c r="JJ269"/>
      <c r="JK269"/>
      <c r="JL269"/>
      <c r="JM269"/>
      <c r="JN269"/>
      <c r="JO269"/>
      <c r="JP269"/>
      <c r="JQ269"/>
      <c r="JR269"/>
      <c r="JS269"/>
      <c r="JT269"/>
      <c r="JU269"/>
      <c r="JV269"/>
      <c r="JW269"/>
      <c r="JX269"/>
      <c r="JY269"/>
      <c r="JZ269"/>
      <c r="KA269"/>
      <c r="KB269"/>
      <c r="KC269"/>
      <c r="KD269"/>
      <c r="KE269"/>
      <c r="KF269"/>
      <c r="KG269"/>
      <c r="KH269"/>
      <c r="KI269"/>
      <c r="KJ269"/>
      <c r="KK269"/>
    </row>
    <row r="270" spans="4:297" x14ac:dyDescent="0.2">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c r="HO270"/>
      <c r="HP270"/>
      <c r="HQ270"/>
      <c r="HR270"/>
      <c r="HS270"/>
      <c r="HT270"/>
      <c r="HU270"/>
      <c r="HV270"/>
      <c r="HW270"/>
      <c r="HX270"/>
      <c r="HY270"/>
      <c r="HZ270"/>
      <c r="IA270"/>
      <c r="IB270"/>
      <c r="IC270"/>
      <c r="ID270"/>
      <c r="IE270"/>
      <c r="IF270"/>
      <c r="IG270"/>
      <c r="IH270"/>
      <c r="II270"/>
      <c r="IJ270"/>
      <c r="IK270"/>
      <c r="IL270"/>
      <c r="IM270"/>
      <c r="IN270"/>
      <c r="IO270"/>
      <c r="IP270"/>
      <c r="IQ270"/>
      <c r="IR270"/>
      <c r="IS270"/>
      <c r="IT270"/>
      <c r="IU270"/>
      <c r="IV270"/>
      <c r="IW270"/>
      <c r="IX270"/>
      <c r="IY270"/>
      <c r="IZ270"/>
      <c r="JA270"/>
      <c r="JB270"/>
      <c r="JC270"/>
      <c r="JD270"/>
      <c r="JE270"/>
      <c r="JF270"/>
      <c r="JG270"/>
      <c r="JH270"/>
      <c r="JI270"/>
      <c r="JJ270"/>
      <c r="JK270"/>
      <c r="JL270"/>
      <c r="JM270"/>
      <c r="JN270"/>
      <c r="JO270"/>
      <c r="JP270"/>
      <c r="JQ270"/>
      <c r="JR270"/>
      <c r="JS270"/>
      <c r="JT270"/>
      <c r="JU270"/>
      <c r="JV270"/>
      <c r="JW270"/>
      <c r="JX270"/>
      <c r="JY270"/>
      <c r="JZ270"/>
      <c r="KA270"/>
      <c r="KB270"/>
      <c r="KC270"/>
      <c r="KD270"/>
      <c r="KE270"/>
      <c r="KF270"/>
      <c r="KG270"/>
      <c r="KH270"/>
      <c r="KI270"/>
      <c r="KJ270"/>
      <c r="KK270"/>
    </row>
    <row r="271" spans="4:297" x14ac:dyDescent="0.2">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c r="HO271"/>
      <c r="HP271"/>
      <c r="HQ271"/>
      <c r="HR271"/>
      <c r="HS271"/>
      <c r="HT271"/>
      <c r="HU271"/>
      <c r="HV271"/>
      <c r="HW271"/>
      <c r="HX271"/>
      <c r="HY271"/>
      <c r="HZ271"/>
      <c r="IA271"/>
      <c r="IB271"/>
      <c r="IC271"/>
      <c r="ID271"/>
      <c r="IE271"/>
      <c r="IF271"/>
      <c r="IG271"/>
      <c r="IH271"/>
      <c r="II271"/>
      <c r="IJ271"/>
      <c r="IK271"/>
      <c r="IL271"/>
      <c r="IM271"/>
      <c r="IN271"/>
      <c r="IO271"/>
      <c r="IP271"/>
      <c r="IQ271"/>
      <c r="IR271"/>
      <c r="IS271"/>
      <c r="IT271"/>
      <c r="IU271"/>
      <c r="IV271"/>
      <c r="IW271"/>
      <c r="IX271"/>
      <c r="IY271"/>
      <c r="IZ271"/>
      <c r="JA271"/>
      <c r="JB271"/>
      <c r="JC271"/>
      <c r="JD271"/>
      <c r="JE271"/>
      <c r="JF271"/>
      <c r="JG271"/>
      <c r="JH271"/>
      <c r="JI271"/>
      <c r="JJ271"/>
      <c r="JK271"/>
      <c r="JL271"/>
      <c r="JM271"/>
      <c r="JN271"/>
      <c r="JO271"/>
      <c r="JP271"/>
      <c r="JQ271"/>
      <c r="JR271"/>
      <c r="JS271"/>
      <c r="JT271"/>
      <c r="JU271"/>
      <c r="JV271"/>
      <c r="JW271"/>
      <c r="JX271"/>
      <c r="JY271"/>
      <c r="JZ271"/>
      <c r="KA271"/>
      <c r="KB271"/>
      <c r="KC271"/>
      <c r="KD271"/>
      <c r="KE271"/>
      <c r="KF271"/>
      <c r="KG271"/>
      <c r="KH271"/>
      <c r="KI271"/>
      <c r="KJ271"/>
      <c r="KK271"/>
    </row>
    <row r="272" spans="4:297" x14ac:dyDescent="0.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c r="HO272"/>
      <c r="HP272"/>
      <c r="HQ272"/>
      <c r="HR272"/>
      <c r="HS272"/>
      <c r="HT272"/>
      <c r="HU272"/>
      <c r="HV272"/>
      <c r="HW272"/>
      <c r="HX272"/>
      <c r="HY272"/>
      <c r="HZ272"/>
      <c r="IA272"/>
      <c r="IB272"/>
      <c r="IC272"/>
      <c r="ID272"/>
      <c r="IE272"/>
      <c r="IF272"/>
      <c r="IG272"/>
      <c r="IH272"/>
      <c r="II272"/>
      <c r="IJ272"/>
      <c r="IK272"/>
      <c r="IL272"/>
      <c r="IM272"/>
      <c r="IN272"/>
      <c r="IO272"/>
      <c r="IP272"/>
      <c r="IQ272"/>
      <c r="IR272"/>
      <c r="IS272"/>
      <c r="IT272"/>
      <c r="IU272"/>
      <c r="IV272"/>
      <c r="IW272"/>
      <c r="IX272"/>
      <c r="IY272"/>
      <c r="IZ272"/>
      <c r="JA272"/>
      <c r="JB272"/>
      <c r="JC272"/>
      <c r="JD272"/>
      <c r="JE272"/>
      <c r="JF272"/>
      <c r="JG272"/>
      <c r="JH272"/>
      <c r="JI272"/>
      <c r="JJ272"/>
      <c r="JK272"/>
      <c r="JL272"/>
      <c r="JM272"/>
      <c r="JN272"/>
      <c r="JO272"/>
      <c r="JP272"/>
      <c r="JQ272"/>
      <c r="JR272"/>
      <c r="JS272"/>
      <c r="JT272"/>
      <c r="JU272"/>
      <c r="JV272"/>
      <c r="JW272"/>
      <c r="JX272"/>
      <c r="JY272"/>
      <c r="JZ272"/>
      <c r="KA272"/>
      <c r="KB272"/>
      <c r="KC272"/>
      <c r="KD272"/>
      <c r="KE272"/>
      <c r="KF272"/>
      <c r="KG272"/>
      <c r="KH272"/>
      <c r="KI272"/>
      <c r="KJ272"/>
      <c r="KK272"/>
    </row>
    <row r="273" spans="4:297" x14ac:dyDescent="0.2">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c r="HO273"/>
      <c r="HP273"/>
      <c r="HQ273"/>
      <c r="HR273"/>
      <c r="HS273"/>
      <c r="HT273"/>
      <c r="HU273"/>
      <c r="HV273"/>
      <c r="HW273"/>
      <c r="HX273"/>
      <c r="HY273"/>
      <c r="HZ273"/>
      <c r="IA273"/>
      <c r="IB273"/>
      <c r="IC273"/>
      <c r="ID273"/>
      <c r="IE273"/>
      <c r="IF273"/>
      <c r="IG273"/>
      <c r="IH273"/>
      <c r="II273"/>
      <c r="IJ273"/>
      <c r="IK273"/>
      <c r="IL273"/>
      <c r="IM273"/>
      <c r="IN273"/>
      <c r="IO273"/>
      <c r="IP273"/>
      <c r="IQ273"/>
      <c r="IR273"/>
      <c r="IS273"/>
      <c r="IT273"/>
      <c r="IU273"/>
      <c r="IV273"/>
      <c r="IW273"/>
      <c r="IX273"/>
      <c r="IY273"/>
      <c r="IZ273"/>
      <c r="JA273"/>
      <c r="JB273"/>
      <c r="JC273"/>
      <c r="JD273"/>
      <c r="JE273"/>
      <c r="JF273"/>
      <c r="JG273"/>
      <c r="JH273"/>
      <c r="JI273"/>
      <c r="JJ273"/>
      <c r="JK273"/>
      <c r="JL273"/>
      <c r="JM273"/>
      <c r="JN273"/>
      <c r="JO273"/>
      <c r="JP273"/>
      <c r="JQ273"/>
      <c r="JR273"/>
      <c r="JS273"/>
      <c r="JT273"/>
      <c r="JU273"/>
      <c r="JV273"/>
      <c r="JW273"/>
      <c r="JX273"/>
      <c r="JY273"/>
      <c r="JZ273"/>
      <c r="KA273"/>
      <c r="KB273"/>
      <c r="KC273"/>
      <c r="KD273"/>
      <c r="KE273"/>
      <c r="KF273"/>
      <c r="KG273"/>
      <c r="KH273"/>
      <c r="KI273"/>
      <c r="KJ273"/>
      <c r="KK273"/>
    </row>
    <row r="274" spans="4:297" x14ac:dyDescent="0.2">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c r="HO274"/>
      <c r="HP274"/>
      <c r="HQ274"/>
      <c r="HR274"/>
      <c r="HS274"/>
      <c r="HT274"/>
      <c r="HU274"/>
      <c r="HV274"/>
      <c r="HW274"/>
      <c r="HX274"/>
      <c r="HY274"/>
      <c r="HZ274"/>
      <c r="IA274"/>
      <c r="IB274"/>
      <c r="IC274"/>
      <c r="ID274"/>
      <c r="IE274"/>
      <c r="IF274"/>
      <c r="IG274"/>
      <c r="IH274"/>
      <c r="II274"/>
      <c r="IJ274"/>
      <c r="IK274"/>
      <c r="IL274"/>
      <c r="IM274"/>
      <c r="IN274"/>
      <c r="IO274"/>
      <c r="IP274"/>
      <c r="IQ274"/>
      <c r="IR274"/>
      <c r="IS274"/>
      <c r="IT274"/>
      <c r="IU274"/>
      <c r="IV274"/>
      <c r="IW274"/>
      <c r="IX274"/>
      <c r="IY274"/>
      <c r="IZ274"/>
      <c r="JA274"/>
      <c r="JB274"/>
      <c r="JC274"/>
      <c r="JD274"/>
      <c r="JE274"/>
      <c r="JF274"/>
      <c r="JG274"/>
      <c r="JH274"/>
      <c r="JI274"/>
      <c r="JJ274"/>
      <c r="JK274"/>
      <c r="JL274"/>
      <c r="JM274"/>
      <c r="JN274"/>
      <c r="JO274"/>
      <c r="JP274"/>
      <c r="JQ274"/>
      <c r="JR274"/>
      <c r="JS274"/>
      <c r="JT274"/>
      <c r="JU274"/>
      <c r="JV274"/>
      <c r="JW274"/>
      <c r="JX274"/>
      <c r="JY274"/>
      <c r="JZ274"/>
      <c r="KA274"/>
      <c r="KB274"/>
      <c r="KC274"/>
      <c r="KD274"/>
      <c r="KE274"/>
      <c r="KF274"/>
      <c r="KG274"/>
      <c r="KH274"/>
      <c r="KI274"/>
      <c r="KJ274"/>
      <c r="KK274"/>
    </row>
    <row r="275" spans="4:297" x14ac:dyDescent="0.2">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c r="HO275"/>
      <c r="HP275"/>
      <c r="HQ275"/>
      <c r="HR275"/>
      <c r="HS275"/>
      <c r="HT275"/>
      <c r="HU275"/>
      <c r="HV275"/>
      <c r="HW275"/>
      <c r="HX275"/>
      <c r="HY275"/>
      <c r="HZ275"/>
      <c r="IA275"/>
      <c r="IB275"/>
      <c r="IC275"/>
      <c r="ID275"/>
      <c r="IE275"/>
      <c r="IF275"/>
      <c r="IG275"/>
      <c r="IH275"/>
      <c r="II275"/>
      <c r="IJ275"/>
      <c r="IK275"/>
      <c r="IL275"/>
      <c r="IM275"/>
      <c r="IN275"/>
      <c r="IO275"/>
      <c r="IP275"/>
      <c r="IQ275"/>
      <c r="IR275"/>
      <c r="IS275"/>
      <c r="IT275"/>
      <c r="IU275"/>
      <c r="IV275"/>
      <c r="IW275"/>
      <c r="IX275"/>
      <c r="IY275"/>
      <c r="IZ275"/>
      <c r="JA275"/>
      <c r="JB275"/>
      <c r="JC275"/>
      <c r="JD275"/>
      <c r="JE275"/>
      <c r="JF275"/>
      <c r="JG275"/>
      <c r="JH275"/>
      <c r="JI275"/>
      <c r="JJ275"/>
      <c r="JK275"/>
      <c r="JL275"/>
      <c r="JM275"/>
      <c r="JN275"/>
      <c r="JO275"/>
      <c r="JP275"/>
      <c r="JQ275"/>
      <c r="JR275"/>
      <c r="JS275"/>
      <c r="JT275"/>
      <c r="JU275"/>
      <c r="JV275"/>
      <c r="JW275"/>
      <c r="JX275"/>
      <c r="JY275"/>
      <c r="JZ275"/>
      <c r="KA275"/>
      <c r="KB275"/>
      <c r="KC275"/>
      <c r="KD275"/>
      <c r="KE275"/>
      <c r="KF275"/>
      <c r="KG275"/>
      <c r="KH275"/>
      <c r="KI275"/>
      <c r="KJ275"/>
      <c r="KK275"/>
    </row>
    <row r="276" spans="4:297" x14ac:dyDescent="0.2">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c r="HO276"/>
      <c r="HP276"/>
      <c r="HQ276"/>
      <c r="HR276"/>
      <c r="HS276"/>
      <c r="HT276"/>
      <c r="HU276"/>
      <c r="HV276"/>
      <c r="HW276"/>
      <c r="HX276"/>
      <c r="HY276"/>
      <c r="HZ276"/>
      <c r="IA276"/>
      <c r="IB276"/>
      <c r="IC276"/>
      <c r="ID276"/>
      <c r="IE276"/>
      <c r="IF276"/>
      <c r="IG276"/>
      <c r="IH276"/>
      <c r="II276"/>
      <c r="IJ276"/>
      <c r="IK276"/>
      <c r="IL276"/>
      <c r="IM276"/>
      <c r="IN276"/>
      <c r="IO276"/>
      <c r="IP276"/>
      <c r="IQ276"/>
      <c r="IR276"/>
      <c r="IS276"/>
      <c r="IT276"/>
      <c r="IU276"/>
      <c r="IV276"/>
      <c r="IW276"/>
      <c r="IX276"/>
      <c r="IY276"/>
      <c r="IZ276"/>
      <c r="JA276"/>
      <c r="JB276"/>
      <c r="JC276"/>
      <c r="JD276"/>
      <c r="JE276"/>
      <c r="JF276"/>
      <c r="JG276"/>
      <c r="JH276"/>
      <c r="JI276"/>
      <c r="JJ276"/>
      <c r="JK276"/>
      <c r="JL276"/>
      <c r="JM276"/>
      <c r="JN276"/>
      <c r="JO276"/>
      <c r="JP276"/>
      <c r="JQ276"/>
      <c r="JR276"/>
      <c r="JS276"/>
      <c r="JT276"/>
      <c r="JU276"/>
      <c r="JV276"/>
      <c r="JW276"/>
      <c r="JX276"/>
      <c r="JY276"/>
      <c r="JZ276"/>
      <c r="KA276"/>
      <c r="KB276"/>
      <c r="KC276"/>
      <c r="KD276"/>
      <c r="KE276"/>
      <c r="KF276"/>
      <c r="KG276"/>
      <c r="KH276"/>
      <c r="KI276"/>
      <c r="KJ276"/>
      <c r="KK276"/>
    </row>
    <row r="277" spans="4:297" x14ac:dyDescent="0.2">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c r="HO277"/>
      <c r="HP277"/>
      <c r="HQ277"/>
      <c r="HR277"/>
      <c r="HS277"/>
      <c r="HT277"/>
      <c r="HU277"/>
      <c r="HV277"/>
      <c r="HW277"/>
      <c r="HX277"/>
      <c r="HY277"/>
      <c r="HZ277"/>
      <c r="IA277"/>
      <c r="IB277"/>
      <c r="IC277"/>
      <c r="ID277"/>
      <c r="IE277"/>
      <c r="IF277"/>
      <c r="IG277"/>
      <c r="IH277"/>
      <c r="II277"/>
      <c r="IJ277"/>
      <c r="IK277"/>
      <c r="IL277"/>
      <c r="IM277"/>
      <c r="IN277"/>
      <c r="IO277"/>
      <c r="IP277"/>
      <c r="IQ277"/>
      <c r="IR277"/>
      <c r="IS277"/>
      <c r="IT277"/>
      <c r="IU277"/>
      <c r="IV277"/>
      <c r="IW277"/>
      <c r="IX277"/>
      <c r="IY277"/>
      <c r="IZ277"/>
      <c r="JA277"/>
      <c r="JB277"/>
      <c r="JC277"/>
      <c r="JD277"/>
      <c r="JE277"/>
      <c r="JF277"/>
      <c r="JG277"/>
      <c r="JH277"/>
      <c r="JI277"/>
      <c r="JJ277"/>
      <c r="JK277"/>
      <c r="JL277"/>
      <c r="JM277"/>
      <c r="JN277"/>
      <c r="JO277"/>
      <c r="JP277"/>
      <c r="JQ277"/>
      <c r="JR277"/>
      <c r="JS277"/>
      <c r="JT277"/>
      <c r="JU277"/>
      <c r="JV277"/>
      <c r="JW277"/>
      <c r="JX277"/>
      <c r="JY277"/>
      <c r="JZ277"/>
      <c r="KA277"/>
      <c r="KB277"/>
      <c r="KC277"/>
      <c r="KD277"/>
      <c r="KE277"/>
      <c r="KF277"/>
      <c r="KG277"/>
      <c r="KH277"/>
      <c r="KI277"/>
      <c r="KJ277"/>
      <c r="KK277"/>
    </row>
    <row r="278" spans="4:297" x14ac:dyDescent="0.2">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c r="FV278"/>
      <c r="FW278"/>
      <c r="FX278"/>
      <c r="FY278"/>
      <c r="FZ278"/>
      <c r="GA278"/>
      <c r="GB278"/>
      <c r="GC278"/>
      <c r="GD278"/>
      <c r="GE278"/>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c r="HO278"/>
      <c r="HP278"/>
      <c r="HQ278"/>
      <c r="HR278"/>
      <c r="HS278"/>
      <c r="HT278"/>
      <c r="HU278"/>
      <c r="HV278"/>
      <c r="HW278"/>
      <c r="HX278"/>
      <c r="HY278"/>
      <c r="HZ278"/>
      <c r="IA278"/>
      <c r="IB278"/>
      <c r="IC278"/>
      <c r="ID278"/>
      <c r="IE278"/>
      <c r="IF278"/>
      <c r="IG278"/>
      <c r="IH278"/>
      <c r="II278"/>
      <c r="IJ278"/>
      <c r="IK278"/>
      <c r="IL278"/>
      <c r="IM278"/>
      <c r="IN278"/>
      <c r="IO278"/>
      <c r="IP278"/>
      <c r="IQ278"/>
      <c r="IR278"/>
      <c r="IS278"/>
      <c r="IT278"/>
      <c r="IU278"/>
      <c r="IV278"/>
      <c r="IW278"/>
      <c r="IX278"/>
      <c r="IY278"/>
      <c r="IZ278"/>
      <c r="JA278"/>
      <c r="JB278"/>
      <c r="JC278"/>
      <c r="JD278"/>
      <c r="JE278"/>
      <c r="JF278"/>
      <c r="JG278"/>
      <c r="JH278"/>
      <c r="JI278"/>
      <c r="JJ278"/>
      <c r="JK278"/>
      <c r="JL278"/>
      <c r="JM278"/>
      <c r="JN278"/>
      <c r="JO278"/>
      <c r="JP278"/>
      <c r="JQ278"/>
      <c r="JR278"/>
      <c r="JS278"/>
      <c r="JT278"/>
      <c r="JU278"/>
      <c r="JV278"/>
      <c r="JW278"/>
      <c r="JX278"/>
      <c r="JY278"/>
      <c r="JZ278"/>
      <c r="KA278"/>
      <c r="KB278"/>
      <c r="KC278"/>
      <c r="KD278"/>
      <c r="KE278"/>
      <c r="KF278"/>
      <c r="KG278"/>
      <c r="KH278"/>
      <c r="KI278"/>
      <c r="KJ278"/>
      <c r="KK278"/>
    </row>
    <row r="279" spans="4:297" x14ac:dyDescent="0.2">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c r="GB279"/>
      <c r="GC279"/>
      <c r="GD279"/>
      <c r="GE279"/>
      <c r="GF279"/>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c r="HO279"/>
      <c r="HP279"/>
      <c r="HQ279"/>
      <c r="HR279"/>
      <c r="HS279"/>
      <c r="HT279"/>
      <c r="HU279"/>
      <c r="HV279"/>
      <c r="HW279"/>
      <c r="HX279"/>
      <c r="HY279"/>
      <c r="HZ279"/>
      <c r="IA279"/>
      <c r="IB279"/>
      <c r="IC279"/>
      <c r="ID279"/>
      <c r="IE279"/>
      <c r="IF279"/>
      <c r="IG279"/>
      <c r="IH279"/>
      <c r="II279"/>
      <c r="IJ279"/>
      <c r="IK279"/>
      <c r="IL279"/>
      <c r="IM279"/>
      <c r="IN279"/>
      <c r="IO279"/>
      <c r="IP279"/>
      <c r="IQ279"/>
      <c r="IR279"/>
      <c r="IS279"/>
      <c r="IT279"/>
      <c r="IU279"/>
      <c r="IV279"/>
      <c r="IW279"/>
      <c r="IX279"/>
      <c r="IY279"/>
      <c r="IZ279"/>
      <c r="JA279"/>
      <c r="JB279"/>
      <c r="JC279"/>
      <c r="JD279"/>
      <c r="JE279"/>
      <c r="JF279"/>
      <c r="JG279"/>
      <c r="JH279"/>
      <c r="JI279"/>
      <c r="JJ279"/>
      <c r="JK279"/>
      <c r="JL279"/>
      <c r="JM279"/>
      <c r="JN279"/>
      <c r="JO279"/>
      <c r="JP279"/>
      <c r="JQ279"/>
      <c r="JR279"/>
      <c r="JS279"/>
      <c r="JT279"/>
      <c r="JU279"/>
      <c r="JV279"/>
      <c r="JW279"/>
      <c r="JX279"/>
      <c r="JY279"/>
      <c r="JZ279"/>
      <c r="KA279"/>
      <c r="KB279"/>
      <c r="KC279"/>
      <c r="KD279"/>
      <c r="KE279"/>
      <c r="KF279"/>
      <c r="KG279"/>
      <c r="KH279"/>
      <c r="KI279"/>
      <c r="KJ279"/>
      <c r="KK279"/>
    </row>
    <row r="280" spans="4:297" x14ac:dyDescent="0.2">
      <c r="D280"/>
      <c r="E280"/>
      <c r="F280"/>
      <c r="G280"/>
      <c r="H280"/>
      <c r="I280"/>
      <c r="J280"/>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c r="HO280"/>
      <c r="HP280"/>
      <c r="HQ280"/>
      <c r="HR280"/>
      <c r="HS280"/>
      <c r="HT280"/>
      <c r="HU280"/>
      <c r="HV280"/>
      <c r="HW280"/>
      <c r="HX280"/>
      <c r="HY280"/>
      <c r="HZ280"/>
      <c r="IA280"/>
      <c r="IB280"/>
      <c r="IC280"/>
      <c r="ID280"/>
      <c r="IE280"/>
      <c r="IF280"/>
      <c r="IG280"/>
      <c r="IH280"/>
      <c r="II280"/>
      <c r="IJ280"/>
      <c r="IK280"/>
      <c r="IL280"/>
      <c r="IM280"/>
      <c r="IN280"/>
      <c r="IO280"/>
      <c r="IP280"/>
      <c r="IQ280"/>
      <c r="IR280"/>
      <c r="IS280"/>
      <c r="IT280"/>
      <c r="IU280"/>
      <c r="IV280"/>
      <c r="IW280"/>
      <c r="IX280"/>
      <c r="IY280"/>
      <c r="IZ280"/>
      <c r="JA280"/>
      <c r="JB280"/>
      <c r="JC280"/>
      <c r="JD280"/>
      <c r="JE280"/>
      <c r="JF280"/>
      <c r="JG280"/>
      <c r="JH280"/>
      <c r="JI280"/>
      <c r="JJ280"/>
      <c r="JK280"/>
      <c r="JL280"/>
      <c r="JM280"/>
      <c r="JN280"/>
      <c r="JO280"/>
      <c r="JP280"/>
      <c r="JQ280"/>
      <c r="JR280"/>
      <c r="JS280"/>
      <c r="JT280"/>
      <c r="JU280"/>
      <c r="JV280"/>
      <c r="JW280"/>
      <c r="JX280"/>
      <c r="JY280"/>
      <c r="JZ280"/>
      <c r="KA280"/>
      <c r="KB280"/>
      <c r="KC280"/>
      <c r="KD280"/>
      <c r="KE280"/>
      <c r="KF280"/>
      <c r="KG280"/>
      <c r="KH280"/>
      <c r="KI280"/>
      <c r="KJ280"/>
      <c r="KK280"/>
    </row>
    <row r="281" spans="4:297" x14ac:dyDescent="0.2">
      <c r="D281"/>
      <c r="E281"/>
      <c r="F281"/>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c r="HO281"/>
      <c r="HP281"/>
      <c r="HQ281"/>
      <c r="HR281"/>
      <c r="HS281"/>
      <c r="HT281"/>
      <c r="HU281"/>
      <c r="HV281"/>
      <c r="HW281"/>
      <c r="HX281"/>
      <c r="HY281"/>
      <c r="HZ281"/>
      <c r="IA281"/>
      <c r="IB281"/>
      <c r="IC281"/>
      <c r="ID281"/>
      <c r="IE281"/>
      <c r="IF281"/>
      <c r="IG281"/>
      <c r="IH281"/>
      <c r="II281"/>
      <c r="IJ281"/>
      <c r="IK281"/>
      <c r="IL281"/>
      <c r="IM281"/>
      <c r="IN281"/>
      <c r="IO281"/>
      <c r="IP281"/>
      <c r="IQ281"/>
      <c r="IR281"/>
      <c r="IS281"/>
      <c r="IT281"/>
      <c r="IU281"/>
      <c r="IV281"/>
      <c r="IW281"/>
      <c r="IX281"/>
      <c r="IY281"/>
      <c r="IZ281"/>
      <c r="JA281"/>
      <c r="JB281"/>
      <c r="JC281"/>
      <c r="JD281"/>
      <c r="JE281"/>
      <c r="JF281"/>
      <c r="JG281"/>
      <c r="JH281"/>
      <c r="JI281"/>
      <c r="JJ281"/>
      <c r="JK281"/>
      <c r="JL281"/>
      <c r="JM281"/>
      <c r="JN281"/>
      <c r="JO281"/>
      <c r="JP281"/>
      <c r="JQ281"/>
      <c r="JR281"/>
      <c r="JS281"/>
      <c r="JT281"/>
      <c r="JU281"/>
      <c r="JV281"/>
      <c r="JW281"/>
      <c r="JX281"/>
      <c r="JY281"/>
      <c r="JZ281"/>
      <c r="KA281"/>
      <c r="KB281"/>
      <c r="KC281"/>
      <c r="KD281"/>
      <c r="KE281"/>
      <c r="KF281"/>
      <c r="KG281"/>
      <c r="KH281"/>
      <c r="KI281"/>
      <c r="KJ281"/>
      <c r="KK281"/>
    </row>
    <row r="282" spans="4:297" x14ac:dyDescent="0.2">
      <c r="D282"/>
      <c r="E282"/>
      <c r="F282"/>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c r="HO282"/>
      <c r="HP282"/>
      <c r="HQ282"/>
      <c r="HR282"/>
      <c r="HS282"/>
      <c r="HT282"/>
      <c r="HU282"/>
      <c r="HV282"/>
      <c r="HW282"/>
      <c r="HX282"/>
      <c r="HY282"/>
      <c r="HZ282"/>
      <c r="IA282"/>
      <c r="IB282"/>
      <c r="IC282"/>
      <c r="ID282"/>
      <c r="IE282"/>
      <c r="IF282"/>
      <c r="IG282"/>
      <c r="IH282"/>
      <c r="II282"/>
      <c r="IJ282"/>
      <c r="IK282"/>
      <c r="IL282"/>
      <c r="IM282"/>
      <c r="IN282"/>
      <c r="IO282"/>
      <c r="IP282"/>
      <c r="IQ282"/>
      <c r="IR282"/>
      <c r="IS282"/>
      <c r="IT282"/>
      <c r="IU282"/>
      <c r="IV282"/>
      <c r="IW282"/>
      <c r="IX282"/>
      <c r="IY282"/>
      <c r="IZ282"/>
      <c r="JA282"/>
      <c r="JB282"/>
      <c r="JC282"/>
      <c r="JD282"/>
      <c r="JE282"/>
      <c r="JF282"/>
      <c r="JG282"/>
      <c r="JH282"/>
      <c r="JI282"/>
      <c r="JJ282"/>
      <c r="JK282"/>
      <c r="JL282"/>
      <c r="JM282"/>
      <c r="JN282"/>
      <c r="JO282"/>
      <c r="JP282"/>
      <c r="JQ282"/>
      <c r="JR282"/>
      <c r="JS282"/>
      <c r="JT282"/>
      <c r="JU282"/>
      <c r="JV282"/>
      <c r="JW282"/>
      <c r="JX282"/>
      <c r="JY282"/>
      <c r="JZ282"/>
      <c r="KA282"/>
      <c r="KB282"/>
      <c r="KC282"/>
      <c r="KD282"/>
      <c r="KE282"/>
      <c r="KF282"/>
      <c r="KG282"/>
      <c r="KH282"/>
      <c r="KI282"/>
      <c r="KJ282"/>
      <c r="KK282"/>
    </row>
    <row r="283" spans="4:297" x14ac:dyDescent="0.2">
      <c r="D283"/>
      <c r="E283"/>
      <c r="F283"/>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row>
    <row r="284" spans="4:297" x14ac:dyDescent="0.2">
      <c r="D284"/>
      <c r="E284"/>
      <c r="F284"/>
      <c r="G284"/>
      <c r="H284"/>
      <c r="I284"/>
      <c r="J284"/>
      <c r="K284"/>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c r="HO284"/>
      <c r="HP284"/>
      <c r="HQ284"/>
      <c r="HR284"/>
      <c r="HS284"/>
      <c r="HT284"/>
      <c r="HU284"/>
      <c r="HV284"/>
      <c r="HW284"/>
      <c r="HX284"/>
      <c r="HY284"/>
      <c r="HZ284"/>
      <c r="IA284"/>
      <c r="IB284"/>
      <c r="IC284"/>
      <c r="ID284"/>
      <c r="IE284"/>
      <c r="IF284"/>
      <c r="IG284"/>
      <c r="IH284"/>
      <c r="II284"/>
      <c r="IJ284"/>
      <c r="IK284"/>
      <c r="IL284"/>
      <c r="IM284"/>
      <c r="IN284"/>
      <c r="IO284"/>
      <c r="IP284"/>
      <c r="IQ284"/>
      <c r="IR284"/>
      <c r="IS284"/>
      <c r="IT284"/>
      <c r="IU284"/>
      <c r="IV284"/>
      <c r="IW284"/>
      <c r="IX284"/>
      <c r="IY284"/>
      <c r="IZ284"/>
      <c r="JA284"/>
      <c r="JB284"/>
      <c r="JC284"/>
      <c r="JD284"/>
      <c r="JE284"/>
      <c r="JF284"/>
      <c r="JG284"/>
      <c r="JH284"/>
      <c r="JI284"/>
      <c r="JJ284"/>
      <c r="JK284"/>
      <c r="JL284"/>
      <c r="JM284"/>
      <c r="JN284"/>
      <c r="JO284"/>
      <c r="JP284"/>
      <c r="JQ284"/>
      <c r="JR284"/>
      <c r="JS284"/>
      <c r="JT284"/>
      <c r="JU284"/>
      <c r="JV284"/>
      <c r="JW284"/>
      <c r="JX284"/>
      <c r="JY284"/>
      <c r="JZ284"/>
      <c r="KA284"/>
      <c r="KB284"/>
      <c r="KC284"/>
      <c r="KD284"/>
      <c r="KE284"/>
      <c r="KF284"/>
      <c r="KG284"/>
      <c r="KH284"/>
      <c r="KI284"/>
      <c r="KJ284"/>
      <c r="KK284"/>
    </row>
    <row r="285" spans="4:297" x14ac:dyDescent="0.2">
      <c r="D285"/>
      <c r="E285"/>
      <c r="F285"/>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c r="HO285"/>
      <c r="HP285"/>
      <c r="HQ285"/>
      <c r="HR285"/>
      <c r="HS285"/>
      <c r="HT285"/>
      <c r="HU285"/>
      <c r="HV285"/>
      <c r="HW285"/>
      <c r="HX285"/>
      <c r="HY285"/>
      <c r="HZ285"/>
      <c r="IA285"/>
      <c r="IB285"/>
      <c r="IC285"/>
      <c r="ID285"/>
      <c r="IE285"/>
      <c r="IF285"/>
      <c r="IG285"/>
      <c r="IH285"/>
      <c r="II285"/>
      <c r="IJ285"/>
      <c r="IK285"/>
      <c r="IL285"/>
      <c r="IM285"/>
      <c r="IN285"/>
      <c r="IO285"/>
      <c r="IP285"/>
      <c r="IQ285"/>
      <c r="IR285"/>
      <c r="IS285"/>
      <c r="IT285"/>
      <c r="IU285"/>
      <c r="IV285"/>
      <c r="IW285"/>
      <c r="IX285"/>
      <c r="IY285"/>
      <c r="IZ285"/>
      <c r="JA285"/>
      <c r="JB285"/>
      <c r="JC285"/>
      <c r="JD285"/>
      <c r="JE285"/>
      <c r="JF285"/>
      <c r="JG285"/>
      <c r="JH285"/>
      <c r="JI285"/>
      <c r="JJ285"/>
      <c r="JK285"/>
      <c r="JL285"/>
      <c r="JM285"/>
      <c r="JN285"/>
      <c r="JO285"/>
      <c r="JP285"/>
      <c r="JQ285"/>
      <c r="JR285"/>
      <c r="JS285"/>
      <c r="JT285"/>
      <c r="JU285"/>
      <c r="JV285"/>
      <c r="JW285"/>
      <c r="JX285"/>
      <c r="JY285"/>
      <c r="JZ285"/>
      <c r="KA285"/>
      <c r="KB285"/>
      <c r="KC285"/>
      <c r="KD285"/>
      <c r="KE285"/>
      <c r="KF285"/>
      <c r="KG285"/>
      <c r="KH285"/>
      <c r="KI285"/>
      <c r="KJ285"/>
      <c r="KK285"/>
    </row>
    <row r="286" spans="4:297" x14ac:dyDescent="0.2">
      <c r="D286"/>
      <c r="E286"/>
      <c r="F286"/>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c r="HO286"/>
      <c r="HP286"/>
      <c r="HQ286"/>
      <c r="HR286"/>
      <c r="HS286"/>
      <c r="HT286"/>
      <c r="HU286"/>
      <c r="HV286"/>
      <c r="HW286"/>
      <c r="HX286"/>
      <c r="HY286"/>
      <c r="HZ286"/>
      <c r="IA286"/>
      <c r="IB286"/>
      <c r="IC286"/>
      <c r="ID286"/>
      <c r="IE286"/>
      <c r="IF286"/>
      <c r="IG286"/>
      <c r="IH286"/>
      <c r="II286"/>
      <c r="IJ286"/>
      <c r="IK286"/>
      <c r="IL286"/>
      <c r="IM286"/>
      <c r="IN286"/>
      <c r="IO286"/>
      <c r="IP286"/>
      <c r="IQ286"/>
      <c r="IR286"/>
      <c r="IS286"/>
      <c r="IT286"/>
      <c r="IU286"/>
      <c r="IV286"/>
      <c r="IW286"/>
      <c r="IX286"/>
      <c r="IY286"/>
      <c r="IZ286"/>
      <c r="JA286"/>
      <c r="JB286"/>
      <c r="JC286"/>
      <c r="JD286"/>
      <c r="JE286"/>
      <c r="JF286"/>
      <c r="JG286"/>
      <c r="JH286"/>
      <c r="JI286"/>
      <c r="JJ286"/>
      <c r="JK286"/>
      <c r="JL286"/>
      <c r="JM286"/>
      <c r="JN286"/>
      <c r="JO286"/>
      <c r="JP286"/>
      <c r="JQ286"/>
      <c r="JR286"/>
      <c r="JS286"/>
      <c r="JT286"/>
      <c r="JU286"/>
      <c r="JV286"/>
      <c r="JW286"/>
      <c r="JX286"/>
      <c r="JY286"/>
      <c r="JZ286"/>
      <c r="KA286"/>
      <c r="KB286"/>
      <c r="KC286"/>
      <c r="KD286"/>
      <c r="KE286"/>
      <c r="KF286"/>
      <c r="KG286"/>
      <c r="KH286"/>
      <c r="KI286"/>
      <c r="KJ286"/>
      <c r="KK286"/>
    </row>
    <row r="287" spans="4:297" x14ac:dyDescent="0.2">
      <c r="D287"/>
      <c r="E287"/>
      <c r="F287"/>
      <c r="G287"/>
      <c r="H287"/>
      <c r="I287"/>
      <c r="J287"/>
      <c r="K287"/>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c r="HO287"/>
      <c r="HP287"/>
      <c r="HQ287"/>
      <c r="HR287"/>
      <c r="HS287"/>
      <c r="HT287"/>
      <c r="HU287"/>
      <c r="HV287"/>
      <c r="HW287"/>
      <c r="HX287"/>
      <c r="HY287"/>
      <c r="HZ287"/>
      <c r="IA287"/>
      <c r="IB287"/>
      <c r="IC287"/>
      <c r="ID287"/>
      <c r="IE287"/>
      <c r="IF287"/>
      <c r="IG287"/>
      <c r="IH287"/>
      <c r="II287"/>
      <c r="IJ287"/>
      <c r="IK287"/>
      <c r="IL287"/>
      <c r="IM287"/>
      <c r="IN287"/>
      <c r="IO287"/>
      <c r="IP287"/>
      <c r="IQ287"/>
      <c r="IR287"/>
      <c r="IS287"/>
      <c r="IT287"/>
      <c r="IU287"/>
      <c r="IV287"/>
      <c r="IW287"/>
      <c r="IX287"/>
      <c r="IY287"/>
      <c r="IZ287"/>
      <c r="JA287"/>
      <c r="JB287"/>
      <c r="JC287"/>
      <c r="JD287"/>
      <c r="JE287"/>
      <c r="JF287"/>
      <c r="JG287"/>
      <c r="JH287"/>
      <c r="JI287"/>
      <c r="JJ287"/>
      <c r="JK287"/>
      <c r="JL287"/>
      <c r="JM287"/>
      <c r="JN287"/>
      <c r="JO287"/>
      <c r="JP287"/>
      <c r="JQ287"/>
      <c r="JR287"/>
      <c r="JS287"/>
      <c r="JT287"/>
      <c r="JU287"/>
      <c r="JV287"/>
      <c r="JW287"/>
      <c r="JX287"/>
      <c r="JY287"/>
      <c r="JZ287"/>
      <c r="KA287"/>
      <c r="KB287"/>
      <c r="KC287"/>
      <c r="KD287"/>
      <c r="KE287"/>
      <c r="KF287"/>
      <c r="KG287"/>
      <c r="KH287"/>
      <c r="KI287"/>
      <c r="KJ287"/>
      <c r="KK287"/>
    </row>
    <row r="288" spans="4:297" x14ac:dyDescent="0.2">
      <c r="D288"/>
      <c r="E288"/>
      <c r="F288"/>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c r="HO288"/>
      <c r="HP288"/>
      <c r="HQ288"/>
      <c r="HR288"/>
      <c r="HS288"/>
      <c r="HT288"/>
      <c r="HU288"/>
      <c r="HV288"/>
      <c r="HW288"/>
      <c r="HX288"/>
      <c r="HY288"/>
      <c r="HZ288"/>
      <c r="IA288"/>
      <c r="IB288"/>
      <c r="IC288"/>
      <c r="ID288"/>
      <c r="IE288"/>
      <c r="IF288"/>
      <c r="IG288"/>
      <c r="IH288"/>
      <c r="II288"/>
      <c r="IJ288"/>
      <c r="IK288"/>
      <c r="IL288"/>
      <c r="IM288"/>
      <c r="IN288"/>
      <c r="IO288"/>
      <c r="IP288"/>
      <c r="IQ288"/>
      <c r="IR288"/>
      <c r="IS288"/>
      <c r="IT288"/>
      <c r="IU288"/>
      <c r="IV288"/>
      <c r="IW288"/>
      <c r="IX288"/>
      <c r="IY288"/>
      <c r="IZ288"/>
      <c r="JA288"/>
      <c r="JB288"/>
      <c r="JC288"/>
      <c r="JD288"/>
      <c r="JE288"/>
      <c r="JF288"/>
      <c r="JG288"/>
      <c r="JH288"/>
      <c r="JI288"/>
      <c r="JJ288"/>
      <c r="JK288"/>
      <c r="JL288"/>
      <c r="JM288"/>
      <c r="JN288"/>
      <c r="JO288"/>
      <c r="JP288"/>
      <c r="JQ288"/>
      <c r="JR288"/>
      <c r="JS288"/>
      <c r="JT288"/>
      <c r="JU288"/>
      <c r="JV288"/>
      <c r="JW288"/>
      <c r="JX288"/>
      <c r="JY288"/>
      <c r="JZ288"/>
      <c r="KA288"/>
      <c r="KB288"/>
      <c r="KC288"/>
      <c r="KD288"/>
      <c r="KE288"/>
      <c r="KF288"/>
      <c r="KG288"/>
      <c r="KH288"/>
      <c r="KI288"/>
      <c r="KJ288"/>
      <c r="KK288"/>
    </row>
    <row r="289" spans="4:297" x14ac:dyDescent="0.2">
      <c r="D289"/>
      <c r="E289"/>
      <c r="F289"/>
      <c r="G289"/>
      <c r="H289"/>
      <c r="I289"/>
      <c r="J289"/>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c r="HO289"/>
      <c r="HP289"/>
      <c r="HQ289"/>
      <c r="HR289"/>
      <c r="HS289"/>
      <c r="HT289"/>
      <c r="HU289"/>
      <c r="HV289"/>
      <c r="HW289"/>
      <c r="HX289"/>
      <c r="HY289"/>
      <c r="HZ289"/>
      <c r="IA289"/>
      <c r="IB289"/>
      <c r="IC289"/>
      <c r="ID289"/>
      <c r="IE289"/>
      <c r="IF289"/>
      <c r="IG289"/>
      <c r="IH289"/>
      <c r="II289"/>
      <c r="IJ289"/>
      <c r="IK289"/>
      <c r="IL289"/>
      <c r="IM289"/>
      <c r="IN289"/>
      <c r="IO289"/>
      <c r="IP289"/>
      <c r="IQ289"/>
      <c r="IR289"/>
      <c r="IS289"/>
      <c r="IT289"/>
      <c r="IU289"/>
      <c r="IV289"/>
      <c r="IW289"/>
      <c r="IX289"/>
      <c r="IY289"/>
      <c r="IZ289"/>
      <c r="JA289"/>
      <c r="JB289"/>
      <c r="JC289"/>
      <c r="JD289"/>
      <c r="JE289"/>
      <c r="JF289"/>
      <c r="JG289"/>
      <c r="JH289"/>
      <c r="JI289"/>
      <c r="JJ289"/>
      <c r="JK289"/>
      <c r="JL289"/>
      <c r="JM289"/>
      <c r="JN289"/>
      <c r="JO289"/>
      <c r="JP289"/>
      <c r="JQ289"/>
      <c r="JR289"/>
      <c r="JS289"/>
      <c r="JT289"/>
      <c r="JU289"/>
      <c r="JV289"/>
      <c r="JW289"/>
      <c r="JX289"/>
      <c r="JY289"/>
      <c r="JZ289"/>
      <c r="KA289"/>
      <c r="KB289"/>
      <c r="KC289"/>
      <c r="KD289"/>
      <c r="KE289"/>
      <c r="KF289"/>
      <c r="KG289"/>
      <c r="KH289"/>
      <c r="KI289"/>
      <c r="KJ289"/>
      <c r="KK289"/>
    </row>
    <row r="290" spans="4:297" x14ac:dyDescent="0.2">
      <c r="D290"/>
      <c r="E290"/>
      <c r="F290"/>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c r="HO290"/>
      <c r="HP290"/>
      <c r="HQ290"/>
      <c r="HR290"/>
      <c r="HS290"/>
      <c r="HT290"/>
      <c r="HU290"/>
      <c r="HV290"/>
      <c r="HW290"/>
      <c r="HX290"/>
      <c r="HY290"/>
      <c r="HZ290"/>
      <c r="IA290"/>
      <c r="IB290"/>
      <c r="IC290"/>
      <c r="ID290"/>
      <c r="IE290"/>
      <c r="IF290"/>
      <c r="IG290"/>
      <c r="IH290"/>
      <c r="II290"/>
      <c r="IJ290"/>
      <c r="IK290"/>
      <c r="IL290"/>
      <c r="IM290"/>
      <c r="IN290"/>
      <c r="IO290"/>
      <c r="IP290"/>
      <c r="IQ290"/>
      <c r="IR290"/>
      <c r="IS290"/>
      <c r="IT290"/>
      <c r="IU290"/>
      <c r="IV290"/>
      <c r="IW290"/>
      <c r="IX290"/>
      <c r="IY290"/>
      <c r="IZ290"/>
      <c r="JA290"/>
      <c r="JB290"/>
      <c r="JC290"/>
      <c r="JD290"/>
      <c r="JE290"/>
      <c r="JF290"/>
      <c r="JG290"/>
      <c r="JH290"/>
      <c r="JI290"/>
      <c r="JJ290"/>
      <c r="JK290"/>
      <c r="JL290"/>
      <c r="JM290"/>
      <c r="JN290"/>
      <c r="JO290"/>
      <c r="JP290"/>
      <c r="JQ290"/>
      <c r="JR290"/>
      <c r="JS290"/>
      <c r="JT290"/>
      <c r="JU290"/>
      <c r="JV290"/>
      <c r="JW290"/>
      <c r="JX290"/>
      <c r="JY290"/>
      <c r="JZ290"/>
      <c r="KA290"/>
      <c r="KB290"/>
      <c r="KC290"/>
      <c r="KD290"/>
      <c r="KE290"/>
      <c r="KF290"/>
      <c r="KG290"/>
      <c r="KH290"/>
      <c r="KI290"/>
      <c r="KJ290"/>
      <c r="KK290"/>
    </row>
    <row r="291" spans="4:297" x14ac:dyDescent="0.2">
      <c r="D291"/>
      <c r="E291"/>
      <c r="F291"/>
      <c r="G291"/>
      <c r="H291"/>
      <c r="I291"/>
      <c r="J291"/>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c r="HO291"/>
      <c r="HP291"/>
      <c r="HQ291"/>
      <c r="HR291"/>
      <c r="HS291"/>
      <c r="HT291"/>
      <c r="HU291"/>
      <c r="HV291"/>
      <c r="HW291"/>
      <c r="HX291"/>
      <c r="HY291"/>
      <c r="HZ291"/>
      <c r="IA291"/>
      <c r="IB291"/>
      <c r="IC291"/>
      <c r="ID291"/>
      <c r="IE291"/>
      <c r="IF291"/>
      <c r="IG291"/>
      <c r="IH291"/>
      <c r="II291"/>
      <c r="IJ291"/>
      <c r="IK291"/>
      <c r="IL291"/>
      <c r="IM291"/>
      <c r="IN291"/>
      <c r="IO291"/>
      <c r="IP291"/>
      <c r="IQ291"/>
      <c r="IR291"/>
      <c r="IS291"/>
      <c r="IT291"/>
      <c r="IU291"/>
      <c r="IV291"/>
      <c r="IW291"/>
      <c r="IX291"/>
      <c r="IY291"/>
      <c r="IZ291"/>
      <c r="JA291"/>
      <c r="JB291"/>
      <c r="JC291"/>
      <c r="JD291"/>
      <c r="JE291"/>
      <c r="JF291"/>
      <c r="JG291"/>
      <c r="JH291"/>
      <c r="JI291"/>
      <c r="JJ291"/>
      <c r="JK291"/>
      <c r="JL291"/>
      <c r="JM291"/>
      <c r="JN291"/>
      <c r="JO291"/>
      <c r="JP291"/>
      <c r="JQ291"/>
      <c r="JR291"/>
      <c r="JS291"/>
      <c r="JT291"/>
      <c r="JU291"/>
      <c r="JV291"/>
      <c r="JW291"/>
      <c r="JX291"/>
      <c r="JY291"/>
      <c r="JZ291"/>
      <c r="KA291"/>
      <c r="KB291"/>
      <c r="KC291"/>
      <c r="KD291"/>
      <c r="KE291"/>
      <c r="KF291"/>
      <c r="KG291"/>
      <c r="KH291"/>
      <c r="KI291"/>
      <c r="KJ291"/>
      <c r="KK291"/>
    </row>
    <row r="292" spans="4:297" x14ac:dyDescent="0.2">
      <c r="D292"/>
      <c r="E292"/>
      <c r="F292"/>
      <c r="G292"/>
      <c r="H292"/>
      <c r="I292"/>
      <c r="J292"/>
      <c r="K292"/>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c r="HO292"/>
      <c r="HP292"/>
      <c r="HQ292"/>
      <c r="HR292"/>
      <c r="HS292"/>
      <c r="HT292"/>
      <c r="HU292"/>
      <c r="HV292"/>
      <c r="HW292"/>
      <c r="HX292"/>
      <c r="HY292"/>
      <c r="HZ292"/>
      <c r="IA292"/>
      <c r="IB292"/>
      <c r="IC292"/>
      <c r="ID292"/>
      <c r="IE292"/>
      <c r="IF292"/>
      <c r="IG292"/>
      <c r="IH292"/>
      <c r="II292"/>
      <c r="IJ292"/>
      <c r="IK292"/>
      <c r="IL292"/>
      <c r="IM292"/>
      <c r="IN292"/>
      <c r="IO292"/>
      <c r="IP292"/>
      <c r="IQ292"/>
      <c r="IR292"/>
      <c r="IS292"/>
      <c r="IT292"/>
      <c r="IU292"/>
      <c r="IV292"/>
      <c r="IW292"/>
      <c r="IX292"/>
      <c r="IY292"/>
      <c r="IZ292"/>
      <c r="JA292"/>
      <c r="JB292"/>
      <c r="JC292"/>
      <c r="JD292"/>
      <c r="JE292"/>
      <c r="JF292"/>
      <c r="JG292"/>
      <c r="JH292"/>
      <c r="JI292"/>
      <c r="JJ292"/>
      <c r="JK292"/>
      <c r="JL292"/>
      <c r="JM292"/>
      <c r="JN292"/>
      <c r="JO292"/>
      <c r="JP292"/>
      <c r="JQ292"/>
      <c r="JR292"/>
      <c r="JS292"/>
      <c r="JT292"/>
      <c r="JU292"/>
      <c r="JV292"/>
      <c r="JW292"/>
      <c r="JX292"/>
      <c r="JY292"/>
      <c r="JZ292"/>
      <c r="KA292"/>
      <c r="KB292"/>
      <c r="KC292"/>
      <c r="KD292"/>
      <c r="KE292"/>
      <c r="KF292"/>
      <c r="KG292"/>
      <c r="KH292"/>
      <c r="KI292"/>
      <c r="KJ292"/>
      <c r="KK292"/>
    </row>
    <row r="293" spans="4:297" x14ac:dyDescent="0.2">
      <c r="D293"/>
      <c r="E293"/>
      <c r="F293"/>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c r="GB293"/>
      <c r="GC293"/>
      <c r="GD293"/>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c r="HO293"/>
      <c r="HP293"/>
      <c r="HQ293"/>
      <c r="HR293"/>
      <c r="HS293"/>
      <c r="HT293"/>
      <c r="HU293"/>
      <c r="HV293"/>
      <c r="HW293"/>
      <c r="HX293"/>
      <c r="HY293"/>
      <c r="HZ293"/>
      <c r="IA293"/>
      <c r="IB293"/>
      <c r="IC293"/>
      <c r="ID293"/>
      <c r="IE293"/>
      <c r="IF293"/>
      <c r="IG293"/>
      <c r="IH293"/>
      <c r="II293"/>
      <c r="IJ293"/>
      <c r="IK293"/>
      <c r="IL293"/>
      <c r="IM293"/>
      <c r="IN293"/>
      <c r="IO293"/>
      <c r="IP293"/>
      <c r="IQ293"/>
      <c r="IR293"/>
      <c r="IS293"/>
      <c r="IT293"/>
      <c r="IU293"/>
      <c r="IV293"/>
      <c r="IW293"/>
      <c r="IX293"/>
      <c r="IY293"/>
      <c r="IZ293"/>
      <c r="JA293"/>
      <c r="JB293"/>
      <c r="JC293"/>
      <c r="JD293"/>
      <c r="JE293"/>
      <c r="JF293"/>
      <c r="JG293"/>
      <c r="JH293"/>
      <c r="JI293"/>
      <c r="JJ293"/>
      <c r="JK293"/>
      <c r="JL293"/>
      <c r="JM293"/>
      <c r="JN293"/>
      <c r="JO293"/>
      <c r="JP293"/>
      <c r="JQ293"/>
      <c r="JR293"/>
      <c r="JS293"/>
      <c r="JT293"/>
      <c r="JU293"/>
      <c r="JV293"/>
      <c r="JW293"/>
      <c r="JX293"/>
      <c r="JY293"/>
      <c r="JZ293"/>
      <c r="KA293"/>
      <c r="KB293"/>
      <c r="KC293"/>
      <c r="KD293"/>
      <c r="KE293"/>
      <c r="KF293"/>
      <c r="KG293"/>
      <c r="KH293"/>
      <c r="KI293"/>
      <c r="KJ293"/>
      <c r="KK293"/>
    </row>
    <row r="294" spans="4:297" x14ac:dyDescent="0.2">
      <c r="D294"/>
      <c r="E294"/>
      <c r="F294"/>
      <c r="G294"/>
      <c r="H294"/>
      <c r="I294"/>
      <c r="J294"/>
      <c r="K294"/>
      <c r="L294"/>
      <c r="M294"/>
      <c r="N294"/>
      <c r="O294"/>
      <c r="P294"/>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c r="HO294"/>
      <c r="HP294"/>
      <c r="HQ294"/>
      <c r="HR294"/>
      <c r="HS294"/>
      <c r="HT294"/>
      <c r="HU294"/>
      <c r="HV294"/>
      <c r="HW294"/>
      <c r="HX294"/>
      <c r="HY294"/>
      <c r="HZ294"/>
      <c r="IA294"/>
      <c r="IB294"/>
      <c r="IC294"/>
      <c r="ID294"/>
      <c r="IE294"/>
      <c r="IF294"/>
      <c r="IG294"/>
      <c r="IH294"/>
      <c r="II294"/>
      <c r="IJ294"/>
      <c r="IK294"/>
      <c r="IL294"/>
      <c r="IM294"/>
      <c r="IN294"/>
      <c r="IO294"/>
      <c r="IP294"/>
      <c r="IQ294"/>
      <c r="IR294"/>
      <c r="IS294"/>
      <c r="IT294"/>
      <c r="IU294"/>
      <c r="IV294"/>
      <c r="IW294"/>
      <c r="IX294"/>
      <c r="IY294"/>
      <c r="IZ294"/>
      <c r="JA294"/>
      <c r="JB294"/>
      <c r="JC294"/>
      <c r="JD294"/>
      <c r="JE294"/>
      <c r="JF294"/>
      <c r="JG294"/>
      <c r="JH294"/>
      <c r="JI294"/>
      <c r="JJ294"/>
      <c r="JK294"/>
      <c r="JL294"/>
      <c r="JM294"/>
      <c r="JN294"/>
      <c r="JO294"/>
      <c r="JP294"/>
      <c r="JQ294"/>
      <c r="JR294"/>
      <c r="JS294"/>
      <c r="JT294"/>
      <c r="JU294"/>
      <c r="JV294"/>
      <c r="JW294"/>
      <c r="JX294"/>
      <c r="JY294"/>
      <c r="JZ294"/>
      <c r="KA294"/>
      <c r="KB294"/>
      <c r="KC294"/>
      <c r="KD294"/>
      <c r="KE294"/>
      <c r="KF294"/>
      <c r="KG294"/>
      <c r="KH294"/>
      <c r="KI294"/>
      <c r="KJ294"/>
      <c r="KK294"/>
    </row>
    <row r="295" spans="4:297" x14ac:dyDescent="0.2">
      <c r="D295"/>
      <c r="E295"/>
      <c r="F295"/>
      <c r="G295"/>
      <c r="H295"/>
      <c r="I295"/>
      <c r="J295"/>
      <c r="K295"/>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c r="HO295"/>
      <c r="HP295"/>
      <c r="HQ295"/>
      <c r="HR295"/>
      <c r="HS295"/>
      <c r="HT295"/>
      <c r="HU295"/>
      <c r="HV295"/>
      <c r="HW295"/>
      <c r="HX295"/>
      <c r="HY295"/>
      <c r="HZ295"/>
      <c r="IA295"/>
      <c r="IB295"/>
      <c r="IC295"/>
      <c r="ID295"/>
      <c r="IE295"/>
      <c r="IF295"/>
      <c r="IG295"/>
      <c r="IH295"/>
      <c r="II295"/>
      <c r="IJ295"/>
      <c r="IK295"/>
      <c r="IL295"/>
      <c r="IM295"/>
      <c r="IN295"/>
      <c r="IO295"/>
      <c r="IP295"/>
      <c r="IQ295"/>
      <c r="IR295"/>
      <c r="IS295"/>
      <c r="IT295"/>
      <c r="IU295"/>
      <c r="IV295"/>
      <c r="IW295"/>
      <c r="IX295"/>
      <c r="IY295"/>
      <c r="IZ295"/>
      <c r="JA295"/>
      <c r="JB295"/>
      <c r="JC295"/>
      <c r="JD295"/>
      <c r="JE295"/>
      <c r="JF295"/>
      <c r="JG295"/>
      <c r="JH295"/>
      <c r="JI295"/>
      <c r="JJ295"/>
      <c r="JK295"/>
      <c r="JL295"/>
      <c r="JM295"/>
      <c r="JN295"/>
      <c r="JO295"/>
      <c r="JP295"/>
      <c r="JQ295"/>
      <c r="JR295"/>
      <c r="JS295"/>
      <c r="JT295"/>
      <c r="JU295"/>
      <c r="JV295"/>
      <c r="JW295"/>
      <c r="JX295"/>
      <c r="JY295"/>
      <c r="JZ295"/>
      <c r="KA295"/>
      <c r="KB295"/>
      <c r="KC295"/>
      <c r="KD295"/>
      <c r="KE295"/>
      <c r="KF295"/>
      <c r="KG295"/>
      <c r="KH295"/>
      <c r="KI295"/>
      <c r="KJ295"/>
      <c r="KK295"/>
    </row>
    <row r="296" spans="4:297" x14ac:dyDescent="0.2">
      <c r="D296"/>
      <c r="E296"/>
      <c r="F296"/>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c r="HO296"/>
      <c r="HP296"/>
      <c r="HQ296"/>
      <c r="HR296"/>
      <c r="HS296"/>
      <c r="HT296"/>
      <c r="HU296"/>
      <c r="HV296"/>
      <c r="HW296"/>
      <c r="HX296"/>
      <c r="HY296"/>
      <c r="HZ296"/>
      <c r="IA296"/>
      <c r="IB296"/>
      <c r="IC296"/>
      <c r="ID296"/>
      <c r="IE296"/>
      <c r="IF296"/>
      <c r="IG296"/>
      <c r="IH296"/>
      <c r="II296"/>
      <c r="IJ296"/>
      <c r="IK296"/>
      <c r="IL296"/>
      <c r="IM296"/>
      <c r="IN296"/>
      <c r="IO296"/>
      <c r="IP296"/>
      <c r="IQ296"/>
      <c r="IR296"/>
      <c r="IS296"/>
      <c r="IT296"/>
      <c r="IU296"/>
      <c r="IV296"/>
      <c r="IW296"/>
      <c r="IX296"/>
      <c r="IY296"/>
      <c r="IZ296"/>
      <c r="JA296"/>
      <c r="JB296"/>
      <c r="JC296"/>
      <c r="JD296"/>
      <c r="JE296"/>
      <c r="JF296"/>
      <c r="JG296"/>
      <c r="JH296"/>
      <c r="JI296"/>
      <c r="JJ296"/>
      <c r="JK296"/>
      <c r="JL296"/>
      <c r="JM296"/>
      <c r="JN296"/>
      <c r="JO296"/>
      <c r="JP296"/>
      <c r="JQ296"/>
      <c r="JR296"/>
      <c r="JS296"/>
      <c r="JT296"/>
      <c r="JU296"/>
      <c r="JV296"/>
      <c r="JW296"/>
      <c r="JX296"/>
      <c r="JY296"/>
      <c r="JZ296"/>
      <c r="KA296"/>
      <c r="KB296"/>
      <c r="KC296"/>
      <c r="KD296"/>
      <c r="KE296"/>
      <c r="KF296"/>
      <c r="KG296"/>
      <c r="KH296"/>
      <c r="KI296"/>
      <c r="KJ296"/>
      <c r="KK296"/>
    </row>
    <row r="297" spans="4:297" x14ac:dyDescent="0.2">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row>
    <row r="298" spans="4:297" x14ac:dyDescent="0.2">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c r="HO298"/>
      <c r="HP298"/>
      <c r="HQ298"/>
      <c r="HR298"/>
      <c r="HS298"/>
      <c r="HT298"/>
      <c r="HU298"/>
      <c r="HV298"/>
      <c r="HW298"/>
      <c r="HX298"/>
      <c r="HY298"/>
      <c r="HZ298"/>
      <c r="IA298"/>
      <c r="IB298"/>
      <c r="IC298"/>
      <c r="ID298"/>
      <c r="IE298"/>
      <c r="IF298"/>
      <c r="IG298"/>
      <c r="IH298"/>
      <c r="II298"/>
      <c r="IJ298"/>
      <c r="IK298"/>
      <c r="IL298"/>
      <c r="IM298"/>
      <c r="IN298"/>
      <c r="IO298"/>
      <c r="IP298"/>
      <c r="IQ298"/>
      <c r="IR298"/>
      <c r="IS298"/>
      <c r="IT298"/>
      <c r="IU298"/>
      <c r="IV298"/>
      <c r="IW298"/>
      <c r="IX298"/>
      <c r="IY298"/>
      <c r="IZ298"/>
      <c r="JA298"/>
      <c r="JB298"/>
      <c r="JC298"/>
      <c r="JD298"/>
      <c r="JE298"/>
      <c r="JF298"/>
      <c r="JG298"/>
      <c r="JH298"/>
      <c r="JI298"/>
      <c r="JJ298"/>
      <c r="JK298"/>
      <c r="JL298"/>
      <c r="JM298"/>
      <c r="JN298"/>
      <c r="JO298"/>
      <c r="JP298"/>
      <c r="JQ298"/>
      <c r="JR298"/>
      <c r="JS298"/>
      <c r="JT298"/>
      <c r="JU298"/>
      <c r="JV298"/>
      <c r="JW298"/>
      <c r="JX298"/>
      <c r="JY298"/>
      <c r="JZ298"/>
      <c r="KA298"/>
      <c r="KB298"/>
      <c r="KC298"/>
      <c r="KD298"/>
      <c r="KE298"/>
      <c r="KF298"/>
      <c r="KG298"/>
      <c r="KH298"/>
      <c r="KI298"/>
      <c r="KJ298"/>
      <c r="KK298"/>
    </row>
    <row r="299" spans="4:297" x14ac:dyDescent="0.2">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c r="HO299"/>
      <c r="HP299"/>
      <c r="HQ299"/>
      <c r="HR299"/>
      <c r="HS299"/>
      <c r="HT299"/>
      <c r="HU299"/>
      <c r="HV299"/>
      <c r="HW299"/>
      <c r="HX299"/>
      <c r="HY299"/>
      <c r="HZ299"/>
      <c r="IA299"/>
      <c r="IB299"/>
      <c r="IC299"/>
      <c r="ID299"/>
      <c r="IE299"/>
      <c r="IF299"/>
      <c r="IG299"/>
      <c r="IH299"/>
      <c r="II299"/>
      <c r="IJ299"/>
      <c r="IK299"/>
      <c r="IL299"/>
      <c r="IM299"/>
      <c r="IN299"/>
      <c r="IO299"/>
      <c r="IP299"/>
      <c r="IQ299"/>
      <c r="IR299"/>
      <c r="IS299"/>
      <c r="IT299"/>
      <c r="IU299"/>
      <c r="IV299"/>
      <c r="IW299"/>
      <c r="IX299"/>
      <c r="IY299"/>
      <c r="IZ299"/>
      <c r="JA299"/>
      <c r="JB299"/>
      <c r="JC299"/>
      <c r="JD299"/>
      <c r="JE299"/>
      <c r="JF299"/>
      <c r="JG299"/>
      <c r="JH299"/>
      <c r="JI299"/>
      <c r="JJ299"/>
      <c r="JK299"/>
      <c r="JL299"/>
      <c r="JM299"/>
      <c r="JN299"/>
      <c r="JO299"/>
      <c r="JP299"/>
      <c r="JQ299"/>
      <c r="JR299"/>
      <c r="JS299"/>
      <c r="JT299"/>
      <c r="JU299"/>
      <c r="JV299"/>
      <c r="JW299"/>
      <c r="JX299"/>
      <c r="JY299"/>
      <c r="JZ299"/>
      <c r="KA299"/>
      <c r="KB299"/>
      <c r="KC299"/>
      <c r="KD299"/>
      <c r="KE299"/>
      <c r="KF299"/>
      <c r="KG299"/>
      <c r="KH299"/>
      <c r="KI299"/>
      <c r="KJ299"/>
      <c r="KK299"/>
    </row>
    <row r="300" spans="4:297" x14ac:dyDescent="0.2">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c r="HO300"/>
      <c r="HP300"/>
      <c r="HQ300"/>
      <c r="HR300"/>
      <c r="HS300"/>
      <c r="HT300"/>
      <c r="HU300"/>
      <c r="HV300"/>
      <c r="HW300"/>
      <c r="HX300"/>
      <c r="HY300"/>
      <c r="HZ300"/>
      <c r="IA300"/>
      <c r="IB300"/>
      <c r="IC300"/>
      <c r="ID300"/>
      <c r="IE300"/>
      <c r="IF300"/>
      <c r="IG300"/>
      <c r="IH300"/>
      <c r="II300"/>
      <c r="IJ300"/>
      <c r="IK300"/>
      <c r="IL300"/>
      <c r="IM300"/>
      <c r="IN300"/>
      <c r="IO300"/>
      <c r="IP300"/>
      <c r="IQ300"/>
      <c r="IR300"/>
      <c r="IS300"/>
      <c r="IT300"/>
      <c r="IU300"/>
      <c r="IV300"/>
      <c r="IW300"/>
      <c r="IX300"/>
      <c r="IY300"/>
      <c r="IZ300"/>
      <c r="JA300"/>
      <c r="JB300"/>
      <c r="JC300"/>
      <c r="JD300"/>
      <c r="JE300"/>
      <c r="JF300"/>
      <c r="JG300"/>
      <c r="JH300"/>
      <c r="JI300"/>
      <c r="JJ300"/>
      <c r="JK300"/>
      <c r="JL300"/>
      <c r="JM300"/>
      <c r="JN300"/>
      <c r="JO300"/>
      <c r="JP300"/>
      <c r="JQ300"/>
      <c r="JR300"/>
      <c r="JS300"/>
      <c r="JT300"/>
      <c r="JU300"/>
      <c r="JV300"/>
      <c r="JW300"/>
      <c r="JX300"/>
      <c r="JY300"/>
      <c r="JZ300"/>
      <c r="KA300"/>
      <c r="KB300"/>
      <c r="KC300"/>
      <c r="KD300"/>
      <c r="KE300"/>
      <c r="KF300"/>
      <c r="KG300"/>
      <c r="KH300"/>
      <c r="KI300"/>
      <c r="KJ300"/>
      <c r="KK300"/>
    </row>
    <row r="301" spans="4:297" x14ac:dyDescent="0.2">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c r="HO301"/>
      <c r="HP301"/>
      <c r="HQ301"/>
      <c r="HR301"/>
      <c r="HS301"/>
      <c r="HT301"/>
      <c r="HU301"/>
      <c r="HV301"/>
      <c r="HW301"/>
      <c r="HX301"/>
      <c r="HY301"/>
      <c r="HZ301"/>
      <c r="IA301"/>
      <c r="IB301"/>
      <c r="IC301"/>
      <c r="ID301"/>
      <c r="IE301"/>
      <c r="IF301"/>
      <c r="IG301"/>
      <c r="IH301"/>
      <c r="II301"/>
      <c r="IJ301"/>
      <c r="IK301"/>
      <c r="IL301"/>
      <c r="IM301"/>
      <c r="IN301"/>
      <c r="IO301"/>
      <c r="IP301"/>
      <c r="IQ301"/>
      <c r="IR301"/>
      <c r="IS301"/>
      <c r="IT301"/>
      <c r="IU301"/>
      <c r="IV301"/>
      <c r="IW301"/>
      <c r="IX301"/>
      <c r="IY301"/>
      <c r="IZ301"/>
      <c r="JA301"/>
      <c r="JB301"/>
      <c r="JC301"/>
      <c r="JD301"/>
      <c r="JE301"/>
      <c r="JF301"/>
      <c r="JG301"/>
      <c r="JH301"/>
      <c r="JI301"/>
      <c r="JJ301"/>
      <c r="JK301"/>
      <c r="JL301"/>
      <c r="JM301"/>
      <c r="JN301"/>
      <c r="JO301"/>
      <c r="JP301"/>
      <c r="JQ301"/>
      <c r="JR301"/>
      <c r="JS301"/>
      <c r="JT301"/>
      <c r="JU301"/>
      <c r="JV301"/>
      <c r="JW301"/>
      <c r="JX301"/>
      <c r="JY301"/>
      <c r="JZ301"/>
      <c r="KA301"/>
      <c r="KB301"/>
      <c r="KC301"/>
      <c r="KD301"/>
      <c r="KE301"/>
      <c r="KF301"/>
      <c r="KG301"/>
      <c r="KH301"/>
      <c r="KI301"/>
      <c r="KJ301"/>
      <c r="KK301"/>
    </row>
    <row r="302" spans="4:297" x14ac:dyDescent="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c r="HO302"/>
      <c r="HP302"/>
      <c r="HQ302"/>
      <c r="HR302"/>
      <c r="HS302"/>
      <c r="HT302"/>
      <c r="HU302"/>
      <c r="HV302"/>
      <c r="HW302"/>
      <c r="HX302"/>
      <c r="HY302"/>
      <c r="HZ302"/>
      <c r="IA302"/>
      <c r="IB302"/>
      <c r="IC302"/>
      <c r="ID302"/>
      <c r="IE302"/>
      <c r="IF302"/>
      <c r="IG302"/>
      <c r="IH302"/>
      <c r="II302"/>
      <c r="IJ302"/>
      <c r="IK302"/>
      <c r="IL302"/>
      <c r="IM302"/>
      <c r="IN302"/>
      <c r="IO302"/>
      <c r="IP302"/>
      <c r="IQ302"/>
      <c r="IR302"/>
      <c r="IS302"/>
      <c r="IT302"/>
      <c r="IU302"/>
      <c r="IV302"/>
      <c r="IW302"/>
      <c r="IX302"/>
      <c r="IY302"/>
      <c r="IZ302"/>
      <c r="JA302"/>
      <c r="JB302"/>
      <c r="JC302"/>
      <c r="JD302"/>
      <c r="JE302"/>
      <c r="JF302"/>
      <c r="JG302"/>
      <c r="JH302"/>
      <c r="JI302"/>
      <c r="JJ302"/>
      <c r="JK302"/>
      <c r="JL302"/>
      <c r="JM302"/>
      <c r="JN302"/>
      <c r="JO302"/>
      <c r="JP302"/>
      <c r="JQ302"/>
      <c r="JR302"/>
      <c r="JS302"/>
      <c r="JT302"/>
      <c r="JU302"/>
      <c r="JV302"/>
      <c r="JW302"/>
      <c r="JX302"/>
      <c r="JY302"/>
      <c r="JZ302"/>
      <c r="KA302"/>
      <c r="KB302"/>
      <c r="KC302"/>
      <c r="KD302"/>
      <c r="KE302"/>
      <c r="KF302"/>
      <c r="KG302"/>
      <c r="KH302"/>
      <c r="KI302"/>
      <c r="KJ302"/>
      <c r="KK302"/>
    </row>
    <row r="303" spans="4:297" x14ac:dyDescent="0.2">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c r="HO303"/>
      <c r="HP303"/>
      <c r="HQ303"/>
      <c r="HR303"/>
      <c r="HS303"/>
      <c r="HT303"/>
      <c r="HU303"/>
      <c r="HV303"/>
      <c r="HW303"/>
      <c r="HX303"/>
      <c r="HY303"/>
      <c r="HZ303"/>
      <c r="IA303"/>
      <c r="IB303"/>
      <c r="IC303"/>
      <c r="ID303"/>
      <c r="IE303"/>
      <c r="IF303"/>
      <c r="IG303"/>
      <c r="IH303"/>
      <c r="II303"/>
      <c r="IJ303"/>
      <c r="IK303"/>
      <c r="IL303"/>
      <c r="IM303"/>
      <c r="IN303"/>
      <c r="IO303"/>
      <c r="IP303"/>
      <c r="IQ303"/>
      <c r="IR303"/>
      <c r="IS303"/>
      <c r="IT303"/>
      <c r="IU303"/>
      <c r="IV303"/>
      <c r="IW303"/>
      <c r="IX303"/>
      <c r="IY303"/>
      <c r="IZ303"/>
      <c r="JA303"/>
      <c r="JB303"/>
      <c r="JC303"/>
      <c r="JD303"/>
      <c r="JE303"/>
      <c r="JF303"/>
      <c r="JG303"/>
      <c r="JH303"/>
      <c r="JI303"/>
      <c r="JJ303"/>
      <c r="JK303"/>
      <c r="JL303"/>
      <c r="JM303"/>
      <c r="JN303"/>
      <c r="JO303"/>
      <c r="JP303"/>
      <c r="JQ303"/>
      <c r="JR303"/>
      <c r="JS303"/>
      <c r="JT303"/>
      <c r="JU303"/>
      <c r="JV303"/>
      <c r="JW303"/>
      <c r="JX303"/>
      <c r="JY303"/>
      <c r="JZ303"/>
      <c r="KA303"/>
      <c r="KB303"/>
      <c r="KC303"/>
      <c r="KD303"/>
      <c r="KE303"/>
      <c r="KF303"/>
      <c r="KG303"/>
      <c r="KH303"/>
      <c r="KI303"/>
      <c r="KJ303"/>
      <c r="KK303"/>
    </row>
    <row r="304" spans="4:297" x14ac:dyDescent="0.2">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c r="HO304"/>
      <c r="HP304"/>
      <c r="HQ304"/>
      <c r="HR304"/>
      <c r="HS304"/>
      <c r="HT304"/>
      <c r="HU304"/>
      <c r="HV304"/>
      <c r="HW304"/>
      <c r="HX304"/>
      <c r="HY304"/>
      <c r="HZ304"/>
      <c r="IA304"/>
      <c r="IB304"/>
      <c r="IC304"/>
      <c r="ID304"/>
      <c r="IE304"/>
      <c r="IF304"/>
      <c r="IG304"/>
      <c r="IH304"/>
      <c r="II304"/>
      <c r="IJ304"/>
      <c r="IK304"/>
      <c r="IL304"/>
      <c r="IM304"/>
      <c r="IN304"/>
      <c r="IO304"/>
      <c r="IP304"/>
      <c r="IQ304"/>
      <c r="IR304"/>
      <c r="IS304"/>
      <c r="IT304"/>
      <c r="IU304"/>
      <c r="IV304"/>
      <c r="IW304"/>
      <c r="IX304"/>
      <c r="IY304"/>
      <c r="IZ304"/>
      <c r="JA304"/>
      <c r="JB304"/>
      <c r="JC304"/>
      <c r="JD304"/>
      <c r="JE304"/>
      <c r="JF304"/>
      <c r="JG304"/>
      <c r="JH304"/>
      <c r="JI304"/>
      <c r="JJ304"/>
      <c r="JK304"/>
      <c r="JL304"/>
      <c r="JM304"/>
      <c r="JN304"/>
      <c r="JO304"/>
      <c r="JP304"/>
      <c r="JQ304"/>
      <c r="JR304"/>
      <c r="JS304"/>
      <c r="JT304"/>
      <c r="JU304"/>
      <c r="JV304"/>
      <c r="JW304"/>
      <c r="JX304"/>
      <c r="JY304"/>
      <c r="JZ304"/>
      <c r="KA304"/>
      <c r="KB304"/>
      <c r="KC304"/>
      <c r="KD304"/>
      <c r="KE304"/>
      <c r="KF304"/>
      <c r="KG304"/>
      <c r="KH304"/>
      <c r="KI304"/>
      <c r="KJ304"/>
      <c r="KK304"/>
    </row>
    <row r="305" spans="4:297" x14ac:dyDescent="0.2">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c r="HO305"/>
      <c r="HP305"/>
      <c r="HQ305"/>
      <c r="HR305"/>
      <c r="HS305"/>
      <c r="HT305"/>
      <c r="HU305"/>
      <c r="HV305"/>
      <c r="HW305"/>
      <c r="HX305"/>
      <c r="HY305"/>
      <c r="HZ305"/>
      <c r="IA305"/>
      <c r="IB305"/>
      <c r="IC305"/>
      <c r="ID305"/>
      <c r="IE305"/>
      <c r="IF305"/>
      <c r="IG305"/>
      <c r="IH305"/>
      <c r="II305"/>
      <c r="IJ305"/>
      <c r="IK305"/>
      <c r="IL305"/>
      <c r="IM305"/>
      <c r="IN305"/>
      <c r="IO305"/>
      <c r="IP305"/>
      <c r="IQ305"/>
      <c r="IR305"/>
      <c r="IS305"/>
      <c r="IT305"/>
      <c r="IU305"/>
      <c r="IV305"/>
      <c r="IW305"/>
      <c r="IX305"/>
      <c r="IY305"/>
      <c r="IZ305"/>
      <c r="JA305"/>
      <c r="JB305"/>
      <c r="JC305"/>
      <c r="JD305"/>
      <c r="JE305"/>
      <c r="JF305"/>
      <c r="JG305"/>
      <c r="JH305"/>
      <c r="JI305"/>
      <c r="JJ305"/>
      <c r="JK305"/>
      <c r="JL305"/>
      <c r="JM305"/>
      <c r="JN305"/>
      <c r="JO305"/>
      <c r="JP305"/>
      <c r="JQ305"/>
      <c r="JR305"/>
      <c r="JS305"/>
      <c r="JT305"/>
      <c r="JU305"/>
      <c r="JV305"/>
      <c r="JW305"/>
      <c r="JX305"/>
      <c r="JY305"/>
      <c r="JZ305"/>
      <c r="KA305"/>
      <c r="KB305"/>
      <c r="KC305"/>
      <c r="KD305"/>
      <c r="KE305"/>
      <c r="KF305"/>
      <c r="KG305"/>
      <c r="KH305"/>
      <c r="KI305"/>
      <c r="KJ305"/>
      <c r="KK305"/>
    </row>
    <row r="306" spans="4:297" x14ac:dyDescent="0.2">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c r="HO306"/>
      <c r="HP306"/>
      <c r="HQ306"/>
      <c r="HR306"/>
      <c r="HS306"/>
      <c r="HT306"/>
      <c r="HU306"/>
      <c r="HV306"/>
      <c r="HW306"/>
      <c r="HX306"/>
      <c r="HY306"/>
      <c r="HZ306"/>
      <c r="IA306"/>
      <c r="IB306"/>
      <c r="IC306"/>
      <c r="ID306"/>
      <c r="IE306"/>
      <c r="IF306"/>
      <c r="IG306"/>
      <c r="IH306"/>
      <c r="II306"/>
      <c r="IJ306"/>
      <c r="IK306"/>
      <c r="IL306"/>
      <c r="IM306"/>
      <c r="IN306"/>
      <c r="IO306"/>
      <c r="IP306"/>
      <c r="IQ306"/>
      <c r="IR306"/>
      <c r="IS306"/>
      <c r="IT306"/>
      <c r="IU306"/>
      <c r="IV306"/>
      <c r="IW306"/>
      <c r="IX306"/>
      <c r="IY306"/>
      <c r="IZ306"/>
      <c r="JA306"/>
      <c r="JB306"/>
      <c r="JC306"/>
      <c r="JD306"/>
      <c r="JE306"/>
      <c r="JF306"/>
      <c r="JG306"/>
      <c r="JH306"/>
      <c r="JI306"/>
      <c r="JJ306"/>
      <c r="JK306"/>
      <c r="JL306"/>
      <c r="JM306"/>
      <c r="JN306"/>
      <c r="JO306"/>
      <c r="JP306"/>
      <c r="JQ306"/>
      <c r="JR306"/>
      <c r="JS306"/>
      <c r="JT306"/>
      <c r="JU306"/>
      <c r="JV306"/>
      <c r="JW306"/>
      <c r="JX306"/>
      <c r="JY306"/>
      <c r="JZ306"/>
      <c r="KA306"/>
      <c r="KB306"/>
      <c r="KC306"/>
      <c r="KD306"/>
      <c r="KE306"/>
      <c r="KF306"/>
      <c r="KG306"/>
      <c r="KH306"/>
      <c r="KI306"/>
      <c r="KJ306"/>
      <c r="KK306"/>
    </row>
    <row r="307" spans="4:297" x14ac:dyDescent="0.2">
      <c r="D307"/>
      <c r="E307"/>
      <c r="F307"/>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c r="HO307"/>
      <c r="HP307"/>
      <c r="HQ307"/>
      <c r="HR307"/>
      <c r="HS307"/>
      <c r="HT307"/>
      <c r="HU307"/>
      <c r="HV307"/>
      <c r="HW307"/>
      <c r="HX307"/>
      <c r="HY307"/>
      <c r="HZ307"/>
      <c r="IA307"/>
      <c r="IB307"/>
      <c r="IC307"/>
      <c r="ID307"/>
      <c r="IE307"/>
      <c r="IF307"/>
      <c r="IG307"/>
      <c r="IH307"/>
      <c r="II307"/>
      <c r="IJ307"/>
      <c r="IK307"/>
      <c r="IL307"/>
      <c r="IM307"/>
      <c r="IN307"/>
      <c r="IO307"/>
      <c r="IP307"/>
      <c r="IQ307"/>
      <c r="IR307"/>
      <c r="IS307"/>
      <c r="IT307"/>
      <c r="IU307"/>
      <c r="IV307"/>
      <c r="IW307"/>
      <c r="IX307"/>
      <c r="IY307"/>
      <c r="IZ307"/>
      <c r="JA307"/>
      <c r="JB307"/>
      <c r="JC307"/>
      <c r="JD307"/>
      <c r="JE307"/>
      <c r="JF307"/>
      <c r="JG307"/>
      <c r="JH307"/>
      <c r="JI307"/>
      <c r="JJ307"/>
      <c r="JK307"/>
      <c r="JL307"/>
      <c r="JM307"/>
      <c r="JN307"/>
      <c r="JO307"/>
      <c r="JP307"/>
      <c r="JQ307"/>
      <c r="JR307"/>
      <c r="JS307"/>
      <c r="JT307"/>
      <c r="JU307"/>
      <c r="JV307"/>
      <c r="JW307"/>
      <c r="JX307"/>
      <c r="JY307"/>
      <c r="JZ307"/>
      <c r="KA307"/>
      <c r="KB307"/>
      <c r="KC307"/>
      <c r="KD307"/>
      <c r="KE307"/>
      <c r="KF307"/>
      <c r="KG307"/>
      <c r="KH307"/>
      <c r="KI307"/>
      <c r="KJ307"/>
      <c r="KK307"/>
    </row>
    <row r="308" spans="4:297" x14ac:dyDescent="0.2">
      <c r="D308"/>
      <c r="E308"/>
      <c r="F308"/>
      <c r="G308"/>
      <c r="H308"/>
      <c r="I308"/>
      <c r="J308"/>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c r="HO308"/>
      <c r="HP308"/>
      <c r="HQ308"/>
      <c r="HR308"/>
      <c r="HS308"/>
      <c r="HT308"/>
      <c r="HU308"/>
      <c r="HV308"/>
      <c r="HW308"/>
      <c r="HX308"/>
      <c r="HY308"/>
      <c r="HZ308"/>
      <c r="IA308"/>
      <c r="IB308"/>
      <c r="IC308"/>
      <c r="ID308"/>
      <c r="IE308"/>
      <c r="IF308"/>
      <c r="IG308"/>
      <c r="IH308"/>
      <c r="II308"/>
      <c r="IJ308"/>
      <c r="IK308"/>
      <c r="IL308"/>
      <c r="IM308"/>
      <c r="IN308"/>
      <c r="IO308"/>
      <c r="IP308"/>
      <c r="IQ308"/>
      <c r="IR308"/>
      <c r="IS308"/>
      <c r="IT308"/>
      <c r="IU308"/>
      <c r="IV308"/>
      <c r="IW308"/>
      <c r="IX308"/>
      <c r="IY308"/>
      <c r="IZ308"/>
      <c r="JA308"/>
      <c r="JB308"/>
      <c r="JC308"/>
      <c r="JD308"/>
      <c r="JE308"/>
      <c r="JF308"/>
      <c r="JG308"/>
      <c r="JH308"/>
      <c r="JI308"/>
      <c r="JJ308"/>
      <c r="JK308"/>
      <c r="JL308"/>
      <c r="JM308"/>
      <c r="JN308"/>
      <c r="JO308"/>
      <c r="JP308"/>
      <c r="JQ308"/>
      <c r="JR308"/>
      <c r="JS308"/>
      <c r="JT308"/>
      <c r="JU308"/>
      <c r="JV308"/>
      <c r="JW308"/>
      <c r="JX308"/>
      <c r="JY308"/>
      <c r="JZ308"/>
      <c r="KA308"/>
      <c r="KB308"/>
      <c r="KC308"/>
      <c r="KD308"/>
      <c r="KE308"/>
      <c r="KF308"/>
      <c r="KG308"/>
      <c r="KH308"/>
      <c r="KI308"/>
      <c r="KJ308"/>
      <c r="KK308"/>
    </row>
    <row r="309" spans="4:297" x14ac:dyDescent="0.2">
      <c r="D309"/>
      <c r="E309"/>
      <c r="F309"/>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c r="GB309"/>
      <c r="GC309"/>
      <c r="GD309"/>
      <c r="GE309"/>
      <c r="GF309"/>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c r="HO309"/>
      <c r="HP309"/>
      <c r="HQ309"/>
      <c r="HR309"/>
      <c r="HS309"/>
      <c r="HT309"/>
      <c r="HU309"/>
      <c r="HV309"/>
      <c r="HW309"/>
      <c r="HX309"/>
      <c r="HY309"/>
      <c r="HZ309"/>
      <c r="IA309"/>
      <c r="IB309"/>
      <c r="IC309"/>
      <c r="ID309"/>
      <c r="IE309"/>
      <c r="IF309"/>
      <c r="IG309"/>
      <c r="IH309"/>
      <c r="II309"/>
      <c r="IJ309"/>
      <c r="IK309"/>
      <c r="IL309"/>
      <c r="IM309"/>
      <c r="IN309"/>
      <c r="IO309"/>
      <c r="IP309"/>
      <c r="IQ309"/>
      <c r="IR309"/>
      <c r="IS309"/>
      <c r="IT309"/>
      <c r="IU309"/>
      <c r="IV309"/>
      <c r="IW309"/>
      <c r="IX309"/>
      <c r="IY309"/>
      <c r="IZ309"/>
      <c r="JA309"/>
      <c r="JB309"/>
      <c r="JC309"/>
      <c r="JD309"/>
      <c r="JE309"/>
      <c r="JF309"/>
      <c r="JG309"/>
      <c r="JH309"/>
      <c r="JI309"/>
      <c r="JJ309"/>
      <c r="JK309"/>
      <c r="JL309"/>
      <c r="JM309"/>
      <c r="JN309"/>
      <c r="JO309"/>
      <c r="JP309"/>
      <c r="JQ309"/>
      <c r="JR309"/>
      <c r="JS309"/>
      <c r="JT309"/>
      <c r="JU309"/>
      <c r="JV309"/>
      <c r="JW309"/>
      <c r="JX309"/>
      <c r="JY309"/>
      <c r="JZ309"/>
      <c r="KA309"/>
      <c r="KB309"/>
      <c r="KC309"/>
      <c r="KD309"/>
      <c r="KE309"/>
      <c r="KF309"/>
      <c r="KG309"/>
      <c r="KH309"/>
      <c r="KI309"/>
      <c r="KJ309"/>
      <c r="KK309"/>
    </row>
    <row r="310" spans="4:297" x14ac:dyDescent="0.2">
      <c r="D310"/>
      <c r="E310"/>
      <c r="F310"/>
      <c r="G310"/>
      <c r="H310"/>
      <c r="I310"/>
      <c r="J310"/>
      <c r="K310"/>
      <c r="L310"/>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c r="HO310"/>
      <c r="HP310"/>
      <c r="HQ310"/>
      <c r="HR310"/>
      <c r="HS310"/>
      <c r="HT310"/>
      <c r="HU310"/>
      <c r="HV310"/>
      <c r="HW310"/>
      <c r="HX310"/>
      <c r="HY310"/>
      <c r="HZ310"/>
      <c r="IA310"/>
      <c r="IB310"/>
      <c r="IC310"/>
      <c r="ID310"/>
      <c r="IE310"/>
      <c r="IF310"/>
      <c r="IG310"/>
      <c r="IH310"/>
      <c r="II310"/>
      <c r="IJ310"/>
      <c r="IK310"/>
      <c r="IL310"/>
      <c r="IM310"/>
      <c r="IN310"/>
      <c r="IO310"/>
      <c r="IP310"/>
      <c r="IQ310"/>
      <c r="IR310"/>
      <c r="IS310"/>
      <c r="IT310"/>
      <c r="IU310"/>
      <c r="IV310"/>
      <c r="IW310"/>
      <c r="IX310"/>
      <c r="IY310"/>
      <c r="IZ310"/>
      <c r="JA310"/>
      <c r="JB310"/>
      <c r="JC310"/>
      <c r="JD310"/>
      <c r="JE310"/>
      <c r="JF310"/>
      <c r="JG310"/>
      <c r="JH310"/>
      <c r="JI310"/>
      <c r="JJ310"/>
      <c r="JK310"/>
      <c r="JL310"/>
      <c r="JM310"/>
      <c r="JN310"/>
      <c r="JO310"/>
      <c r="JP310"/>
      <c r="JQ310"/>
      <c r="JR310"/>
      <c r="JS310"/>
      <c r="JT310"/>
      <c r="JU310"/>
      <c r="JV310"/>
      <c r="JW310"/>
      <c r="JX310"/>
      <c r="JY310"/>
      <c r="JZ310"/>
      <c r="KA310"/>
      <c r="KB310"/>
      <c r="KC310"/>
      <c r="KD310"/>
      <c r="KE310"/>
      <c r="KF310"/>
      <c r="KG310"/>
      <c r="KH310"/>
      <c r="KI310"/>
      <c r="KJ310"/>
      <c r="KK310"/>
    </row>
    <row r="311" spans="4:297" x14ac:dyDescent="0.2">
      <c r="D311"/>
      <c r="E311"/>
      <c r="F311"/>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c r="HO311"/>
      <c r="HP311"/>
      <c r="HQ311"/>
      <c r="HR311"/>
      <c r="HS311"/>
      <c r="HT311"/>
      <c r="HU311"/>
      <c r="HV311"/>
      <c r="HW311"/>
      <c r="HX311"/>
      <c r="HY311"/>
      <c r="HZ311"/>
      <c r="IA311"/>
      <c r="IB311"/>
      <c r="IC311"/>
      <c r="ID311"/>
      <c r="IE311"/>
      <c r="IF311"/>
      <c r="IG311"/>
      <c r="IH311"/>
      <c r="II311"/>
      <c r="IJ311"/>
      <c r="IK311"/>
      <c r="IL311"/>
      <c r="IM311"/>
      <c r="IN311"/>
      <c r="IO311"/>
      <c r="IP311"/>
      <c r="IQ311"/>
      <c r="IR311"/>
      <c r="IS311"/>
      <c r="IT311"/>
      <c r="IU311"/>
      <c r="IV311"/>
      <c r="IW311"/>
      <c r="IX311"/>
      <c r="IY311"/>
      <c r="IZ311"/>
      <c r="JA311"/>
      <c r="JB311"/>
      <c r="JC311"/>
      <c r="JD311"/>
      <c r="JE311"/>
      <c r="JF311"/>
      <c r="JG311"/>
      <c r="JH311"/>
      <c r="JI311"/>
      <c r="JJ311"/>
      <c r="JK311"/>
      <c r="JL311"/>
      <c r="JM311"/>
      <c r="JN311"/>
      <c r="JO311"/>
      <c r="JP311"/>
      <c r="JQ311"/>
      <c r="JR311"/>
      <c r="JS311"/>
      <c r="JT311"/>
      <c r="JU311"/>
      <c r="JV311"/>
      <c r="JW311"/>
      <c r="JX311"/>
      <c r="JY311"/>
      <c r="JZ311"/>
      <c r="KA311"/>
      <c r="KB311"/>
      <c r="KC311"/>
      <c r="KD311"/>
      <c r="KE311"/>
      <c r="KF311"/>
      <c r="KG311"/>
      <c r="KH311"/>
      <c r="KI311"/>
      <c r="KJ311"/>
      <c r="KK311"/>
    </row>
    <row r="312" spans="4:297" x14ac:dyDescent="0.2">
      <c r="D312"/>
      <c r="E312"/>
      <c r="F312"/>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c r="HO312"/>
      <c r="HP312"/>
      <c r="HQ312"/>
      <c r="HR312"/>
      <c r="HS312"/>
      <c r="HT312"/>
      <c r="HU312"/>
      <c r="HV312"/>
      <c r="HW312"/>
      <c r="HX312"/>
      <c r="HY312"/>
      <c r="HZ312"/>
      <c r="IA312"/>
      <c r="IB312"/>
      <c r="IC312"/>
      <c r="ID312"/>
      <c r="IE312"/>
      <c r="IF312"/>
      <c r="IG312"/>
      <c r="IH312"/>
      <c r="II312"/>
      <c r="IJ312"/>
      <c r="IK312"/>
      <c r="IL312"/>
      <c r="IM312"/>
      <c r="IN312"/>
      <c r="IO312"/>
      <c r="IP312"/>
      <c r="IQ312"/>
      <c r="IR312"/>
      <c r="IS312"/>
      <c r="IT312"/>
      <c r="IU312"/>
      <c r="IV312"/>
      <c r="IW312"/>
      <c r="IX312"/>
      <c r="IY312"/>
      <c r="IZ312"/>
      <c r="JA312"/>
      <c r="JB312"/>
      <c r="JC312"/>
      <c r="JD312"/>
      <c r="JE312"/>
      <c r="JF312"/>
      <c r="JG312"/>
      <c r="JH312"/>
      <c r="JI312"/>
      <c r="JJ312"/>
      <c r="JK312"/>
      <c r="JL312"/>
      <c r="JM312"/>
      <c r="JN312"/>
      <c r="JO312"/>
      <c r="JP312"/>
      <c r="JQ312"/>
      <c r="JR312"/>
      <c r="JS312"/>
      <c r="JT312"/>
      <c r="JU312"/>
      <c r="JV312"/>
      <c r="JW312"/>
      <c r="JX312"/>
      <c r="JY312"/>
      <c r="JZ312"/>
      <c r="KA312"/>
      <c r="KB312"/>
      <c r="KC312"/>
      <c r="KD312"/>
      <c r="KE312"/>
      <c r="KF312"/>
      <c r="KG312"/>
      <c r="KH312"/>
      <c r="KI312"/>
      <c r="KJ312"/>
      <c r="KK312"/>
    </row>
    <row r="313" spans="4:297" x14ac:dyDescent="0.2">
      <c r="D313"/>
      <c r="E313"/>
      <c r="F313"/>
      <c r="G313"/>
      <c r="H313"/>
      <c r="I313"/>
      <c r="J313"/>
      <c r="K313"/>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c r="HO313"/>
      <c r="HP313"/>
      <c r="HQ313"/>
      <c r="HR313"/>
      <c r="HS313"/>
      <c r="HT313"/>
      <c r="HU313"/>
      <c r="HV313"/>
      <c r="HW313"/>
      <c r="HX313"/>
      <c r="HY313"/>
      <c r="HZ313"/>
      <c r="IA313"/>
      <c r="IB313"/>
      <c r="IC313"/>
      <c r="ID313"/>
      <c r="IE313"/>
      <c r="IF313"/>
      <c r="IG313"/>
      <c r="IH313"/>
      <c r="II313"/>
      <c r="IJ313"/>
      <c r="IK313"/>
      <c r="IL313"/>
      <c r="IM313"/>
      <c r="IN313"/>
      <c r="IO313"/>
      <c r="IP313"/>
      <c r="IQ313"/>
      <c r="IR313"/>
      <c r="IS313"/>
      <c r="IT313"/>
      <c r="IU313"/>
      <c r="IV313"/>
      <c r="IW313"/>
      <c r="IX313"/>
      <c r="IY313"/>
      <c r="IZ313"/>
      <c r="JA313"/>
      <c r="JB313"/>
      <c r="JC313"/>
      <c r="JD313"/>
      <c r="JE313"/>
      <c r="JF313"/>
      <c r="JG313"/>
      <c r="JH313"/>
      <c r="JI313"/>
      <c r="JJ313"/>
      <c r="JK313"/>
      <c r="JL313"/>
      <c r="JM313"/>
      <c r="JN313"/>
      <c r="JO313"/>
      <c r="JP313"/>
      <c r="JQ313"/>
      <c r="JR313"/>
      <c r="JS313"/>
      <c r="JT313"/>
      <c r="JU313"/>
      <c r="JV313"/>
      <c r="JW313"/>
      <c r="JX313"/>
      <c r="JY313"/>
      <c r="JZ313"/>
      <c r="KA313"/>
      <c r="KB313"/>
      <c r="KC313"/>
      <c r="KD313"/>
      <c r="KE313"/>
      <c r="KF313"/>
      <c r="KG313"/>
      <c r="KH313"/>
      <c r="KI313"/>
      <c r="KJ313"/>
      <c r="KK313"/>
    </row>
    <row r="314" spans="4:297" x14ac:dyDescent="0.2">
      <c r="D314"/>
      <c r="E314"/>
      <c r="F314"/>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c r="HO314"/>
      <c r="HP314"/>
      <c r="HQ314"/>
      <c r="HR314"/>
      <c r="HS314"/>
      <c r="HT314"/>
      <c r="HU314"/>
      <c r="HV314"/>
      <c r="HW314"/>
      <c r="HX314"/>
      <c r="HY314"/>
      <c r="HZ314"/>
      <c r="IA314"/>
      <c r="IB314"/>
      <c r="IC314"/>
      <c r="ID314"/>
      <c r="IE314"/>
      <c r="IF314"/>
      <c r="IG314"/>
      <c r="IH314"/>
      <c r="II314"/>
      <c r="IJ314"/>
      <c r="IK314"/>
      <c r="IL314"/>
      <c r="IM314"/>
      <c r="IN314"/>
      <c r="IO314"/>
      <c r="IP314"/>
      <c r="IQ314"/>
      <c r="IR314"/>
      <c r="IS314"/>
      <c r="IT314"/>
      <c r="IU314"/>
      <c r="IV314"/>
      <c r="IW314"/>
      <c r="IX314"/>
      <c r="IY314"/>
      <c r="IZ314"/>
      <c r="JA314"/>
      <c r="JB314"/>
      <c r="JC314"/>
      <c r="JD314"/>
      <c r="JE314"/>
      <c r="JF314"/>
      <c r="JG314"/>
      <c r="JH314"/>
      <c r="JI314"/>
      <c r="JJ314"/>
      <c r="JK314"/>
      <c r="JL314"/>
      <c r="JM314"/>
      <c r="JN314"/>
      <c r="JO314"/>
      <c r="JP314"/>
      <c r="JQ314"/>
      <c r="JR314"/>
      <c r="JS314"/>
      <c r="JT314"/>
      <c r="JU314"/>
      <c r="JV314"/>
      <c r="JW314"/>
      <c r="JX314"/>
      <c r="JY314"/>
      <c r="JZ314"/>
      <c r="KA314"/>
      <c r="KB314"/>
      <c r="KC314"/>
      <c r="KD314"/>
      <c r="KE314"/>
      <c r="KF314"/>
      <c r="KG314"/>
      <c r="KH314"/>
      <c r="KI314"/>
      <c r="KJ314"/>
      <c r="KK314"/>
    </row>
    <row r="315" spans="4:297" x14ac:dyDescent="0.2">
      <c r="D315"/>
      <c r="E315"/>
      <c r="F315"/>
      <c r="G315"/>
      <c r="H315"/>
      <c r="I315"/>
      <c r="J315"/>
      <c r="K315"/>
      <c r="L315"/>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c r="HO315"/>
      <c r="HP315"/>
      <c r="HQ315"/>
      <c r="HR315"/>
      <c r="HS315"/>
      <c r="HT315"/>
      <c r="HU315"/>
      <c r="HV315"/>
      <c r="HW315"/>
      <c r="HX315"/>
      <c r="HY315"/>
      <c r="HZ315"/>
      <c r="IA315"/>
      <c r="IB315"/>
      <c r="IC315"/>
      <c r="ID315"/>
      <c r="IE315"/>
      <c r="IF315"/>
      <c r="IG315"/>
      <c r="IH315"/>
      <c r="II315"/>
      <c r="IJ315"/>
      <c r="IK315"/>
      <c r="IL315"/>
      <c r="IM315"/>
      <c r="IN315"/>
      <c r="IO315"/>
      <c r="IP315"/>
      <c r="IQ315"/>
      <c r="IR315"/>
      <c r="IS315"/>
      <c r="IT315"/>
      <c r="IU315"/>
      <c r="IV315"/>
      <c r="IW315"/>
      <c r="IX315"/>
      <c r="IY315"/>
      <c r="IZ315"/>
      <c r="JA315"/>
      <c r="JB315"/>
      <c r="JC315"/>
      <c r="JD315"/>
      <c r="JE315"/>
      <c r="JF315"/>
      <c r="JG315"/>
      <c r="JH315"/>
      <c r="JI315"/>
      <c r="JJ315"/>
      <c r="JK315"/>
      <c r="JL315"/>
      <c r="JM315"/>
      <c r="JN315"/>
      <c r="JO315"/>
      <c r="JP315"/>
      <c r="JQ315"/>
      <c r="JR315"/>
      <c r="JS315"/>
      <c r="JT315"/>
      <c r="JU315"/>
      <c r="JV315"/>
      <c r="JW315"/>
      <c r="JX315"/>
      <c r="JY315"/>
      <c r="JZ315"/>
      <c r="KA315"/>
      <c r="KB315"/>
      <c r="KC315"/>
      <c r="KD315"/>
      <c r="KE315"/>
      <c r="KF315"/>
      <c r="KG315"/>
      <c r="KH315"/>
      <c r="KI315"/>
      <c r="KJ315"/>
      <c r="KK315"/>
    </row>
    <row r="316" spans="4:297" x14ac:dyDescent="0.2">
      <c r="D316"/>
      <c r="E316"/>
      <c r="F316"/>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c r="HO316"/>
      <c r="HP316"/>
      <c r="HQ316"/>
      <c r="HR316"/>
      <c r="HS316"/>
      <c r="HT316"/>
      <c r="HU316"/>
      <c r="HV316"/>
      <c r="HW316"/>
      <c r="HX316"/>
      <c r="HY316"/>
      <c r="HZ316"/>
      <c r="IA316"/>
      <c r="IB316"/>
      <c r="IC316"/>
      <c r="ID316"/>
      <c r="IE316"/>
      <c r="IF316"/>
      <c r="IG316"/>
      <c r="IH316"/>
      <c r="II316"/>
      <c r="IJ316"/>
      <c r="IK316"/>
      <c r="IL316"/>
      <c r="IM316"/>
      <c r="IN316"/>
      <c r="IO316"/>
      <c r="IP316"/>
      <c r="IQ316"/>
      <c r="IR316"/>
      <c r="IS316"/>
      <c r="IT316"/>
      <c r="IU316"/>
      <c r="IV316"/>
      <c r="IW316"/>
      <c r="IX316"/>
      <c r="IY316"/>
      <c r="IZ316"/>
      <c r="JA316"/>
      <c r="JB316"/>
      <c r="JC316"/>
      <c r="JD316"/>
      <c r="JE316"/>
      <c r="JF316"/>
      <c r="JG316"/>
      <c r="JH316"/>
      <c r="JI316"/>
      <c r="JJ316"/>
      <c r="JK316"/>
      <c r="JL316"/>
      <c r="JM316"/>
      <c r="JN316"/>
      <c r="JO316"/>
      <c r="JP316"/>
      <c r="JQ316"/>
      <c r="JR316"/>
      <c r="JS316"/>
      <c r="JT316"/>
      <c r="JU316"/>
      <c r="JV316"/>
      <c r="JW316"/>
      <c r="JX316"/>
      <c r="JY316"/>
      <c r="JZ316"/>
      <c r="KA316"/>
      <c r="KB316"/>
      <c r="KC316"/>
      <c r="KD316"/>
      <c r="KE316"/>
      <c r="KF316"/>
      <c r="KG316"/>
      <c r="KH316"/>
      <c r="KI316"/>
      <c r="KJ316"/>
      <c r="KK316"/>
    </row>
    <row r="317" spans="4:297" x14ac:dyDescent="0.2">
      <c r="D317"/>
      <c r="E317"/>
      <c r="F317"/>
      <c r="G317"/>
      <c r="H317"/>
      <c r="I317"/>
      <c r="J3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c r="HO317"/>
      <c r="HP317"/>
      <c r="HQ317"/>
      <c r="HR317"/>
      <c r="HS317"/>
      <c r="HT317"/>
      <c r="HU317"/>
      <c r="HV317"/>
      <c r="HW317"/>
      <c r="HX317"/>
      <c r="HY317"/>
      <c r="HZ317"/>
      <c r="IA317"/>
      <c r="IB317"/>
      <c r="IC317"/>
      <c r="ID317"/>
      <c r="IE317"/>
      <c r="IF317"/>
      <c r="IG317"/>
      <c r="IH317"/>
      <c r="II317"/>
      <c r="IJ317"/>
      <c r="IK317"/>
      <c r="IL317"/>
      <c r="IM317"/>
      <c r="IN317"/>
      <c r="IO317"/>
      <c r="IP317"/>
      <c r="IQ317"/>
      <c r="IR317"/>
      <c r="IS317"/>
      <c r="IT317"/>
      <c r="IU317"/>
      <c r="IV317"/>
      <c r="IW317"/>
      <c r="IX317"/>
      <c r="IY317"/>
      <c r="IZ317"/>
      <c r="JA317"/>
      <c r="JB317"/>
      <c r="JC317"/>
      <c r="JD317"/>
      <c r="JE317"/>
      <c r="JF317"/>
      <c r="JG317"/>
      <c r="JH317"/>
      <c r="JI317"/>
      <c r="JJ317"/>
      <c r="JK317"/>
      <c r="JL317"/>
      <c r="JM317"/>
      <c r="JN317"/>
      <c r="JO317"/>
      <c r="JP317"/>
      <c r="JQ317"/>
      <c r="JR317"/>
      <c r="JS317"/>
      <c r="JT317"/>
      <c r="JU317"/>
      <c r="JV317"/>
      <c r="JW317"/>
      <c r="JX317"/>
      <c r="JY317"/>
      <c r="JZ317"/>
      <c r="KA317"/>
      <c r="KB317"/>
      <c r="KC317"/>
      <c r="KD317"/>
      <c r="KE317"/>
      <c r="KF317"/>
      <c r="KG317"/>
      <c r="KH317"/>
      <c r="KI317"/>
      <c r="KJ317"/>
      <c r="KK317"/>
    </row>
    <row r="318" spans="4:297" x14ac:dyDescent="0.2">
      <c r="D318"/>
      <c r="E318"/>
      <c r="F318"/>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c r="HO318"/>
      <c r="HP318"/>
      <c r="HQ318"/>
      <c r="HR318"/>
      <c r="HS318"/>
      <c r="HT318"/>
      <c r="HU318"/>
      <c r="HV318"/>
      <c r="HW318"/>
      <c r="HX318"/>
      <c r="HY318"/>
      <c r="HZ318"/>
      <c r="IA318"/>
      <c r="IB318"/>
      <c r="IC318"/>
      <c r="ID318"/>
      <c r="IE318"/>
      <c r="IF318"/>
      <c r="IG318"/>
      <c r="IH318"/>
      <c r="II318"/>
      <c r="IJ318"/>
      <c r="IK318"/>
      <c r="IL318"/>
      <c r="IM318"/>
      <c r="IN318"/>
      <c r="IO318"/>
      <c r="IP318"/>
      <c r="IQ318"/>
      <c r="IR318"/>
      <c r="IS318"/>
      <c r="IT318"/>
      <c r="IU318"/>
      <c r="IV318"/>
      <c r="IW318"/>
      <c r="IX318"/>
      <c r="IY318"/>
      <c r="IZ318"/>
      <c r="JA318"/>
      <c r="JB318"/>
      <c r="JC318"/>
      <c r="JD318"/>
      <c r="JE318"/>
      <c r="JF318"/>
      <c r="JG318"/>
      <c r="JH318"/>
      <c r="JI318"/>
      <c r="JJ318"/>
      <c r="JK318"/>
      <c r="JL318"/>
      <c r="JM318"/>
      <c r="JN318"/>
      <c r="JO318"/>
      <c r="JP318"/>
      <c r="JQ318"/>
      <c r="JR318"/>
      <c r="JS318"/>
      <c r="JT318"/>
      <c r="JU318"/>
      <c r="JV318"/>
      <c r="JW318"/>
      <c r="JX318"/>
      <c r="JY318"/>
      <c r="JZ318"/>
      <c r="KA318"/>
      <c r="KB318"/>
      <c r="KC318"/>
      <c r="KD318"/>
      <c r="KE318"/>
      <c r="KF318"/>
      <c r="KG318"/>
      <c r="KH318"/>
      <c r="KI318"/>
      <c r="KJ318"/>
      <c r="KK318"/>
    </row>
    <row r="319" spans="4:297" x14ac:dyDescent="0.2">
      <c r="D319"/>
      <c r="E319"/>
      <c r="F319"/>
      <c r="G319"/>
      <c r="H319"/>
      <c r="I319"/>
      <c r="J319"/>
      <c r="K319"/>
      <c r="L319"/>
      <c r="M319"/>
      <c r="N319"/>
      <c r="O319"/>
      <c r="P319"/>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c r="HO319"/>
      <c r="HP319"/>
      <c r="HQ319"/>
      <c r="HR319"/>
      <c r="HS319"/>
      <c r="HT319"/>
      <c r="HU319"/>
      <c r="HV319"/>
      <c r="HW319"/>
      <c r="HX319"/>
      <c r="HY319"/>
      <c r="HZ319"/>
      <c r="IA319"/>
      <c r="IB319"/>
      <c r="IC319"/>
      <c r="ID319"/>
      <c r="IE319"/>
      <c r="IF319"/>
      <c r="IG319"/>
      <c r="IH319"/>
      <c r="II319"/>
      <c r="IJ319"/>
      <c r="IK319"/>
      <c r="IL319"/>
      <c r="IM319"/>
      <c r="IN319"/>
      <c r="IO319"/>
      <c r="IP319"/>
      <c r="IQ319"/>
      <c r="IR319"/>
      <c r="IS319"/>
      <c r="IT319"/>
      <c r="IU319"/>
      <c r="IV319"/>
      <c r="IW319"/>
      <c r="IX319"/>
      <c r="IY319"/>
      <c r="IZ319"/>
      <c r="JA319"/>
      <c r="JB319"/>
      <c r="JC319"/>
      <c r="JD319"/>
      <c r="JE319"/>
      <c r="JF319"/>
      <c r="JG319"/>
      <c r="JH319"/>
      <c r="JI319"/>
      <c r="JJ319"/>
      <c r="JK319"/>
      <c r="JL319"/>
      <c r="JM319"/>
      <c r="JN319"/>
      <c r="JO319"/>
      <c r="JP319"/>
      <c r="JQ319"/>
      <c r="JR319"/>
      <c r="JS319"/>
      <c r="JT319"/>
      <c r="JU319"/>
      <c r="JV319"/>
      <c r="JW319"/>
      <c r="JX319"/>
      <c r="JY319"/>
      <c r="JZ319"/>
      <c r="KA319"/>
      <c r="KB319"/>
      <c r="KC319"/>
      <c r="KD319"/>
      <c r="KE319"/>
      <c r="KF319"/>
      <c r="KG319"/>
      <c r="KH319"/>
      <c r="KI319"/>
      <c r="KJ319"/>
      <c r="KK319"/>
    </row>
    <row r="320" spans="4:297" x14ac:dyDescent="0.2">
      <c r="D320"/>
      <c r="E320"/>
      <c r="F320"/>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c r="HO320"/>
      <c r="HP320"/>
      <c r="HQ320"/>
      <c r="HR320"/>
      <c r="HS320"/>
      <c r="HT320"/>
      <c r="HU320"/>
      <c r="HV320"/>
      <c r="HW320"/>
      <c r="HX320"/>
      <c r="HY320"/>
      <c r="HZ320"/>
      <c r="IA320"/>
      <c r="IB320"/>
      <c r="IC320"/>
      <c r="ID320"/>
      <c r="IE320"/>
      <c r="IF320"/>
      <c r="IG320"/>
      <c r="IH320"/>
      <c r="II320"/>
      <c r="IJ320"/>
      <c r="IK320"/>
      <c r="IL320"/>
      <c r="IM320"/>
      <c r="IN320"/>
      <c r="IO320"/>
      <c r="IP320"/>
      <c r="IQ320"/>
      <c r="IR320"/>
      <c r="IS320"/>
      <c r="IT320"/>
      <c r="IU320"/>
      <c r="IV320"/>
      <c r="IW320"/>
      <c r="IX320"/>
      <c r="IY320"/>
      <c r="IZ320"/>
      <c r="JA320"/>
      <c r="JB320"/>
      <c r="JC320"/>
      <c r="JD320"/>
      <c r="JE320"/>
      <c r="JF320"/>
      <c r="JG320"/>
      <c r="JH320"/>
      <c r="JI320"/>
      <c r="JJ320"/>
      <c r="JK320"/>
      <c r="JL320"/>
      <c r="JM320"/>
      <c r="JN320"/>
      <c r="JO320"/>
      <c r="JP320"/>
      <c r="JQ320"/>
      <c r="JR320"/>
      <c r="JS320"/>
      <c r="JT320"/>
      <c r="JU320"/>
      <c r="JV320"/>
      <c r="JW320"/>
      <c r="JX320"/>
      <c r="JY320"/>
      <c r="JZ320"/>
      <c r="KA320"/>
      <c r="KB320"/>
      <c r="KC320"/>
      <c r="KD320"/>
      <c r="KE320"/>
      <c r="KF320"/>
      <c r="KG320"/>
      <c r="KH320"/>
      <c r="KI320"/>
      <c r="KJ320"/>
      <c r="KK320"/>
    </row>
    <row r="321" spans="4:297" x14ac:dyDescent="0.2">
      <c r="D321"/>
      <c r="E321"/>
      <c r="F321"/>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c r="HO321"/>
      <c r="HP321"/>
      <c r="HQ321"/>
      <c r="HR321"/>
      <c r="HS321"/>
      <c r="HT321"/>
      <c r="HU321"/>
      <c r="HV321"/>
      <c r="HW321"/>
      <c r="HX321"/>
      <c r="HY321"/>
      <c r="HZ321"/>
      <c r="IA321"/>
      <c r="IB321"/>
      <c r="IC321"/>
      <c r="ID321"/>
      <c r="IE321"/>
      <c r="IF321"/>
      <c r="IG321"/>
      <c r="IH321"/>
      <c r="II321"/>
      <c r="IJ321"/>
      <c r="IK321"/>
      <c r="IL321"/>
      <c r="IM321"/>
      <c r="IN321"/>
      <c r="IO321"/>
      <c r="IP321"/>
      <c r="IQ321"/>
      <c r="IR321"/>
      <c r="IS321"/>
      <c r="IT321"/>
      <c r="IU321"/>
      <c r="IV321"/>
      <c r="IW321"/>
      <c r="IX321"/>
      <c r="IY321"/>
      <c r="IZ321"/>
      <c r="JA321"/>
      <c r="JB321"/>
      <c r="JC321"/>
      <c r="JD321"/>
      <c r="JE321"/>
      <c r="JF321"/>
      <c r="JG321"/>
      <c r="JH321"/>
      <c r="JI321"/>
      <c r="JJ321"/>
      <c r="JK321"/>
      <c r="JL321"/>
      <c r="JM321"/>
      <c r="JN321"/>
      <c r="JO321"/>
      <c r="JP321"/>
      <c r="JQ321"/>
      <c r="JR321"/>
      <c r="JS321"/>
      <c r="JT321"/>
      <c r="JU321"/>
      <c r="JV321"/>
      <c r="JW321"/>
      <c r="JX321"/>
      <c r="JY321"/>
      <c r="JZ321"/>
      <c r="KA321"/>
      <c r="KB321"/>
      <c r="KC321"/>
      <c r="KD321"/>
      <c r="KE321"/>
      <c r="KF321"/>
      <c r="KG321"/>
      <c r="KH321"/>
      <c r="KI321"/>
      <c r="KJ321"/>
      <c r="KK321"/>
    </row>
    <row r="322" spans="4:297" x14ac:dyDescent="0.2">
      <c r="D322"/>
      <c r="E322"/>
      <c r="F322"/>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c r="HO322"/>
      <c r="HP322"/>
      <c r="HQ322"/>
      <c r="HR322"/>
      <c r="HS322"/>
      <c r="HT322"/>
      <c r="HU322"/>
      <c r="HV322"/>
      <c r="HW322"/>
      <c r="HX322"/>
      <c r="HY322"/>
      <c r="HZ322"/>
      <c r="IA322"/>
      <c r="IB322"/>
      <c r="IC322"/>
      <c r="ID322"/>
      <c r="IE322"/>
      <c r="IF322"/>
      <c r="IG322"/>
      <c r="IH322"/>
      <c r="II322"/>
      <c r="IJ322"/>
      <c r="IK322"/>
      <c r="IL322"/>
      <c r="IM322"/>
      <c r="IN322"/>
      <c r="IO322"/>
      <c r="IP322"/>
      <c r="IQ322"/>
      <c r="IR322"/>
      <c r="IS322"/>
      <c r="IT322"/>
      <c r="IU322"/>
      <c r="IV322"/>
      <c r="IW322"/>
      <c r="IX322"/>
      <c r="IY322"/>
      <c r="IZ322"/>
      <c r="JA322"/>
      <c r="JB322"/>
      <c r="JC322"/>
      <c r="JD322"/>
      <c r="JE322"/>
      <c r="JF322"/>
      <c r="JG322"/>
      <c r="JH322"/>
      <c r="JI322"/>
      <c r="JJ322"/>
      <c r="JK322"/>
      <c r="JL322"/>
      <c r="JM322"/>
      <c r="JN322"/>
      <c r="JO322"/>
      <c r="JP322"/>
      <c r="JQ322"/>
      <c r="JR322"/>
      <c r="JS322"/>
      <c r="JT322"/>
      <c r="JU322"/>
      <c r="JV322"/>
      <c r="JW322"/>
      <c r="JX322"/>
      <c r="JY322"/>
      <c r="JZ322"/>
      <c r="KA322"/>
      <c r="KB322"/>
      <c r="KC322"/>
      <c r="KD322"/>
      <c r="KE322"/>
      <c r="KF322"/>
      <c r="KG322"/>
      <c r="KH322"/>
      <c r="KI322"/>
      <c r="KJ322"/>
      <c r="KK322"/>
    </row>
    <row r="323" spans="4:297" x14ac:dyDescent="0.2">
      <c r="D323"/>
      <c r="E323"/>
      <c r="F323"/>
      <c r="G323"/>
      <c r="H323"/>
      <c r="I323"/>
      <c r="J323"/>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c r="HO323"/>
      <c r="HP323"/>
      <c r="HQ323"/>
      <c r="HR323"/>
      <c r="HS323"/>
      <c r="HT323"/>
      <c r="HU323"/>
      <c r="HV323"/>
      <c r="HW323"/>
      <c r="HX323"/>
      <c r="HY323"/>
      <c r="HZ323"/>
      <c r="IA323"/>
      <c r="IB323"/>
      <c r="IC323"/>
      <c r="ID323"/>
      <c r="IE323"/>
      <c r="IF323"/>
      <c r="IG323"/>
      <c r="IH323"/>
      <c r="II323"/>
      <c r="IJ323"/>
      <c r="IK323"/>
      <c r="IL323"/>
      <c r="IM323"/>
      <c r="IN323"/>
      <c r="IO323"/>
      <c r="IP323"/>
      <c r="IQ323"/>
      <c r="IR323"/>
      <c r="IS323"/>
      <c r="IT323"/>
      <c r="IU323"/>
      <c r="IV323"/>
      <c r="IW323"/>
      <c r="IX323"/>
      <c r="IY323"/>
      <c r="IZ323"/>
      <c r="JA323"/>
      <c r="JB323"/>
      <c r="JC323"/>
      <c r="JD323"/>
      <c r="JE323"/>
      <c r="JF323"/>
      <c r="JG323"/>
      <c r="JH323"/>
      <c r="JI323"/>
      <c r="JJ323"/>
      <c r="JK323"/>
      <c r="JL323"/>
      <c r="JM323"/>
      <c r="JN323"/>
      <c r="JO323"/>
      <c r="JP323"/>
      <c r="JQ323"/>
      <c r="JR323"/>
      <c r="JS323"/>
      <c r="JT323"/>
      <c r="JU323"/>
      <c r="JV323"/>
      <c r="JW323"/>
      <c r="JX323"/>
      <c r="JY323"/>
      <c r="JZ323"/>
      <c r="KA323"/>
      <c r="KB323"/>
      <c r="KC323"/>
      <c r="KD323"/>
      <c r="KE323"/>
      <c r="KF323"/>
      <c r="KG323"/>
      <c r="KH323"/>
      <c r="KI323"/>
      <c r="KJ323"/>
      <c r="KK323"/>
    </row>
    <row r="324" spans="4:297" x14ac:dyDescent="0.2">
      <c r="D324"/>
      <c r="E324"/>
      <c r="F324"/>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c r="HO324"/>
      <c r="HP324"/>
      <c r="HQ324"/>
      <c r="HR324"/>
      <c r="HS324"/>
      <c r="HT324"/>
      <c r="HU324"/>
      <c r="HV324"/>
      <c r="HW324"/>
      <c r="HX324"/>
      <c r="HY324"/>
      <c r="HZ324"/>
      <c r="IA324"/>
      <c r="IB324"/>
      <c r="IC324"/>
      <c r="ID324"/>
      <c r="IE324"/>
      <c r="IF324"/>
      <c r="IG324"/>
      <c r="IH324"/>
      <c r="II324"/>
      <c r="IJ324"/>
      <c r="IK324"/>
      <c r="IL324"/>
      <c r="IM324"/>
      <c r="IN324"/>
      <c r="IO324"/>
      <c r="IP324"/>
      <c r="IQ324"/>
      <c r="IR324"/>
      <c r="IS324"/>
      <c r="IT324"/>
      <c r="IU324"/>
      <c r="IV324"/>
      <c r="IW324"/>
      <c r="IX324"/>
      <c r="IY324"/>
      <c r="IZ324"/>
      <c r="JA324"/>
      <c r="JB324"/>
      <c r="JC324"/>
      <c r="JD324"/>
      <c r="JE324"/>
      <c r="JF324"/>
      <c r="JG324"/>
      <c r="JH324"/>
      <c r="JI324"/>
      <c r="JJ324"/>
      <c r="JK324"/>
      <c r="JL324"/>
      <c r="JM324"/>
      <c r="JN324"/>
      <c r="JO324"/>
      <c r="JP324"/>
      <c r="JQ324"/>
      <c r="JR324"/>
      <c r="JS324"/>
      <c r="JT324"/>
      <c r="JU324"/>
      <c r="JV324"/>
      <c r="JW324"/>
      <c r="JX324"/>
      <c r="JY324"/>
      <c r="JZ324"/>
      <c r="KA324"/>
      <c r="KB324"/>
      <c r="KC324"/>
      <c r="KD324"/>
      <c r="KE324"/>
      <c r="KF324"/>
      <c r="KG324"/>
      <c r="KH324"/>
      <c r="KI324"/>
      <c r="KJ324"/>
      <c r="KK324"/>
    </row>
    <row r="325" spans="4:297" x14ac:dyDescent="0.2">
      <c r="D325"/>
      <c r="E325"/>
      <c r="F325"/>
      <c r="G325"/>
      <c r="H325"/>
      <c r="I325"/>
      <c r="J325"/>
      <c r="K325"/>
      <c r="L325"/>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c r="HO325"/>
      <c r="HP325"/>
      <c r="HQ325"/>
      <c r="HR325"/>
      <c r="HS325"/>
      <c r="HT325"/>
      <c r="HU325"/>
      <c r="HV325"/>
      <c r="HW325"/>
      <c r="HX325"/>
      <c r="HY325"/>
      <c r="HZ325"/>
      <c r="IA325"/>
      <c r="IB325"/>
      <c r="IC325"/>
      <c r="ID325"/>
      <c r="IE325"/>
      <c r="IF325"/>
      <c r="IG325"/>
      <c r="IH325"/>
      <c r="II325"/>
      <c r="IJ325"/>
      <c r="IK325"/>
      <c r="IL325"/>
      <c r="IM325"/>
      <c r="IN325"/>
      <c r="IO325"/>
      <c r="IP325"/>
      <c r="IQ325"/>
      <c r="IR325"/>
      <c r="IS325"/>
      <c r="IT325"/>
      <c r="IU325"/>
      <c r="IV325"/>
      <c r="IW325"/>
      <c r="IX325"/>
      <c r="IY325"/>
      <c r="IZ325"/>
      <c r="JA325"/>
      <c r="JB325"/>
      <c r="JC325"/>
      <c r="JD325"/>
      <c r="JE325"/>
      <c r="JF325"/>
      <c r="JG325"/>
      <c r="JH325"/>
      <c r="JI325"/>
      <c r="JJ325"/>
      <c r="JK325"/>
      <c r="JL325"/>
      <c r="JM325"/>
      <c r="JN325"/>
      <c r="JO325"/>
      <c r="JP325"/>
      <c r="JQ325"/>
      <c r="JR325"/>
      <c r="JS325"/>
      <c r="JT325"/>
      <c r="JU325"/>
      <c r="JV325"/>
      <c r="JW325"/>
      <c r="JX325"/>
      <c r="JY325"/>
      <c r="JZ325"/>
      <c r="KA325"/>
      <c r="KB325"/>
      <c r="KC325"/>
      <c r="KD325"/>
      <c r="KE325"/>
      <c r="KF325"/>
      <c r="KG325"/>
      <c r="KH325"/>
      <c r="KI325"/>
      <c r="KJ325"/>
      <c r="KK325"/>
    </row>
    <row r="326" spans="4:297" x14ac:dyDescent="0.2">
      <c r="D326"/>
      <c r="E326"/>
      <c r="F326"/>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c r="HO326"/>
      <c r="HP326"/>
      <c r="HQ326"/>
      <c r="HR326"/>
      <c r="HS326"/>
      <c r="HT326"/>
      <c r="HU326"/>
      <c r="HV326"/>
      <c r="HW326"/>
      <c r="HX326"/>
      <c r="HY326"/>
      <c r="HZ326"/>
      <c r="IA326"/>
      <c r="IB326"/>
      <c r="IC326"/>
      <c r="ID326"/>
      <c r="IE326"/>
      <c r="IF326"/>
      <c r="IG326"/>
      <c r="IH326"/>
      <c r="II326"/>
      <c r="IJ326"/>
      <c r="IK326"/>
      <c r="IL326"/>
      <c r="IM326"/>
      <c r="IN326"/>
      <c r="IO326"/>
      <c r="IP326"/>
      <c r="IQ326"/>
      <c r="IR326"/>
      <c r="IS326"/>
      <c r="IT326"/>
      <c r="IU326"/>
      <c r="IV326"/>
      <c r="IW326"/>
      <c r="IX326"/>
      <c r="IY326"/>
      <c r="IZ326"/>
      <c r="JA326"/>
      <c r="JB326"/>
      <c r="JC326"/>
      <c r="JD326"/>
      <c r="JE326"/>
      <c r="JF326"/>
      <c r="JG326"/>
      <c r="JH326"/>
      <c r="JI326"/>
      <c r="JJ326"/>
      <c r="JK326"/>
      <c r="JL326"/>
      <c r="JM326"/>
      <c r="JN326"/>
      <c r="JO326"/>
      <c r="JP326"/>
      <c r="JQ326"/>
      <c r="JR326"/>
      <c r="JS326"/>
      <c r="JT326"/>
      <c r="JU326"/>
      <c r="JV326"/>
      <c r="JW326"/>
      <c r="JX326"/>
      <c r="JY326"/>
      <c r="JZ326"/>
      <c r="KA326"/>
      <c r="KB326"/>
      <c r="KC326"/>
      <c r="KD326"/>
      <c r="KE326"/>
      <c r="KF326"/>
      <c r="KG326"/>
      <c r="KH326"/>
      <c r="KI326"/>
      <c r="KJ326"/>
      <c r="KK326"/>
    </row>
    <row r="327" spans="4:297" x14ac:dyDescent="0.2">
      <c r="D327"/>
      <c r="E327"/>
      <c r="F327"/>
      <c r="G327"/>
      <c r="H327"/>
      <c r="I327"/>
      <c r="J327"/>
      <c r="K327"/>
      <c r="L327"/>
      <c r="M327"/>
      <c r="N327"/>
      <c r="O327"/>
      <c r="P327"/>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c r="GB327"/>
      <c r="GC327"/>
      <c r="GD327"/>
      <c r="GE327"/>
      <c r="GF327"/>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c r="HO327"/>
      <c r="HP327"/>
      <c r="HQ327"/>
      <c r="HR327"/>
      <c r="HS327"/>
      <c r="HT327"/>
      <c r="HU327"/>
      <c r="HV327"/>
      <c r="HW327"/>
      <c r="HX327"/>
      <c r="HY327"/>
      <c r="HZ327"/>
      <c r="IA327"/>
      <c r="IB327"/>
      <c r="IC327"/>
      <c r="ID327"/>
      <c r="IE327"/>
      <c r="IF327"/>
      <c r="IG327"/>
      <c r="IH327"/>
      <c r="II327"/>
      <c r="IJ327"/>
      <c r="IK327"/>
      <c r="IL327"/>
      <c r="IM327"/>
      <c r="IN327"/>
      <c r="IO327"/>
      <c r="IP327"/>
      <c r="IQ327"/>
      <c r="IR327"/>
      <c r="IS327"/>
      <c r="IT327"/>
      <c r="IU327"/>
      <c r="IV327"/>
      <c r="IW327"/>
      <c r="IX327"/>
      <c r="IY327"/>
      <c r="IZ327"/>
      <c r="JA327"/>
      <c r="JB327"/>
      <c r="JC327"/>
      <c r="JD327"/>
      <c r="JE327"/>
      <c r="JF327"/>
      <c r="JG327"/>
      <c r="JH327"/>
      <c r="JI327"/>
      <c r="JJ327"/>
      <c r="JK327"/>
      <c r="JL327"/>
      <c r="JM327"/>
      <c r="JN327"/>
      <c r="JO327"/>
      <c r="JP327"/>
      <c r="JQ327"/>
      <c r="JR327"/>
      <c r="JS327"/>
      <c r="JT327"/>
      <c r="JU327"/>
      <c r="JV327"/>
      <c r="JW327"/>
      <c r="JX327"/>
      <c r="JY327"/>
      <c r="JZ327"/>
      <c r="KA327"/>
      <c r="KB327"/>
      <c r="KC327"/>
      <c r="KD327"/>
      <c r="KE327"/>
      <c r="KF327"/>
      <c r="KG327"/>
      <c r="KH327"/>
      <c r="KI327"/>
      <c r="KJ327"/>
      <c r="KK327"/>
    </row>
    <row r="328" spans="4:297" x14ac:dyDescent="0.2">
      <c r="D328"/>
      <c r="E328"/>
      <c r="F328"/>
      <c r="G328"/>
      <c r="H328"/>
      <c r="I328"/>
      <c r="J328"/>
      <c r="K328"/>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c r="HO328"/>
      <c r="HP328"/>
      <c r="HQ328"/>
      <c r="HR328"/>
      <c r="HS328"/>
      <c r="HT328"/>
      <c r="HU328"/>
      <c r="HV328"/>
      <c r="HW328"/>
      <c r="HX328"/>
      <c r="HY328"/>
      <c r="HZ328"/>
      <c r="IA328"/>
      <c r="IB328"/>
      <c r="IC328"/>
      <c r="ID328"/>
      <c r="IE328"/>
      <c r="IF328"/>
      <c r="IG328"/>
      <c r="IH328"/>
      <c r="II328"/>
      <c r="IJ328"/>
      <c r="IK328"/>
      <c r="IL328"/>
      <c r="IM328"/>
      <c r="IN328"/>
      <c r="IO328"/>
      <c r="IP328"/>
      <c r="IQ328"/>
      <c r="IR328"/>
      <c r="IS328"/>
      <c r="IT328"/>
      <c r="IU328"/>
      <c r="IV328"/>
      <c r="IW328"/>
      <c r="IX328"/>
      <c r="IY328"/>
      <c r="IZ328"/>
      <c r="JA328"/>
      <c r="JB328"/>
      <c r="JC328"/>
      <c r="JD328"/>
      <c r="JE328"/>
      <c r="JF328"/>
      <c r="JG328"/>
      <c r="JH328"/>
      <c r="JI328"/>
      <c r="JJ328"/>
      <c r="JK328"/>
      <c r="JL328"/>
      <c r="JM328"/>
      <c r="JN328"/>
      <c r="JO328"/>
      <c r="JP328"/>
      <c r="JQ328"/>
      <c r="JR328"/>
      <c r="JS328"/>
      <c r="JT328"/>
      <c r="JU328"/>
      <c r="JV328"/>
      <c r="JW328"/>
      <c r="JX328"/>
      <c r="JY328"/>
      <c r="JZ328"/>
      <c r="KA328"/>
      <c r="KB328"/>
      <c r="KC328"/>
      <c r="KD328"/>
      <c r="KE328"/>
      <c r="KF328"/>
      <c r="KG328"/>
      <c r="KH328"/>
      <c r="KI328"/>
      <c r="KJ328"/>
      <c r="KK328"/>
    </row>
    <row r="329" spans="4:297" x14ac:dyDescent="0.2">
      <c r="D329"/>
      <c r="E329"/>
      <c r="F329"/>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c r="HO329"/>
      <c r="HP329"/>
      <c r="HQ329"/>
      <c r="HR329"/>
      <c r="HS329"/>
      <c r="HT329"/>
      <c r="HU329"/>
      <c r="HV329"/>
      <c r="HW329"/>
      <c r="HX329"/>
      <c r="HY329"/>
      <c r="HZ329"/>
      <c r="IA329"/>
      <c r="IB329"/>
      <c r="IC329"/>
      <c r="ID329"/>
      <c r="IE329"/>
      <c r="IF329"/>
      <c r="IG329"/>
      <c r="IH329"/>
      <c r="II329"/>
      <c r="IJ329"/>
      <c r="IK329"/>
      <c r="IL329"/>
      <c r="IM329"/>
      <c r="IN329"/>
      <c r="IO329"/>
      <c r="IP329"/>
      <c r="IQ329"/>
      <c r="IR329"/>
      <c r="IS329"/>
      <c r="IT329"/>
      <c r="IU329"/>
      <c r="IV329"/>
      <c r="IW329"/>
      <c r="IX329"/>
      <c r="IY329"/>
      <c r="IZ329"/>
      <c r="JA329"/>
      <c r="JB329"/>
      <c r="JC329"/>
      <c r="JD329"/>
      <c r="JE329"/>
      <c r="JF329"/>
      <c r="JG329"/>
      <c r="JH329"/>
      <c r="JI329"/>
      <c r="JJ329"/>
      <c r="JK329"/>
      <c r="JL329"/>
      <c r="JM329"/>
      <c r="JN329"/>
      <c r="JO329"/>
      <c r="JP329"/>
      <c r="JQ329"/>
      <c r="JR329"/>
      <c r="JS329"/>
      <c r="JT329"/>
      <c r="JU329"/>
      <c r="JV329"/>
      <c r="JW329"/>
      <c r="JX329"/>
      <c r="JY329"/>
      <c r="JZ329"/>
      <c r="KA329"/>
      <c r="KB329"/>
      <c r="KC329"/>
      <c r="KD329"/>
      <c r="KE329"/>
      <c r="KF329"/>
      <c r="KG329"/>
      <c r="KH329"/>
      <c r="KI329"/>
      <c r="KJ329"/>
      <c r="KK329"/>
    </row>
    <row r="330" spans="4:297" x14ac:dyDescent="0.2">
      <c r="D330"/>
      <c r="E330"/>
      <c r="F330"/>
      <c r="G330"/>
      <c r="H330"/>
      <c r="I330"/>
      <c r="J330"/>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c r="HO330"/>
      <c r="HP330"/>
      <c r="HQ330"/>
      <c r="HR330"/>
      <c r="HS330"/>
      <c r="HT330"/>
      <c r="HU330"/>
      <c r="HV330"/>
      <c r="HW330"/>
      <c r="HX330"/>
      <c r="HY330"/>
      <c r="HZ330"/>
      <c r="IA330"/>
      <c r="IB330"/>
      <c r="IC330"/>
      <c r="ID330"/>
      <c r="IE330"/>
      <c r="IF330"/>
      <c r="IG330"/>
      <c r="IH330"/>
      <c r="II330"/>
      <c r="IJ330"/>
      <c r="IK330"/>
      <c r="IL330"/>
      <c r="IM330"/>
      <c r="IN330"/>
      <c r="IO330"/>
      <c r="IP330"/>
      <c r="IQ330"/>
      <c r="IR330"/>
      <c r="IS330"/>
      <c r="IT330"/>
      <c r="IU330"/>
      <c r="IV330"/>
      <c r="IW330"/>
      <c r="IX330"/>
      <c r="IY330"/>
      <c r="IZ330"/>
      <c r="JA330"/>
      <c r="JB330"/>
      <c r="JC330"/>
      <c r="JD330"/>
      <c r="JE330"/>
      <c r="JF330"/>
      <c r="JG330"/>
      <c r="JH330"/>
      <c r="JI330"/>
      <c r="JJ330"/>
      <c r="JK330"/>
      <c r="JL330"/>
      <c r="JM330"/>
      <c r="JN330"/>
      <c r="JO330"/>
      <c r="JP330"/>
      <c r="JQ330"/>
      <c r="JR330"/>
      <c r="JS330"/>
      <c r="JT330"/>
      <c r="JU330"/>
      <c r="JV330"/>
      <c r="JW330"/>
      <c r="JX330"/>
      <c r="JY330"/>
      <c r="JZ330"/>
      <c r="KA330"/>
      <c r="KB330"/>
      <c r="KC330"/>
      <c r="KD330"/>
      <c r="KE330"/>
      <c r="KF330"/>
      <c r="KG330"/>
      <c r="KH330"/>
      <c r="KI330"/>
      <c r="KJ330"/>
      <c r="KK330"/>
    </row>
    <row r="331" spans="4:297" x14ac:dyDescent="0.2">
      <c r="D331"/>
      <c r="E331"/>
      <c r="F331"/>
      <c r="G331"/>
      <c r="H331"/>
      <c r="I331"/>
      <c r="J331"/>
      <c r="K331"/>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c r="HO331"/>
      <c r="HP331"/>
      <c r="HQ331"/>
      <c r="HR331"/>
      <c r="HS331"/>
      <c r="HT331"/>
      <c r="HU331"/>
      <c r="HV331"/>
      <c r="HW331"/>
      <c r="HX331"/>
      <c r="HY331"/>
      <c r="HZ331"/>
      <c r="IA331"/>
      <c r="IB331"/>
      <c r="IC331"/>
      <c r="ID331"/>
      <c r="IE331"/>
      <c r="IF331"/>
      <c r="IG331"/>
      <c r="IH331"/>
      <c r="II331"/>
      <c r="IJ331"/>
      <c r="IK331"/>
      <c r="IL331"/>
      <c r="IM331"/>
      <c r="IN331"/>
      <c r="IO331"/>
      <c r="IP331"/>
      <c r="IQ331"/>
      <c r="IR331"/>
      <c r="IS331"/>
      <c r="IT331"/>
      <c r="IU331"/>
      <c r="IV331"/>
      <c r="IW331"/>
      <c r="IX331"/>
      <c r="IY331"/>
      <c r="IZ331"/>
      <c r="JA331"/>
      <c r="JB331"/>
      <c r="JC331"/>
      <c r="JD331"/>
      <c r="JE331"/>
      <c r="JF331"/>
      <c r="JG331"/>
      <c r="JH331"/>
      <c r="JI331"/>
      <c r="JJ331"/>
      <c r="JK331"/>
      <c r="JL331"/>
      <c r="JM331"/>
      <c r="JN331"/>
      <c r="JO331"/>
      <c r="JP331"/>
      <c r="JQ331"/>
      <c r="JR331"/>
      <c r="JS331"/>
      <c r="JT331"/>
      <c r="JU331"/>
      <c r="JV331"/>
      <c r="JW331"/>
      <c r="JX331"/>
      <c r="JY331"/>
      <c r="JZ331"/>
      <c r="KA331"/>
      <c r="KB331"/>
      <c r="KC331"/>
      <c r="KD331"/>
      <c r="KE331"/>
      <c r="KF331"/>
      <c r="KG331"/>
      <c r="KH331"/>
      <c r="KI331"/>
      <c r="KJ331"/>
      <c r="KK331"/>
    </row>
    <row r="332" spans="4:297" x14ac:dyDescent="0.2">
      <c r="D332"/>
      <c r="E332"/>
      <c r="F332"/>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c r="HO332"/>
      <c r="HP332"/>
      <c r="HQ332"/>
      <c r="HR332"/>
      <c r="HS332"/>
      <c r="HT332"/>
      <c r="HU332"/>
      <c r="HV332"/>
      <c r="HW332"/>
      <c r="HX332"/>
      <c r="HY332"/>
      <c r="HZ332"/>
      <c r="IA332"/>
      <c r="IB332"/>
      <c r="IC332"/>
      <c r="ID332"/>
      <c r="IE332"/>
      <c r="IF332"/>
      <c r="IG332"/>
      <c r="IH332"/>
      <c r="II332"/>
      <c r="IJ332"/>
      <c r="IK332"/>
      <c r="IL332"/>
      <c r="IM332"/>
      <c r="IN332"/>
      <c r="IO332"/>
      <c r="IP332"/>
      <c r="IQ332"/>
      <c r="IR332"/>
      <c r="IS332"/>
      <c r="IT332"/>
      <c r="IU332"/>
      <c r="IV332"/>
      <c r="IW332"/>
      <c r="IX332"/>
      <c r="IY332"/>
      <c r="IZ332"/>
      <c r="JA332"/>
      <c r="JB332"/>
      <c r="JC332"/>
      <c r="JD332"/>
      <c r="JE332"/>
      <c r="JF332"/>
      <c r="JG332"/>
      <c r="JH332"/>
      <c r="JI332"/>
      <c r="JJ332"/>
      <c r="JK332"/>
      <c r="JL332"/>
      <c r="JM332"/>
      <c r="JN332"/>
      <c r="JO332"/>
      <c r="JP332"/>
      <c r="JQ332"/>
      <c r="JR332"/>
      <c r="JS332"/>
      <c r="JT332"/>
      <c r="JU332"/>
      <c r="JV332"/>
      <c r="JW332"/>
      <c r="JX332"/>
      <c r="JY332"/>
      <c r="JZ332"/>
      <c r="KA332"/>
      <c r="KB332"/>
      <c r="KC332"/>
      <c r="KD332"/>
      <c r="KE332"/>
      <c r="KF332"/>
      <c r="KG332"/>
      <c r="KH332"/>
      <c r="KI332"/>
      <c r="KJ332"/>
      <c r="KK332"/>
    </row>
    <row r="333" spans="4:297" x14ac:dyDescent="0.2">
      <c r="D333"/>
      <c r="E333"/>
      <c r="F333"/>
      <c r="G333"/>
      <c r="H333"/>
      <c r="I333"/>
      <c r="J333"/>
      <c r="K333"/>
      <c r="L333"/>
      <c r="M333"/>
      <c r="N333"/>
      <c r="O333"/>
      <c r="P333"/>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c r="HO333"/>
      <c r="HP333"/>
      <c r="HQ333"/>
      <c r="HR333"/>
      <c r="HS333"/>
      <c r="HT333"/>
      <c r="HU333"/>
      <c r="HV333"/>
      <c r="HW333"/>
      <c r="HX333"/>
      <c r="HY333"/>
      <c r="HZ333"/>
      <c r="IA333"/>
      <c r="IB333"/>
      <c r="IC333"/>
      <c r="ID333"/>
      <c r="IE333"/>
      <c r="IF333"/>
      <c r="IG333"/>
      <c r="IH333"/>
      <c r="II333"/>
      <c r="IJ333"/>
      <c r="IK333"/>
      <c r="IL333"/>
      <c r="IM333"/>
      <c r="IN333"/>
      <c r="IO333"/>
      <c r="IP333"/>
      <c r="IQ333"/>
      <c r="IR333"/>
      <c r="IS333"/>
      <c r="IT333"/>
      <c r="IU333"/>
      <c r="IV333"/>
      <c r="IW333"/>
      <c r="IX333"/>
      <c r="IY333"/>
      <c r="IZ333"/>
      <c r="JA333"/>
      <c r="JB333"/>
      <c r="JC333"/>
      <c r="JD333"/>
      <c r="JE333"/>
      <c r="JF333"/>
      <c r="JG333"/>
      <c r="JH333"/>
      <c r="JI333"/>
      <c r="JJ333"/>
      <c r="JK333"/>
      <c r="JL333"/>
      <c r="JM333"/>
      <c r="JN333"/>
      <c r="JO333"/>
      <c r="JP333"/>
      <c r="JQ333"/>
      <c r="JR333"/>
      <c r="JS333"/>
      <c r="JT333"/>
      <c r="JU333"/>
      <c r="JV333"/>
      <c r="JW333"/>
      <c r="JX333"/>
      <c r="JY333"/>
      <c r="JZ333"/>
      <c r="KA333"/>
      <c r="KB333"/>
      <c r="KC333"/>
      <c r="KD333"/>
      <c r="KE333"/>
      <c r="KF333"/>
      <c r="KG333"/>
      <c r="KH333"/>
      <c r="KI333"/>
      <c r="KJ333"/>
      <c r="KK333"/>
    </row>
    <row r="334" spans="4:297" x14ac:dyDescent="0.2">
      <c r="D334"/>
      <c r="E334"/>
      <c r="F334"/>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c r="HO334"/>
      <c r="HP334"/>
      <c r="HQ334"/>
      <c r="HR334"/>
      <c r="HS334"/>
      <c r="HT334"/>
      <c r="HU334"/>
      <c r="HV334"/>
      <c r="HW334"/>
      <c r="HX334"/>
      <c r="HY334"/>
      <c r="HZ334"/>
      <c r="IA334"/>
      <c r="IB334"/>
      <c r="IC334"/>
      <c r="ID334"/>
      <c r="IE334"/>
      <c r="IF334"/>
      <c r="IG334"/>
      <c r="IH334"/>
      <c r="II334"/>
      <c r="IJ334"/>
      <c r="IK334"/>
      <c r="IL334"/>
      <c r="IM334"/>
      <c r="IN334"/>
      <c r="IO334"/>
      <c r="IP334"/>
      <c r="IQ334"/>
      <c r="IR334"/>
      <c r="IS334"/>
      <c r="IT334"/>
      <c r="IU334"/>
      <c r="IV334"/>
      <c r="IW334"/>
      <c r="IX334"/>
      <c r="IY334"/>
      <c r="IZ334"/>
      <c r="JA334"/>
      <c r="JB334"/>
      <c r="JC334"/>
      <c r="JD334"/>
      <c r="JE334"/>
      <c r="JF334"/>
      <c r="JG334"/>
      <c r="JH334"/>
      <c r="JI334"/>
      <c r="JJ334"/>
      <c r="JK334"/>
      <c r="JL334"/>
      <c r="JM334"/>
      <c r="JN334"/>
      <c r="JO334"/>
      <c r="JP334"/>
      <c r="JQ334"/>
      <c r="JR334"/>
      <c r="JS334"/>
      <c r="JT334"/>
      <c r="JU334"/>
      <c r="JV334"/>
      <c r="JW334"/>
      <c r="JX334"/>
      <c r="JY334"/>
      <c r="JZ334"/>
      <c r="KA334"/>
      <c r="KB334"/>
      <c r="KC334"/>
      <c r="KD334"/>
      <c r="KE334"/>
      <c r="KF334"/>
      <c r="KG334"/>
      <c r="KH334"/>
      <c r="KI334"/>
      <c r="KJ334"/>
      <c r="KK334"/>
    </row>
    <row r="335" spans="4:297" x14ac:dyDescent="0.2">
      <c r="D335"/>
      <c r="E335"/>
      <c r="F335"/>
      <c r="G335"/>
      <c r="H335"/>
      <c r="I335"/>
      <c r="J335"/>
      <c r="K335"/>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c r="HO335"/>
      <c r="HP335"/>
      <c r="HQ335"/>
      <c r="HR335"/>
      <c r="HS335"/>
      <c r="HT335"/>
      <c r="HU335"/>
      <c r="HV335"/>
      <c r="HW335"/>
      <c r="HX335"/>
      <c r="HY335"/>
      <c r="HZ335"/>
      <c r="IA335"/>
      <c r="IB335"/>
      <c r="IC335"/>
      <c r="ID335"/>
      <c r="IE335"/>
      <c r="IF335"/>
      <c r="IG335"/>
      <c r="IH335"/>
      <c r="II335"/>
      <c r="IJ335"/>
      <c r="IK335"/>
      <c r="IL335"/>
      <c r="IM335"/>
      <c r="IN335"/>
      <c r="IO335"/>
      <c r="IP335"/>
      <c r="IQ335"/>
      <c r="IR335"/>
      <c r="IS335"/>
      <c r="IT335"/>
      <c r="IU335"/>
      <c r="IV335"/>
      <c r="IW335"/>
      <c r="IX335"/>
      <c r="IY335"/>
      <c r="IZ335"/>
      <c r="JA335"/>
      <c r="JB335"/>
      <c r="JC335"/>
      <c r="JD335"/>
      <c r="JE335"/>
      <c r="JF335"/>
      <c r="JG335"/>
      <c r="JH335"/>
      <c r="JI335"/>
      <c r="JJ335"/>
      <c r="JK335"/>
      <c r="JL335"/>
      <c r="JM335"/>
      <c r="JN335"/>
      <c r="JO335"/>
      <c r="JP335"/>
      <c r="JQ335"/>
      <c r="JR335"/>
      <c r="JS335"/>
      <c r="JT335"/>
      <c r="JU335"/>
      <c r="JV335"/>
      <c r="JW335"/>
      <c r="JX335"/>
      <c r="JY335"/>
      <c r="JZ335"/>
      <c r="KA335"/>
      <c r="KB335"/>
      <c r="KC335"/>
      <c r="KD335"/>
      <c r="KE335"/>
      <c r="KF335"/>
      <c r="KG335"/>
      <c r="KH335"/>
      <c r="KI335"/>
      <c r="KJ335"/>
      <c r="KK335"/>
    </row>
    <row r="336" spans="4:297" x14ac:dyDescent="0.2">
      <c r="D336"/>
      <c r="E336"/>
      <c r="F336"/>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c r="GB336"/>
      <c r="GC336"/>
      <c r="GD336"/>
      <c r="GE336"/>
      <c r="GF336"/>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c r="HO336"/>
      <c r="HP336"/>
      <c r="HQ336"/>
      <c r="HR336"/>
      <c r="HS336"/>
      <c r="HT336"/>
      <c r="HU336"/>
      <c r="HV336"/>
      <c r="HW336"/>
      <c r="HX336"/>
      <c r="HY336"/>
      <c r="HZ336"/>
      <c r="IA336"/>
      <c r="IB336"/>
      <c r="IC336"/>
      <c r="ID336"/>
      <c r="IE336"/>
      <c r="IF336"/>
      <c r="IG336"/>
      <c r="IH336"/>
      <c r="II336"/>
      <c r="IJ336"/>
      <c r="IK336"/>
      <c r="IL336"/>
      <c r="IM336"/>
      <c r="IN336"/>
      <c r="IO336"/>
      <c r="IP336"/>
      <c r="IQ336"/>
      <c r="IR336"/>
      <c r="IS336"/>
      <c r="IT336"/>
      <c r="IU336"/>
      <c r="IV336"/>
      <c r="IW336"/>
      <c r="IX336"/>
      <c r="IY336"/>
      <c r="IZ336"/>
      <c r="JA336"/>
      <c r="JB336"/>
      <c r="JC336"/>
      <c r="JD336"/>
      <c r="JE336"/>
      <c r="JF336"/>
      <c r="JG336"/>
      <c r="JH336"/>
      <c r="JI336"/>
      <c r="JJ336"/>
      <c r="JK336"/>
      <c r="JL336"/>
      <c r="JM336"/>
      <c r="JN336"/>
      <c r="JO336"/>
      <c r="JP336"/>
      <c r="JQ336"/>
      <c r="JR336"/>
      <c r="JS336"/>
      <c r="JT336"/>
      <c r="JU336"/>
      <c r="JV336"/>
      <c r="JW336"/>
      <c r="JX336"/>
      <c r="JY336"/>
      <c r="JZ336"/>
      <c r="KA336"/>
      <c r="KB336"/>
      <c r="KC336"/>
      <c r="KD336"/>
      <c r="KE336"/>
      <c r="KF336"/>
      <c r="KG336"/>
      <c r="KH336"/>
      <c r="KI336"/>
      <c r="KJ336"/>
      <c r="KK336"/>
    </row>
    <row r="337" spans="4:297" x14ac:dyDescent="0.2">
      <c r="D337"/>
      <c r="E337"/>
      <c r="F337"/>
      <c r="G337"/>
      <c r="H337"/>
      <c r="I337"/>
      <c r="J33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c r="HO337"/>
      <c r="HP337"/>
      <c r="HQ337"/>
      <c r="HR337"/>
      <c r="HS337"/>
      <c r="HT337"/>
      <c r="HU337"/>
      <c r="HV337"/>
      <c r="HW337"/>
      <c r="HX337"/>
      <c r="HY337"/>
      <c r="HZ337"/>
      <c r="IA337"/>
      <c r="IB337"/>
      <c r="IC337"/>
      <c r="ID337"/>
      <c r="IE337"/>
      <c r="IF337"/>
      <c r="IG337"/>
      <c r="IH337"/>
      <c r="II337"/>
      <c r="IJ337"/>
      <c r="IK337"/>
      <c r="IL337"/>
      <c r="IM337"/>
      <c r="IN337"/>
      <c r="IO337"/>
      <c r="IP337"/>
      <c r="IQ337"/>
      <c r="IR337"/>
      <c r="IS337"/>
      <c r="IT337"/>
      <c r="IU337"/>
      <c r="IV337"/>
      <c r="IW337"/>
      <c r="IX337"/>
      <c r="IY337"/>
      <c r="IZ337"/>
      <c r="JA337"/>
      <c r="JB337"/>
      <c r="JC337"/>
      <c r="JD337"/>
      <c r="JE337"/>
      <c r="JF337"/>
      <c r="JG337"/>
      <c r="JH337"/>
      <c r="JI337"/>
      <c r="JJ337"/>
      <c r="JK337"/>
      <c r="JL337"/>
      <c r="JM337"/>
      <c r="JN337"/>
      <c r="JO337"/>
      <c r="JP337"/>
      <c r="JQ337"/>
      <c r="JR337"/>
      <c r="JS337"/>
      <c r="JT337"/>
      <c r="JU337"/>
      <c r="JV337"/>
      <c r="JW337"/>
      <c r="JX337"/>
      <c r="JY337"/>
      <c r="JZ337"/>
      <c r="KA337"/>
      <c r="KB337"/>
      <c r="KC337"/>
      <c r="KD337"/>
      <c r="KE337"/>
      <c r="KF337"/>
      <c r="KG337"/>
      <c r="KH337"/>
      <c r="KI337"/>
      <c r="KJ337"/>
      <c r="KK337"/>
    </row>
    <row r="338" spans="4:297" x14ac:dyDescent="0.2">
      <c r="D338"/>
      <c r="E338"/>
      <c r="F338"/>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c r="HO338"/>
      <c r="HP338"/>
      <c r="HQ338"/>
      <c r="HR338"/>
      <c r="HS338"/>
      <c r="HT338"/>
      <c r="HU338"/>
      <c r="HV338"/>
      <c r="HW338"/>
      <c r="HX338"/>
      <c r="HY338"/>
      <c r="HZ338"/>
      <c r="IA338"/>
      <c r="IB338"/>
      <c r="IC338"/>
      <c r="ID338"/>
      <c r="IE338"/>
      <c r="IF338"/>
      <c r="IG338"/>
      <c r="IH338"/>
      <c r="II338"/>
      <c r="IJ338"/>
      <c r="IK338"/>
      <c r="IL338"/>
      <c r="IM338"/>
      <c r="IN338"/>
      <c r="IO338"/>
      <c r="IP338"/>
      <c r="IQ338"/>
      <c r="IR338"/>
      <c r="IS338"/>
      <c r="IT338"/>
      <c r="IU338"/>
      <c r="IV338"/>
      <c r="IW338"/>
      <c r="IX338"/>
      <c r="IY338"/>
      <c r="IZ338"/>
      <c r="JA338"/>
      <c r="JB338"/>
      <c r="JC338"/>
      <c r="JD338"/>
      <c r="JE338"/>
      <c r="JF338"/>
      <c r="JG338"/>
      <c r="JH338"/>
      <c r="JI338"/>
      <c r="JJ338"/>
      <c r="JK338"/>
      <c r="JL338"/>
      <c r="JM338"/>
      <c r="JN338"/>
      <c r="JO338"/>
      <c r="JP338"/>
      <c r="JQ338"/>
      <c r="JR338"/>
      <c r="JS338"/>
      <c r="JT338"/>
      <c r="JU338"/>
      <c r="JV338"/>
      <c r="JW338"/>
      <c r="JX338"/>
      <c r="JY338"/>
      <c r="JZ338"/>
      <c r="KA338"/>
      <c r="KB338"/>
      <c r="KC338"/>
      <c r="KD338"/>
      <c r="KE338"/>
      <c r="KF338"/>
      <c r="KG338"/>
      <c r="KH338"/>
      <c r="KI338"/>
      <c r="KJ338"/>
      <c r="KK338"/>
    </row>
    <row r="339" spans="4:297" x14ac:dyDescent="0.2">
      <c r="D339"/>
      <c r="E339"/>
      <c r="F339"/>
      <c r="G339"/>
      <c r="H339"/>
      <c r="I339"/>
      <c r="J339"/>
      <c r="K339"/>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c r="HO339"/>
      <c r="HP339"/>
      <c r="HQ339"/>
      <c r="HR339"/>
      <c r="HS339"/>
      <c r="HT339"/>
      <c r="HU339"/>
      <c r="HV339"/>
      <c r="HW339"/>
      <c r="HX339"/>
      <c r="HY339"/>
      <c r="HZ339"/>
      <c r="IA339"/>
      <c r="IB339"/>
      <c r="IC339"/>
      <c r="ID339"/>
      <c r="IE339"/>
      <c r="IF339"/>
      <c r="IG339"/>
      <c r="IH339"/>
      <c r="II339"/>
      <c r="IJ339"/>
      <c r="IK339"/>
      <c r="IL339"/>
      <c r="IM339"/>
      <c r="IN339"/>
      <c r="IO339"/>
      <c r="IP339"/>
      <c r="IQ339"/>
      <c r="IR339"/>
      <c r="IS339"/>
      <c r="IT339"/>
      <c r="IU339"/>
      <c r="IV339"/>
      <c r="IW339"/>
      <c r="IX339"/>
      <c r="IY339"/>
      <c r="IZ339"/>
      <c r="JA339"/>
      <c r="JB339"/>
      <c r="JC339"/>
      <c r="JD339"/>
      <c r="JE339"/>
      <c r="JF339"/>
      <c r="JG339"/>
      <c r="JH339"/>
      <c r="JI339"/>
      <c r="JJ339"/>
      <c r="JK339"/>
      <c r="JL339"/>
      <c r="JM339"/>
      <c r="JN339"/>
      <c r="JO339"/>
      <c r="JP339"/>
      <c r="JQ339"/>
      <c r="JR339"/>
      <c r="JS339"/>
      <c r="JT339"/>
      <c r="JU339"/>
      <c r="JV339"/>
      <c r="JW339"/>
      <c r="JX339"/>
      <c r="JY339"/>
      <c r="JZ339"/>
      <c r="KA339"/>
      <c r="KB339"/>
      <c r="KC339"/>
      <c r="KD339"/>
      <c r="KE339"/>
      <c r="KF339"/>
      <c r="KG339"/>
      <c r="KH339"/>
      <c r="KI339"/>
      <c r="KJ339"/>
      <c r="KK339"/>
    </row>
    <row r="340" spans="4:297" x14ac:dyDescent="0.2">
      <c r="D340"/>
      <c r="E340"/>
      <c r="F340"/>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c r="HO340"/>
      <c r="HP340"/>
      <c r="HQ340"/>
      <c r="HR340"/>
      <c r="HS340"/>
      <c r="HT340"/>
      <c r="HU340"/>
      <c r="HV340"/>
      <c r="HW340"/>
      <c r="HX340"/>
      <c r="HY340"/>
      <c r="HZ340"/>
      <c r="IA340"/>
      <c r="IB340"/>
      <c r="IC340"/>
      <c r="ID340"/>
      <c r="IE340"/>
      <c r="IF340"/>
      <c r="IG340"/>
      <c r="IH340"/>
      <c r="II340"/>
      <c r="IJ340"/>
      <c r="IK340"/>
      <c r="IL340"/>
      <c r="IM340"/>
      <c r="IN340"/>
      <c r="IO340"/>
      <c r="IP340"/>
      <c r="IQ340"/>
      <c r="IR340"/>
      <c r="IS340"/>
      <c r="IT340"/>
      <c r="IU340"/>
      <c r="IV340"/>
      <c r="IW340"/>
      <c r="IX340"/>
      <c r="IY340"/>
      <c r="IZ340"/>
      <c r="JA340"/>
      <c r="JB340"/>
      <c r="JC340"/>
      <c r="JD340"/>
      <c r="JE340"/>
      <c r="JF340"/>
      <c r="JG340"/>
      <c r="JH340"/>
      <c r="JI340"/>
      <c r="JJ340"/>
      <c r="JK340"/>
      <c r="JL340"/>
      <c r="JM340"/>
      <c r="JN340"/>
      <c r="JO340"/>
      <c r="JP340"/>
      <c r="JQ340"/>
      <c r="JR340"/>
      <c r="JS340"/>
      <c r="JT340"/>
      <c r="JU340"/>
      <c r="JV340"/>
      <c r="JW340"/>
      <c r="JX340"/>
      <c r="JY340"/>
      <c r="JZ340"/>
      <c r="KA340"/>
      <c r="KB340"/>
      <c r="KC340"/>
      <c r="KD340"/>
      <c r="KE340"/>
      <c r="KF340"/>
      <c r="KG340"/>
      <c r="KH340"/>
      <c r="KI340"/>
      <c r="KJ340"/>
      <c r="KK340"/>
    </row>
    <row r="341" spans="4:297" x14ac:dyDescent="0.2">
      <c r="D341"/>
      <c r="E341"/>
      <c r="F341"/>
      <c r="G341"/>
      <c r="H341"/>
      <c r="I341"/>
      <c r="J341"/>
      <c r="K341"/>
      <c r="L341"/>
      <c r="M341"/>
      <c r="N341"/>
      <c r="O341"/>
      <c r="P341"/>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c r="HO341"/>
      <c r="HP341"/>
      <c r="HQ341"/>
      <c r="HR341"/>
      <c r="HS341"/>
      <c r="HT341"/>
      <c r="HU341"/>
      <c r="HV341"/>
      <c r="HW341"/>
      <c r="HX341"/>
      <c r="HY341"/>
      <c r="HZ341"/>
      <c r="IA341"/>
      <c r="IB341"/>
      <c r="IC341"/>
      <c r="ID341"/>
      <c r="IE341"/>
      <c r="IF341"/>
      <c r="IG341"/>
      <c r="IH341"/>
      <c r="II341"/>
      <c r="IJ341"/>
      <c r="IK341"/>
      <c r="IL341"/>
      <c r="IM341"/>
      <c r="IN341"/>
      <c r="IO341"/>
      <c r="IP341"/>
      <c r="IQ341"/>
      <c r="IR341"/>
      <c r="IS341"/>
      <c r="IT341"/>
      <c r="IU341"/>
      <c r="IV341"/>
      <c r="IW341"/>
      <c r="IX341"/>
      <c r="IY341"/>
      <c r="IZ341"/>
      <c r="JA341"/>
      <c r="JB341"/>
      <c r="JC341"/>
      <c r="JD341"/>
      <c r="JE341"/>
      <c r="JF341"/>
      <c r="JG341"/>
      <c r="JH341"/>
      <c r="JI341"/>
      <c r="JJ341"/>
      <c r="JK341"/>
      <c r="JL341"/>
      <c r="JM341"/>
      <c r="JN341"/>
      <c r="JO341"/>
      <c r="JP341"/>
      <c r="JQ341"/>
      <c r="JR341"/>
      <c r="JS341"/>
      <c r="JT341"/>
      <c r="JU341"/>
      <c r="JV341"/>
      <c r="JW341"/>
      <c r="JX341"/>
      <c r="JY341"/>
      <c r="JZ341"/>
      <c r="KA341"/>
      <c r="KB341"/>
      <c r="KC341"/>
      <c r="KD341"/>
      <c r="KE341"/>
      <c r="KF341"/>
      <c r="KG341"/>
      <c r="KH341"/>
      <c r="KI341"/>
      <c r="KJ341"/>
      <c r="KK341"/>
    </row>
    <row r="342" spans="4:297" x14ac:dyDescent="0.2">
      <c r="D342"/>
      <c r="E342"/>
      <c r="F342"/>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c r="FV342"/>
      <c r="FW342"/>
      <c r="FX342"/>
      <c r="FY342"/>
      <c r="FZ342"/>
      <c r="GA342"/>
      <c r="GB342"/>
      <c r="GC342"/>
      <c r="GD342"/>
      <c r="GE342"/>
      <c r="GF342"/>
      <c r="GG342"/>
      <c r="GH342"/>
      <c r="GI342"/>
      <c r="GJ342"/>
      <c r="GK342"/>
      <c r="GL342"/>
      <c r="GM342"/>
      <c r="GN342"/>
      <c r="GO342"/>
      <c r="GP342"/>
      <c r="GQ342"/>
      <c r="GR342"/>
      <c r="GS342"/>
      <c r="GT342"/>
      <c r="GU342"/>
      <c r="GV342"/>
      <c r="GW342"/>
      <c r="GX342"/>
      <c r="GY342"/>
      <c r="GZ342"/>
      <c r="HA342"/>
      <c r="HB342"/>
      <c r="HC342"/>
      <c r="HD342"/>
      <c r="HE342"/>
      <c r="HF342"/>
      <c r="HG342"/>
      <c r="HH342"/>
      <c r="HI342"/>
      <c r="HJ342"/>
      <c r="HK342"/>
      <c r="HL342"/>
      <c r="HM342"/>
      <c r="HN342"/>
      <c r="HO342"/>
      <c r="HP342"/>
      <c r="HQ342"/>
      <c r="HR342"/>
      <c r="HS342"/>
      <c r="HT342"/>
      <c r="HU342"/>
      <c r="HV342"/>
      <c r="HW342"/>
      <c r="HX342"/>
      <c r="HY342"/>
      <c r="HZ342"/>
      <c r="IA342"/>
      <c r="IB342"/>
      <c r="IC342"/>
      <c r="ID342"/>
      <c r="IE342"/>
      <c r="IF342"/>
      <c r="IG342"/>
      <c r="IH342"/>
      <c r="II342"/>
      <c r="IJ342"/>
      <c r="IK342"/>
      <c r="IL342"/>
      <c r="IM342"/>
      <c r="IN342"/>
      <c r="IO342"/>
      <c r="IP342"/>
      <c r="IQ342"/>
      <c r="IR342"/>
      <c r="IS342"/>
      <c r="IT342"/>
      <c r="IU342"/>
      <c r="IV342"/>
      <c r="IW342"/>
      <c r="IX342"/>
      <c r="IY342"/>
      <c r="IZ342"/>
      <c r="JA342"/>
      <c r="JB342"/>
      <c r="JC342"/>
      <c r="JD342"/>
      <c r="JE342"/>
      <c r="JF342"/>
      <c r="JG342"/>
      <c r="JH342"/>
      <c r="JI342"/>
      <c r="JJ342"/>
      <c r="JK342"/>
      <c r="JL342"/>
      <c r="JM342"/>
      <c r="JN342"/>
      <c r="JO342"/>
      <c r="JP342"/>
      <c r="JQ342"/>
      <c r="JR342"/>
      <c r="JS342"/>
      <c r="JT342"/>
      <c r="JU342"/>
      <c r="JV342"/>
      <c r="JW342"/>
      <c r="JX342"/>
      <c r="JY342"/>
      <c r="JZ342"/>
      <c r="KA342"/>
      <c r="KB342"/>
      <c r="KC342"/>
      <c r="KD342"/>
      <c r="KE342"/>
      <c r="KF342"/>
      <c r="KG342"/>
      <c r="KH342"/>
      <c r="KI342"/>
      <c r="KJ342"/>
      <c r="KK342"/>
    </row>
    <row r="343" spans="4:297" x14ac:dyDescent="0.2">
      <c r="D343"/>
      <c r="E343"/>
      <c r="F343"/>
      <c r="G343"/>
      <c r="H343"/>
      <c r="I343"/>
      <c r="J343"/>
      <c r="K343"/>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c r="FV343"/>
      <c r="FW343"/>
      <c r="FX343"/>
      <c r="FY343"/>
      <c r="FZ343"/>
      <c r="GA343"/>
      <c r="GB343"/>
      <c r="GC343"/>
      <c r="GD343"/>
      <c r="GE343"/>
      <c r="GF343"/>
      <c r="GG343"/>
      <c r="GH343"/>
      <c r="GI343"/>
      <c r="GJ343"/>
      <c r="GK343"/>
      <c r="GL343"/>
      <c r="GM343"/>
      <c r="GN343"/>
      <c r="GO343"/>
      <c r="GP343"/>
      <c r="GQ343"/>
      <c r="GR343"/>
      <c r="GS343"/>
      <c r="GT343"/>
      <c r="GU343"/>
      <c r="GV343"/>
      <c r="GW343"/>
      <c r="GX343"/>
      <c r="GY343"/>
      <c r="GZ343"/>
      <c r="HA343"/>
      <c r="HB343"/>
      <c r="HC343"/>
      <c r="HD343"/>
      <c r="HE343"/>
      <c r="HF343"/>
      <c r="HG343"/>
      <c r="HH343"/>
      <c r="HI343"/>
      <c r="HJ343"/>
      <c r="HK343"/>
      <c r="HL343"/>
      <c r="HM343"/>
      <c r="HN343"/>
      <c r="HO343"/>
      <c r="HP343"/>
      <c r="HQ343"/>
      <c r="HR343"/>
      <c r="HS343"/>
      <c r="HT343"/>
      <c r="HU343"/>
      <c r="HV343"/>
      <c r="HW343"/>
      <c r="HX343"/>
      <c r="HY343"/>
      <c r="HZ343"/>
      <c r="IA343"/>
      <c r="IB343"/>
      <c r="IC343"/>
      <c r="ID343"/>
      <c r="IE343"/>
      <c r="IF343"/>
      <c r="IG343"/>
      <c r="IH343"/>
      <c r="II343"/>
      <c r="IJ343"/>
      <c r="IK343"/>
      <c r="IL343"/>
      <c r="IM343"/>
      <c r="IN343"/>
      <c r="IO343"/>
      <c r="IP343"/>
      <c r="IQ343"/>
      <c r="IR343"/>
      <c r="IS343"/>
      <c r="IT343"/>
      <c r="IU343"/>
      <c r="IV343"/>
      <c r="IW343"/>
      <c r="IX343"/>
      <c r="IY343"/>
      <c r="IZ343"/>
      <c r="JA343"/>
      <c r="JB343"/>
      <c r="JC343"/>
      <c r="JD343"/>
      <c r="JE343"/>
      <c r="JF343"/>
      <c r="JG343"/>
      <c r="JH343"/>
      <c r="JI343"/>
      <c r="JJ343"/>
      <c r="JK343"/>
      <c r="JL343"/>
      <c r="JM343"/>
      <c r="JN343"/>
      <c r="JO343"/>
      <c r="JP343"/>
      <c r="JQ343"/>
      <c r="JR343"/>
      <c r="JS343"/>
      <c r="JT343"/>
      <c r="JU343"/>
      <c r="JV343"/>
      <c r="JW343"/>
      <c r="JX343"/>
      <c r="JY343"/>
      <c r="JZ343"/>
      <c r="KA343"/>
      <c r="KB343"/>
      <c r="KC343"/>
      <c r="KD343"/>
      <c r="KE343"/>
      <c r="KF343"/>
      <c r="KG343"/>
      <c r="KH343"/>
      <c r="KI343"/>
      <c r="KJ343"/>
      <c r="KK343"/>
    </row>
    <row r="344" spans="4:297" x14ac:dyDescent="0.2">
      <c r="D344"/>
      <c r="E344"/>
      <c r="F344"/>
      <c r="G344"/>
      <c r="H344"/>
      <c r="I344"/>
      <c r="J344"/>
      <c r="K344"/>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c r="FV344"/>
      <c r="FW344"/>
      <c r="FX344"/>
      <c r="FY344"/>
      <c r="FZ344"/>
      <c r="GA344"/>
      <c r="GB344"/>
      <c r="GC344"/>
      <c r="GD344"/>
      <c r="GE344"/>
      <c r="GF344"/>
      <c r="GG344"/>
      <c r="GH344"/>
      <c r="GI344"/>
      <c r="GJ344"/>
      <c r="GK344"/>
      <c r="GL344"/>
      <c r="GM344"/>
      <c r="GN344"/>
      <c r="GO344"/>
      <c r="GP344"/>
      <c r="GQ344"/>
      <c r="GR344"/>
      <c r="GS344"/>
      <c r="GT344"/>
      <c r="GU344"/>
      <c r="GV344"/>
      <c r="GW344"/>
      <c r="GX344"/>
      <c r="GY344"/>
      <c r="GZ344"/>
      <c r="HA344"/>
      <c r="HB344"/>
      <c r="HC344"/>
      <c r="HD344"/>
      <c r="HE344"/>
      <c r="HF344"/>
      <c r="HG344"/>
      <c r="HH344"/>
      <c r="HI344"/>
      <c r="HJ344"/>
      <c r="HK344"/>
      <c r="HL344"/>
      <c r="HM344"/>
      <c r="HN344"/>
      <c r="HO344"/>
      <c r="HP344"/>
      <c r="HQ344"/>
      <c r="HR344"/>
      <c r="HS344"/>
      <c r="HT344"/>
      <c r="HU344"/>
      <c r="HV344"/>
      <c r="HW344"/>
      <c r="HX344"/>
      <c r="HY344"/>
      <c r="HZ344"/>
      <c r="IA344"/>
      <c r="IB344"/>
      <c r="IC344"/>
      <c r="ID344"/>
      <c r="IE344"/>
      <c r="IF344"/>
      <c r="IG344"/>
      <c r="IH344"/>
      <c r="II344"/>
      <c r="IJ344"/>
      <c r="IK344"/>
      <c r="IL344"/>
      <c r="IM344"/>
      <c r="IN344"/>
      <c r="IO344"/>
      <c r="IP344"/>
      <c r="IQ344"/>
      <c r="IR344"/>
      <c r="IS344"/>
      <c r="IT344"/>
      <c r="IU344"/>
      <c r="IV344"/>
      <c r="IW344"/>
      <c r="IX344"/>
      <c r="IY344"/>
      <c r="IZ344"/>
      <c r="JA344"/>
      <c r="JB344"/>
      <c r="JC344"/>
      <c r="JD344"/>
      <c r="JE344"/>
      <c r="JF344"/>
      <c r="JG344"/>
      <c r="JH344"/>
      <c r="JI344"/>
      <c r="JJ344"/>
      <c r="JK344"/>
      <c r="JL344"/>
      <c r="JM344"/>
      <c r="JN344"/>
      <c r="JO344"/>
      <c r="JP344"/>
      <c r="JQ344"/>
      <c r="JR344"/>
      <c r="JS344"/>
      <c r="JT344"/>
      <c r="JU344"/>
      <c r="JV344"/>
      <c r="JW344"/>
      <c r="JX344"/>
      <c r="JY344"/>
      <c r="JZ344"/>
      <c r="KA344"/>
      <c r="KB344"/>
      <c r="KC344"/>
      <c r="KD344"/>
      <c r="KE344"/>
      <c r="KF344"/>
      <c r="KG344"/>
      <c r="KH344"/>
      <c r="KI344"/>
      <c r="KJ344"/>
      <c r="KK344"/>
    </row>
    <row r="345" spans="4:297" x14ac:dyDescent="0.2">
      <c r="D345"/>
      <c r="E345"/>
      <c r="F345"/>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c r="GS345"/>
      <c r="GT345"/>
      <c r="GU345"/>
      <c r="GV345"/>
      <c r="GW345"/>
      <c r="GX345"/>
      <c r="GY345"/>
      <c r="GZ345"/>
      <c r="HA345"/>
      <c r="HB345"/>
      <c r="HC345"/>
      <c r="HD345"/>
      <c r="HE345"/>
      <c r="HF345"/>
      <c r="HG345"/>
      <c r="HH345"/>
      <c r="HI345"/>
      <c r="HJ345"/>
      <c r="HK345"/>
      <c r="HL345"/>
      <c r="HM345"/>
      <c r="HN345"/>
      <c r="HO345"/>
      <c r="HP345"/>
      <c r="HQ345"/>
      <c r="HR345"/>
      <c r="HS345"/>
      <c r="HT345"/>
      <c r="HU345"/>
      <c r="HV345"/>
      <c r="HW345"/>
      <c r="HX345"/>
      <c r="HY345"/>
      <c r="HZ345"/>
      <c r="IA345"/>
      <c r="IB345"/>
      <c r="IC345"/>
      <c r="ID345"/>
      <c r="IE345"/>
      <c r="IF345"/>
      <c r="IG345"/>
      <c r="IH345"/>
      <c r="II345"/>
      <c r="IJ345"/>
      <c r="IK345"/>
      <c r="IL345"/>
      <c r="IM345"/>
      <c r="IN345"/>
      <c r="IO345"/>
      <c r="IP345"/>
      <c r="IQ345"/>
      <c r="IR345"/>
      <c r="IS345"/>
      <c r="IT345"/>
      <c r="IU345"/>
      <c r="IV345"/>
      <c r="IW345"/>
      <c r="IX345"/>
      <c r="IY345"/>
      <c r="IZ345"/>
      <c r="JA345"/>
      <c r="JB345"/>
      <c r="JC345"/>
      <c r="JD345"/>
      <c r="JE345"/>
      <c r="JF345"/>
      <c r="JG345"/>
      <c r="JH345"/>
      <c r="JI345"/>
      <c r="JJ345"/>
      <c r="JK345"/>
      <c r="JL345"/>
      <c r="JM345"/>
      <c r="JN345"/>
      <c r="JO345"/>
      <c r="JP345"/>
      <c r="JQ345"/>
      <c r="JR345"/>
      <c r="JS345"/>
      <c r="JT345"/>
      <c r="JU345"/>
      <c r="JV345"/>
      <c r="JW345"/>
      <c r="JX345"/>
      <c r="JY345"/>
      <c r="JZ345"/>
      <c r="KA345"/>
      <c r="KB345"/>
      <c r="KC345"/>
      <c r="KD345"/>
      <c r="KE345"/>
      <c r="KF345"/>
      <c r="KG345"/>
      <c r="KH345"/>
      <c r="KI345"/>
      <c r="KJ345"/>
      <c r="KK345"/>
    </row>
    <row r="346" spans="4:297" x14ac:dyDescent="0.2">
      <c r="D346"/>
      <c r="E346"/>
      <c r="F346"/>
      <c r="G346"/>
      <c r="H346"/>
      <c r="I346"/>
      <c r="J346"/>
      <c r="K346"/>
      <c r="L346"/>
      <c r="M346"/>
      <c r="N346"/>
      <c r="O346"/>
      <c r="P346"/>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c r="GS346"/>
      <c r="GT346"/>
      <c r="GU346"/>
      <c r="GV346"/>
      <c r="GW346"/>
      <c r="GX346"/>
      <c r="GY346"/>
      <c r="GZ346"/>
      <c r="HA346"/>
      <c r="HB346"/>
      <c r="HC346"/>
      <c r="HD346"/>
      <c r="HE346"/>
      <c r="HF346"/>
      <c r="HG346"/>
      <c r="HH346"/>
      <c r="HI346"/>
      <c r="HJ346"/>
      <c r="HK346"/>
      <c r="HL346"/>
      <c r="HM346"/>
      <c r="HN346"/>
      <c r="HO346"/>
      <c r="HP346"/>
      <c r="HQ346"/>
      <c r="HR346"/>
      <c r="HS346"/>
      <c r="HT346"/>
      <c r="HU346"/>
      <c r="HV346"/>
      <c r="HW346"/>
      <c r="HX346"/>
      <c r="HY346"/>
      <c r="HZ346"/>
      <c r="IA346"/>
      <c r="IB346"/>
      <c r="IC346"/>
      <c r="ID346"/>
      <c r="IE346"/>
      <c r="IF346"/>
      <c r="IG346"/>
      <c r="IH346"/>
      <c r="II346"/>
      <c r="IJ346"/>
      <c r="IK346"/>
      <c r="IL346"/>
      <c r="IM346"/>
      <c r="IN346"/>
      <c r="IO346"/>
      <c r="IP346"/>
      <c r="IQ346"/>
      <c r="IR346"/>
      <c r="IS346"/>
      <c r="IT346"/>
      <c r="IU346"/>
      <c r="IV346"/>
      <c r="IW346"/>
      <c r="IX346"/>
      <c r="IY346"/>
      <c r="IZ346"/>
      <c r="JA346"/>
      <c r="JB346"/>
      <c r="JC346"/>
      <c r="JD346"/>
      <c r="JE346"/>
      <c r="JF346"/>
      <c r="JG346"/>
      <c r="JH346"/>
      <c r="JI346"/>
      <c r="JJ346"/>
      <c r="JK346"/>
      <c r="JL346"/>
      <c r="JM346"/>
      <c r="JN346"/>
      <c r="JO346"/>
      <c r="JP346"/>
      <c r="JQ346"/>
      <c r="JR346"/>
      <c r="JS346"/>
      <c r="JT346"/>
      <c r="JU346"/>
      <c r="JV346"/>
      <c r="JW346"/>
      <c r="JX346"/>
      <c r="JY346"/>
      <c r="JZ346"/>
      <c r="KA346"/>
      <c r="KB346"/>
      <c r="KC346"/>
      <c r="KD346"/>
      <c r="KE346"/>
      <c r="KF346"/>
      <c r="KG346"/>
      <c r="KH346"/>
      <c r="KI346"/>
      <c r="KJ346"/>
      <c r="KK346"/>
    </row>
    <row r="347" spans="4:297" x14ac:dyDescent="0.2">
      <c r="D347"/>
      <c r="E347"/>
      <c r="F347"/>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c r="GS347"/>
      <c r="GT347"/>
      <c r="GU347"/>
      <c r="GV347"/>
      <c r="GW347"/>
      <c r="GX347"/>
      <c r="GY347"/>
      <c r="GZ347"/>
      <c r="HA347"/>
      <c r="HB347"/>
      <c r="HC347"/>
      <c r="HD347"/>
      <c r="HE347"/>
      <c r="HF347"/>
      <c r="HG347"/>
      <c r="HH347"/>
      <c r="HI347"/>
      <c r="HJ347"/>
      <c r="HK347"/>
      <c r="HL347"/>
      <c r="HM347"/>
      <c r="HN347"/>
      <c r="HO347"/>
      <c r="HP347"/>
      <c r="HQ347"/>
      <c r="HR347"/>
      <c r="HS347"/>
      <c r="HT347"/>
      <c r="HU347"/>
      <c r="HV347"/>
      <c r="HW347"/>
      <c r="HX347"/>
      <c r="HY347"/>
      <c r="HZ347"/>
      <c r="IA347"/>
      <c r="IB347"/>
      <c r="IC347"/>
      <c r="ID347"/>
      <c r="IE347"/>
      <c r="IF347"/>
      <c r="IG347"/>
      <c r="IH347"/>
      <c r="II347"/>
      <c r="IJ347"/>
      <c r="IK347"/>
      <c r="IL347"/>
      <c r="IM347"/>
      <c r="IN347"/>
      <c r="IO347"/>
      <c r="IP347"/>
      <c r="IQ347"/>
      <c r="IR347"/>
      <c r="IS347"/>
      <c r="IT347"/>
      <c r="IU347"/>
      <c r="IV347"/>
      <c r="IW347"/>
      <c r="IX347"/>
      <c r="IY347"/>
      <c r="IZ347"/>
      <c r="JA347"/>
      <c r="JB347"/>
      <c r="JC347"/>
      <c r="JD347"/>
      <c r="JE347"/>
      <c r="JF347"/>
      <c r="JG347"/>
      <c r="JH347"/>
      <c r="JI347"/>
      <c r="JJ347"/>
      <c r="JK347"/>
      <c r="JL347"/>
      <c r="JM347"/>
      <c r="JN347"/>
      <c r="JO347"/>
      <c r="JP347"/>
      <c r="JQ347"/>
      <c r="JR347"/>
      <c r="JS347"/>
      <c r="JT347"/>
      <c r="JU347"/>
      <c r="JV347"/>
      <c r="JW347"/>
      <c r="JX347"/>
      <c r="JY347"/>
      <c r="JZ347"/>
      <c r="KA347"/>
      <c r="KB347"/>
      <c r="KC347"/>
      <c r="KD347"/>
      <c r="KE347"/>
      <c r="KF347"/>
      <c r="KG347"/>
      <c r="KH347"/>
      <c r="KI347"/>
      <c r="KJ347"/>
      <c r="KK347"/>
    </row>
    <row r="348" spans="4:297" x14ac:dyDescent="0.2">
      <c r="D348"/>
      <c r="E348"/>
      <c r="F348"/>
      <c r="G348"/>
      <c r="H348"/>
      <c r="I348"/>
      <c r="J348"/>
      <c r="K348"/>
      <c r="L348"/>
      <c r="M348"/>
      <c r="N348"/>
      <c r="O348"/>
      <c r="P348"/>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c r="FV348"/>
      <c r="FW348"/>
      <c r="FX348"/>
      <c r="FY348"/>
      <c r="FZ348"/>
      <c r="GA348"/>
      <c r="GB348"/>
      <c r="GC348"/>
      <c r="GD348"/>
      <c r="GE348"/>
      <c r="GF348"/>
      <c r="GG348"/>
      <c r="GH348"/>
      <c r="GI348"/>
      <c r="GJ348"/>
      <c r="GK348"/>
      <c r="GL348"/>
      <c r="GM348"/>
      <c r="GN348"/>
      <c r="GO348"/>
      <c r="GP348"/>
      <c r="GQ348"/>
      <c r="GR348"/>
      <c r="GS348"/>
      <c r="GT348"/>
      <c r="GU348"/>
      <c r="GV348"/>
      <c r="GW348"/>
      <c r="GX348"/>
      <c r="GY348"/>
      <c r="GZ348"/>
      <c r="HA348"/>
      <c r="HB348"/>
      <c r="HC348"/>
      <c r="HD348"/>
      <c r="HE348"/>
      <c r="HF348"/>
      <c r="HG348"/>
      <c r="HH348"/>
      <c r="HI348"/>
      <c r="HJ348"/>
      <c r="HK348"/>
      <c r="HL348"/>
      <c r="HM348"/>
      <c r="HN348"/>
      <c r="HO348"/>
      <c r="HP348"/>
      <c r="HQ348"/>
      <c r="HR348"/>
      <c r="HS348"/>
      <c r="HT348"/>
      <c r="HU348"/>
      <c r="HV348"/>
      <c r="HW348"/>
      <c r="HX348"/>
      <c r="HY348"/>
      <c r="HZ348"/>
      <c r="IA348"/>
      <c r="IB348"/>
      <c r="IC348"/>
      <c r="ID348"/>
      <c r="IE348"/>
      <c r="IF348"/>
      <c r="IG348"/>
      <c r="IH348"/>
      <c r="II348"/>
      <c r="IJ348"/>
      <c r="IK348"/>
      <c r="IL348"/>
      <c r="IM348"/>
      <c r="IN348"/>
      <c r="IO348"/>
      <c r="IP348"/>
      <c r="IQ348"/>
      <c r="IR348"/>
      <c r="IS348"/>
      <c r="IT348"/>
      <c r="IU348"/>
      <c r="IV348"/>
      <c r="IW348"/>
      <c r="IX348"/>
      <c r="IY348"/>
      <c r="IZ348"/>
      <c r="JA348"/>
      <c r="JB348"/>
      <c r="JC348"/>
      <c r="JD348"/>
      <c r="JE348"/>
      <c r="JF348"/>
      <c r="JG348"/>
      <c r="JH348"/>
      <c r="JI348"/>
      <c r="JJ348"/>
      <c r="JK348"/>
      <c r="JL348"/>
      <c r="JM348"/>
      <c r="JN348"/>
      <c r="JO348"/>
      <c r="JP348"/>
      <c r="JQ348"/>
      <c r="JR348"/>
      <c r="JS348"/>
      <c r="JT348"/>
      <c r="JU348"/>
      <c r="JV348"/>
      <c r="JW348"/>
      <c r="JX348"/>
      <c r="JY348"/>
      <c r="JZ348"/>
      <c r="KA348"/>
      <c r="KB348"/>
      <c r="KC348"/>
      <c r="KD348"/>
      <c r="KE348"/>
      <c r="KF348"/>
      <c r="KG348"/>
      <c r="KH348"/>
      <c r="KI348"/>
      <c r="KJ348"/>
      <c r="KK348"/>
    </row>
    <row r="349" spans="4:297" x14ac:dyDescent="0.2">
      <c r="D349"/>
      <c r="E349"/>
      <c r="F349"/>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c r="FV349"/>
      <c r="FW349"/>
      <c r="FX349"/>
      <c r="FY349"/>
      <c r="FZ349"/>
      <c r="GA349"/>
      <c r="GB349"/>
      <c r="GC349"/>
      <c r="GD349"/>
      <c r="GE349"/>
      <c r="GF349"/>
      <c r="GG349"/>
      <c r="GH349"/>
      <c r="GI349"/>
      <c r="GJ349"/>
      <c r="GK349"/>
      <c r="GL349"/>
      <c r="GM349"/>
      <c r="GN349"/>
      <c r="GO349"/>
      <c r="GP349"/>
      <c r="GQ349"/>
      <c r="GR349"/>
      <c r="GS349"/>
      <c r="GT349"/>
      <c r="GU349"/>
      <c r="GV349"/>
      <c r="GW349"/>
      <c r="GX349"/>
      <c r="GY349"/>
      <c r="GZ349"/>
      <c r="HA349"/>
      <c r="HB349"/>
      <c r="HC349"/>
      <c r="HD349"/>
      <c r="HE349"/>
      <c r="HF349"/>
      <c r="HG349"/>
      <c r="HH349"/>
      <c r="HI349"/>
      <c r="HJ349"/>
      <c r="HK349"/>
      <c r="HL349"/>
      <c r="HM349"/>
      <c r="HN349"/>
      <c r="HO349"/>
      <c r="HP349"/>
      <c r="HQ349"/>
      <c r="HR349"/>
      <c r="HS349"/>
      <c r="HT349"/>
      <c r="HU349"/>
      <c r="HV349"/>
      <c r="HW349"/>
      <c r="HX349"/>
      <c r="HY349"/>
      <c r="HZ349"/>
      <c r="IA349"/>
      <c r="IB349"/>
      <c r="IC349"/>
      <c r="ID349"/>
      <c r="IE349"/>
      <c r="IF349"/>
      <c r="IG349"/>
      <c r="IH349"/>
      <c r="II349"/>
      <c r="IJ349"/>
      <c r="IK349"/>
      <c r="IL349"/>
      <c r="IM349"/>
      <c r="IN349"/>
      <c r="IO349"/>
      <c r="IP349"/>
      <c r="IQ349"/>
      <c r="IR349"/>
      <c r="IS349"/>
      <c r="IT349"/>
      <c r="IU349"/>
      <c r="IV349"/>
      <c r="IW349"/>
      <c r="IX349"/>
      <c r="IY349"/>
      <c r="IZ349"/>
      <c r="JA349"/>
      <c r="JB349"/>
      <c r="JC349"/>
      <c r="JD349"/>
      <c r="JE349"/>
      <c r="JF349"/>
      <c r="JG349"/>
      <c r="JH349"/>
      <c r="JI349"/>
      <c r="JJ349"/>
      <c r="JK349"/>
      <c r="JL349"/>
      <c r="JM349"/>
      <c r="JN349"/>
      <c r="JO349"/>
      <c r="JP349"/>
      <c r="JQ349"/>
      <c r="JR349"/>
      <c r="JS349"/>
      <c r="JT349"/>
      <c r="JU349"/>
      <c r="JV349"/>
      <c r="JW349"/>
      <c r="JX349"/>
      <c r="JY349"/>
      <c r="JZ349"/>
      <c r="KA349"/>
      <c r="KB349"/>
      <c r="KC349"/>
      <c r="KD349"/>
      <c r="KE349"/>
      <c r="KF349"/>
      <c r="KG349"/>
      <c r="KH349"/>
      <c r="KI349"/>
      <c r="KJ349"/>
      <c r="KK349"/>
    </row>
    <row r="350" spans="4:297" x14ac:dyDescent="0.2">
      <c r="D350"/>
      <c r="E350"/>
      <c r="F350"/>
      <c r="G350"/>
      <c r="H350"/>
      <c r="I350"/>
      <c r="J350"/>
      <c r="K350"/>
      <c r="L350"/>
      <c r="M350"/>
      <c r="N350"/>
      <c r="O350"/>
      <c r="P350"/>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c r="FV350"/>
      <c r="FW350"/>
      <c r="FX350"/>
      <c r="FY350"/>
      <c r="FZ350"/>
      <c r="GA350"/>
      <c r="GB350"/>
      <c r="GC350"/>
      <c r="GD350"/>
      <c r="GE350"/>
      <c r="GF350"/>
      <c r="GG350"/>
      <c r="GH350"/>
      <c r="GI350"/>
      <c r="GJ350"/>
      <c r="GK350"/>
      <c r="GL350"/>
      <c r="GM350"/>
      <c r="GN350"/>
      <c r="GO350"/>
      <c r="GP350"/>
      <c r="GQ350"/>
      <c r="GR350"/>
      <c r="GS350"/>
      <c r="GT350"/>
      <c r="GU350"/>
      <c r="GV350"/>
      <c r="GW350"/>
      <c r="GX350"/>
      <c r="GY350"/>
      <c r="GZ350"/>
      <c r="HA350"/>
      <c r="HB350"/>
      <c r="HC350"/>
      <c r="HD350"/>
      <c r="HE350"/>
      <c r="HF350"/>
      <c r="HG350"/>
      <c r="HH350"/>
      <c r="HI350"/>
      <c r="HJ350"/>
      <c r="HK350"/>
      <c r="HL350"/>
      <c r="HM350"/>
      <c r="HN350"/>
      <c r="HO350"/>
      <c r="HP350"/>
      <c r="HQ350"/>
      <c r="HR350"/>
      <c r="HS350"/>
      <c r="HT350"/>
      <c r="HU350"/>
      <c r="HV350"/>
      <c r="HW350"/>
      <c r="HX350"/>
      <c r="HY350"/>
      <c r="HZ350"/>
      <c r="IA350"/>
      <c r="IB350"/>
      <c r="IC350"/>
      <c r="ID350"/>
      <c r="IE350"/>
      <c r="IF350"/>
      <c r="IG350"/>
      <c r="IH350"/>
      <c r="II350"/>
      <c r="IJ350"/>
      <c r="IK350"/>
      <c r="IL350"/>
      <c r="IM350"/>
      <c r="IN350"/>
      <c r="IO350"/>
      <c r="IP350"/>
      <c r="IQ350"/>
      <c r="IR350"/>
      <c r="IS350"/>
      <c r="IT350"/>
      <c r="IU350"/>
      <c r="IV350"/>
      <c r="IW350"/>
      <c r="IX350"/>
      <c r="IY350"/>
      <c r="IZ350"/>
      <c r="JA350"/>
      <c r="JB350"/>
      <c r="JC350"/>
      <c r="JD350"/>
      <c r="JE350"/>
      <c r="JF350"/>
      <c r="JG350"/>
      <c r="JH350"/>
      <c r="JI350"/>
      <c r="JJ350"/>
      <c r="JK350"/>
      <c r="JL350"/>
      <c r="JM350"/>
      <c r="JN350"/>
      <c r="JO350"/>
      <c r="JP350"/>
      <c r="JQ350"/>
      <c r="JR350"/>
      <c r="JS350"/>
      <c r="JT350"/>
      <c r="JU350"/>
      <c r="JV350"/>
      <c r="JW350"/>
      <c r="JX350"/>
      <c r="JY350"/>
      <c r="JZ350"/>
      <c r="KA350"/>
      <c r="KB350"/>
      <c r="KC350"/>
      <c r="KD350"/>
      <c r="KE350"/>
      <c r="KF350"/>
      <c r="KG350"/>
      <c r="KH350"/>
      <c r="KI350"/>
      <c r="KJ350"/>
      <c r="KK350"/>
    </row>
    <row r="351" spans="4:297" x14ac:dyDescent="0.2">
      <c r="D351"/>
      <c r="E351"/>
      <c r="F351"/>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c r="FV351"/>
      <c r="FW351"/>
      <c r="FX351"/>
      <c r="FY351"/>
      <c r="FZ351"/>
      <c r="GA351"/>
      <c r="GB351"/>
      <c r="GC351"/>
      <c r="GD351"/>
      <c r="GE351"/>
      <c r="GF351"/>
      <c r="GG351"/>
      <c r="GH351"/>
      <c r="GI351"/>
      <c r="GJ351"/>
      <c r="GK351"/>
      <c r="GL351"/>
      <c r="GM351"/>
      <c r="GN351"/>
      <c r="GO351"/>
      <c r="GP351"/>
      <c r="GQ351"/>
      <c r="GR351"/>
      <c r="GS351"/>
      <c r="GT351"/>
      <c r="GU351"/>
      <c r="GV351"/>
      <c r="GW351"/>
      <c r="GX351"/>
      <c r="GY351"/>
      <c r="GZ351"/>
      <c r="HA351"/>
      <c r="HB351"/>
      <c r="HC351"/>
      <c r="HD351"/>
      <c r="HE351"/>
      <c r="HF351"/>
      <c r="HG351"/>
      <c r="HH351"/>
      <c r="HI351"/>
      <c r="HJ351"/>
      <c r="HK351"/>
      <c r="HL351"/>
      <c r="HM351"/>
      <c r="HN351"/>
      <c r="HO351"/>
      <c r="HP351"/>
      <c r="HQ351"/>
      <c r="HR351"/>
      <c r="HS351"/>
      <c r="HT351"/>
      <c r="HU351"/>
      <c r="HV351"/>
      <c r="HW351"/>
      <c r="HX351"/>
      <c r="HY351"/>
      <c r="HZ351"/>
      <c r="IA351"/>
      <c r="IB351"/>
      <c r="IC351"/>
      <c r="ID351"/>
      <c r="IE351"/>
      <c r="IF351"/>
      <c r="IG351"/>
      <c r="IH351"/>
      <c r="II351"/>
      <c r="IJ351"/>
      <c r="IK351"/>
      <c r="IL351"/>
      <c r="IM351"/>
      <c r="IN351"/>
      <c r="IO351"/>
      <c r="IP351"/>
      <c r="IQ351"/>
      <c r="IR351"/>
      <c r="IS351"/>
      <c r="IT351"/>
      <c r="IU351"/>
      <c r="IV351"/>
      <c r="IW351"/>
      <c r="IX351"/>
      <c r="IY351"/>
      <c r="IZ351"/>
      <c r="JA351"/>
      <c r="JB351"/>
      <c r="JC351"/>
      <c r="JD351"/>
      <c r="JE351"/>
      <c r="JF351"/>
      <c r="JG351"/>
      <c r="JH351"/>
      <c r="JI351"/>
      <c r="JJ351"/>
      <c r="JK351"/>
      <c r="JL351"/>
      <c r="JM351"/>
      <c r="JN351"/>
      <c r="JO351"/>
      <c r="JP351"/>
      <c r="JQ351"/>
      <c r="JR351"/>
      <c r="JS351"/>
      <c r="JT351"/>
      <c r="JU351"/>
      <c r="JV351"/>
      <c r="JW351"/>
      <c r="JX351"/>
      <c r="JY351"/>
      <c r="JZ351"/>
      <c r="KA351"/>
      <c r="KB351"/>
      <c r="KC351"/>
      <c r="KD351"/>
      <c r="KE351"/>
      <c r="KF351"/>
      <c r="KG351"/>
      <c r="KH351"/>
      <c r="KI351"/>
      <c r="KJ351"/>
      <c r="KK351"/>
    </row>
    <row r="352" spans="4:297" x14ac:dyDescent="0.2">
      <c r="D352"/>
      <c r="E352"/>
      <c r="F352"/>
      <c r="G352"/>
      <c r="H352"/>
      <c r="I352"/>
      <c r="J352"/>
      <c r="K352"/>
      <c r="L352"/>
      <c r="M352"/>
      <c r="N352"/>
      <c r="O352"/>
      <c r="P352"/>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c r="FV352"/>
      <c r="FW352"/>
      <c r="FX352"/>
      <c r="FY352"/>
      <c r="FZ352"/>
      <c r="GA352"/>
      <c r="GB352"/>
      <c r="GC352"/>
      <c r="GD352"/>
      <c r="GE352"/>
      <c r="GF352"/>
      <c r="GG352"/>
      <c r="GH352"/>
      <c r="GI352"/>
      <c r="GJ352"/>
      <c r="GK352"/>
      <c r="GL352"/>
      <c r="GM352"/>
      <c r="GN352"/>
      <c r="GO352"/>
      <c r="GP352"/>
      <c r="GQ352"/>
      <c r="GR352"/>
      <c r="GS352"/>
      <c r="GT352"/>
      <c r="GU352"/>
      <c r="GV352"/>
      <c r="GW352"/>
      <c r="GX352"/>
      <c r="GY352"/>
      <c r="GZ352"/>
      <c r="HA352"/>
      <c r="HB352"/>
      <c r="HC352"/>
      <c r="HD352"/>
      <c r="HE352"/>
      <c r="HF352"/>
      <c r="HG352"/>
      <c r="HH352"/>
      <c r="HI352"/>
      <c r="HJ352"/>
      <c r="HK352"/>
      <c r="HL352"/>
      <c r="HM352"/>
      <c r="HN352"/>
      <c r="HO352"/>
      <c r="HP352"/>
      <c r="HQ352"/>
      <c r="HR352"/>
      <c r="HS352"/>
      <c r="HT352"/>
      <c r="HU352"/>
      <c r="HV352"/>
      <c r="HW352"/>
      <c r="HX352"/>
      <c r="HY352"/>
      <c r="HZ352"/>
      <c r="IA352"/>
      <c r="IB352"/>
      <c r="IC352"/>
      <c r="ID352"/>
      <c r="IE352"/>
      <c r="IF352"/>
      <c r="IG352"/>
      <c r="IH352"/>
      <c r="II352"/>
      <c r="IJ352"/>
      <c r="IK352"/>
      <c r="IL352"/>
      <c r="IM352"/>
      <c r="IN352"/>
      <c r="IO352"/>
      <c r="IP352"/>
      <c r="IQ352"/>
      <c r="IR352"/>
      <c r="IS352"/>
      <c r="IT352"/>
      <c r="IU352"/>
      <c r="IV352"/>
      <c r="IW352"/>
      <c r="IX352"/>
      <c r="IY352"/>
      <c r="IZ352"/>
      <c r="JA352"/>
      <c r="JB352"/>
      <c r="JC352"/>
      <c r="JD352"/>
      <c r="JE352"/>
      <c r="JF352"/>
      <c r="JG352"/>
      <c r="JH352"/>
      <c r="JI352"/>
      <c r="JJ352"/>
      <c r="JK352"/>
      <c r="JL352"/>
      <c r="JM352"/>
      <c r="JN352"/>
      <c r="JO352"/>
      <c r="JP352"/>
      <c r="JQ352"/>
      <c r="JR352"/>
      <c r="JS352"/>
      <c r="JT352"/>
      <c r="JU352"/>
      <c r="JV352"/>
      <c r="JW352"/>
      <c r="JX352"/>
      <c r="JY352"/>
      <c r="JZ352"/>
      <c r="KA352"/>
      <c r="KB352"/>
      <c r="KC352"/>
      <c r="KD352"/>
      <c r="KE352"/>
      <c r="KF352"/>
      <c r="KG352"/>
      <c r="KH352"/>
      <c r="KI352"/>
      <c r="KJ352"/>
      <c r="KK352"/>
    </row>
    <row r="353" spans="4:297" x14ac:dyDescent="0.2">
      <c r="D353"/>
      <c r="E353"/>
      <c r="F353"/>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c r="FV353"/>
      <c r="FW353"/>
      <c r="FX353"/>
      <c r="FY353"/>
      <c r="FZ353"/>
      <c r="GA353"/>
      <c r="GB353"/>
      <c r="GC353"/>
      <c r="GD353"/>
      <c r="GE353"/>
      <c r="GF353"/>
      <c r="GG353"/>
      <c r="GH353"/>
      <c r="GI353"/>
      <c r="GJ353"/>
      <c r="GK353"/>
      <c r="GL353"/>
      <c r="GM353"/>
      <c r="GN353"/>
      <c r="GO353"/>
      <c r="GP353"/>
      <c r="GQ353"/>
      <c r="GR353"/>
      <c r="GS353"/>
      <c r="GT353"/>
      <c r="GU353"/>
      <c r="GV353"/>
      <c r="GW353"/>
      <c r="GX353"/>
      <c r="GY353"/>
      <c r="GZ353"/>
      <c r="HA353"/>
      <c r="HB353"/>
      <c r="HC353"/>
      <c r="HD353"/>
      <c r="HE353"/>
      <c r="HF353"/>
      <c r="HG353"/>
      <c r="HH353"/>
      <c r="HI353"/>
      <c r="HJ353"/>
      <c r="HK353"/>
      <c r="HL353"/>
      <c r="HM353"/>
      <c r="HN353"/>
      <c r="HO353"/>
      <c r="HP353"/>
      <c r="HQ353"/>
      <c r="HR353"/>
      <c r="HS353"/>
      <c r="HT353"/>
      <c r="HU353"/>
      <c r="HV353"/>
      <c r="HW353"/>
      <c r="HX353"/>
      <c r="HY353"/>
      <c r="HZ353"/>
      <c r="IA353"/>
      <c r="IB353"/>
      <c r="IC353"/>
      <c r="ID353"/>
      <c r="IE353"/>
      <c r="IF353"/>
      <c r="IG353"/>
      <c r="IH353"/>
      <c r="II353"/>
      <c r="IJ353"/>
      <c r="IK353"/>
      <c r="IL353"/>
      <c r="IM353"/>
      <c r="IN353"/>
      <c r="IO353"/>
      <c r="IP353"/>
      <c r="IQ353"/>
      <c r="IR353"/>
      <c r="IS353"/>
      <c r="IT353"/>
      <c r="IU353"/>
      <c r="IV353"/>
      <c r="IW353"/>
      <c r="IX353"/>
      <c r="IY353"/>
      <c r="IZ353"/>
      <c r="JA353"/>
      <c r="JB353"/>
      <c r="JC353"/>
      <c r="JD353"/>
      <c r="JE353"/>
      <c r="JF353"/>
      <c r="JG353"/>
      <c r="JH353"/>
      <c r="JI353"/>
      <c r="JJ353"/>
      <c r="JK353"/>
      <c r="JL353"/>
      <c r="JM353"/>
      <c r="JN353"/>
      <c r="JO353"/>
      <c r="JP353"/>
      <c r="JQ353"/>
      <c r="JR353"/>
      <c r="JS353"/>
      <c r="JT353"/>
      <c r="JU353"/>
      <c r="JV353"/>
      <c r="JW353"/>
      <c r="JX353"/>
      <c r="JY353"/>
      <c r="JZ353"/>
      <c r="KA353"/>
      <c r="KB353"/>
      <c r="KC353"/>
      <c r="KD353"/>
      <c r="KE353"/>
      <c r="KF353"/>
      <c r="KG353"/>
      <c r="KH353"/>
      <c r="KI353"/>
      <c r="KJ353"/>
      <c r="KK353"/>
    </row>
    <row r="354" spans="4:297" x14ac:dyDescent="0.2">
      <c r="D354"/>
      <c r="E354"/>
      <c r="F354"/>
      <c r="G354"/>
      <c r="H354"/>
      <c r="I354"/>
      <c r="J354"/>
      <c r="K354"/>
      <c r="L354"/>
      <c r="M354"/>
      <c r="N354"/>
      <c r="O354"/>
      <c r="P354"/>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c r="FV354"/>
      <c r="FW354"/>
      <c r="FX354"/>
      <c r="FY354"/>
      <c r="FZ354"/>
      <c r="GA354"/>
      <c r="GB354"/>
      <c r="GC354"/>
      <c r="GD354"/>
      <c r="GE354"/>
      <c r="GF354"/>
      <c r="GG354"/>
      <c r="GH354"/>
      <c r="GI354"/>
      <c r="GJ354"/>
      <c r="GK354"/>
      <c r="GL354"/>
      <c r="GM354"/>
      <c r="GN354"/>
      <c r="GO354"/>
      <c r="GP354"/>
      <c r="GQ354"/>
      <c r="GR354"/>
      <c r="GS354"/>
      <c r="GT354"/>
      <c r="GU354"/>
      <c r="GV354"/>
      <c r="GW354"/>
      <c r="GX354"/>
      <c r="GY354"/>
      <c r="GZ354"/>
      <c r="HA354"/>
      <c r="HB354"/>
      <c r="HC354"/>
      <c r="HD354"/>
      <c r="HE354"/>
      <c r="HF354"/>
      <c r="HG354"/>
      <c r="HH354"/>
      <c r="HI354"/>
      <c r="HJ354"/>
      <c r="HK354"/>
      <c r="HL354"/>
      <c r="HM354"/>
      <c r="HN354"/>
      <c r="HO354"/>
      <c r="HP354"/>
      <c r="HQ354"/>
      <c r="HR354"/>
      <c r="HS354"/>
      <c r="HT354"/>
      <c r="HU354"/>
      <c r="HV354"/>
      <c r="HW354"/>
      <c r="HX354"/>
      <c r="HY354"/>
      <c r="HZ354"/>
      <c r="IA354"/>
      <c r="IB354"/>
      <c r="IC354"/>
      <c r="ID354"/>
      <c r="IE354"/>
      <c r="IF354"/>
      <c r="IG354"/>
      <c r="IH354"/>
      <c r="II354"/>
      <c r="IJ354"/>
      <c r="IK354"/>
      <c r="IL354"/>
      <c r="IM354"/>
      <c r="IN354"/>
      <c r="IO354"/>
      <c r="IP354"/>
      <c r="IQ354"/>
      <c r="IR354"/>
      <c r="IS354"/>
      <c r="IT354"/>
      <c r="IU354"/>
      <c r="IV354"/>
      <c r="IW354"/>
      <c r="IX354"/>
      <c r="IY354"/>
      <c r="IZ354"/>
      <c r="JA354"/>
      <c r="JB354"/>
      <c r="JC354"/>
      <c r="JD354"/>
      <c r="JE354"/>
      <c r="JF354"/>
      <c r="JG354"/>
      <c r="JH354"/>
      <c r="JI354"/>
      <c r="JJ354"/>
      <c r="JK354"/>
      <c r="JL354"/>
      <c r="JM354"/>
      <c r="JN354"/>
      <c r="JO354"/>
      <c r="JP354"/>
      <c r="JQ354"/>
      <c r="JR354"/>
      <c r="JS354"/>
      <c r="JT354"/>
      <c r="JU354"/>
      <c r="JV354"/>
      <c r="JW354"/>
      <c r="JX354"/>
      <c r="JY354"/>
      <c r="JZ354"/>
      <c r="KA354"/>
      <c r="KB354"/>
      <c r="KC354"/>
      <c r="KD354"/>
      <c r="KE354"/>
      <c r="KF354"/>
      <c r="KG354"/>
      <c r="KH354"/>
      <c r="KI354"/>
      <c r="KJ354"/>
      <c r="KK354"/>
    </row>
    <row r="355" spans="4:297" x14ac:dyDescent="0.2">
      <c r="D355"/>
      <c r="E355"/>
      <c r="F355"/>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c r="FV355"/>
      <c r="FW355"/>
      <c r="FX355"/>
      <c r="FY355"/>
      <c r="FZ355"/>
      <c r="GA355"/>
      <c r="GB355"/>
      <c r="GC355"/>
      <c r="GD355"/>
      <c r="GE355"/>
      <c r="GF355"/>
      <c r="GG355"/>
      <c r="GH355"/>
      <c r="GI355"/>
      <c r="GJ355"/>
      <c r="GK355"/>
      <c r="GL355"/>
      <c r="GM355"/>
      <c r="GN355"/>
      <c r="GO355"/>
      <c r="GP355"/>
      <c r="GQ355"/>
      <c r="GR355"/>
      <c r="GS355"/>
      <c r="GT355"/>
      <c r="GU355"/>
      <c r="GV355"/>
      <c r="GW355"/>
      <c r="GX355"/>
      <c r="GY355"/>
      <c r="GZ355"/>
      <c r="HA355"/>
      <c r="HB355"/>
      <c r="HC355"/>
      <c r="HD355"/>
      <c r="HE355"/>
      <c r="HF355"/>
      <c r="HG355"/>
      <c r="HH355"/>
      <c r="HI355"/>
      <c r="HJ355"/>
      <c r="HK355"/>
      <c r="HL355"/>
      <c r="HM355"/>
      <c r="HN355"/>
      <c r="HO355"/>
      <c r="HP355"/>
      <c r="HQ355"/>
      <c r="HR355"/>
      <c r="HS355"/>
      <c r="HT355"/>
      <c r="HU355"/>
      <c r="HV355"/>
      <c r="HW355"/>
      <c r="HX355"/>
      <c r="HY355"/>
      <c r="HZ355"/>
      <c r="IA355"/>
      <c r="IB355"/>
      <c r="IC355"/>
      <c r="ID355"/>
      <c r="IE355"/>
      <c r="IF355"/>
      <c r="IG355"/>
      <c r="IH355"/>
      <c r="II355"/>
      <c r="IJ355"/>
      <c r="IK355"/>
      <c r="IL355"/>
      <c r="IM355"/>
      <c r="IN355"/>
      <c r="IO355"/>
      <c r="IP355"/>
      <c r="IQ355"/>
      <c r="IR355"/>
      <c r="IS355"/>
      <c r="IT355"/>
      <c r="IU355"/>
      <c r="IV355"/>
      <c r="IW355"/>
      <c r="IX355"/>
      <c r="IY355"/>
      <c r="IZ355"/>
      <c r="JA355"/>
      <c r="JB355"/>
      <c r="JC355"/>
      <c r="JD355"/>
      <c r="JE355"/>
      <c r="JF355"/>
      <c r="JG355"/>
      <c r="JH355"/>
      <c r="JI355"/>
      <c r="JJ355"/>
      <c r="JK355"/>
      <c r="JL355"/>
      <c r="JM355"/>
      <c r="JN355"/>
      <c r="JO355"/>
      <c r="JP355"/>
      <c r="JQ355"/>
      <c r="JR355"/>
      <c r="JS355"/>
      <c r="JT355"/>
      <c r="JU355"/>
      <c r="JV355"/>
      <c r="JW355"/>
      <c r="JX355"/>
      <c r="JY355"/>
      <c r="JZ355"/>
      <c r="KA355"/>
      <c r="KB355"/>
      <c r="KC355"/>
      <c r="KD355"/>
      <c r="KE355"/>
      <c r="KF355"/>
      <c r="KG355"/>
      <c r="KH355"/>
      <c r="KI355"/>
      <c r="KJ355"/>
      <c r="KK355"/>
    </row>
    <row r="356" spans="4:297" x14ac:dyDescent="0.2">
      <c r="D356"/>
      <c r="E356"/>
      <c r="F356"/>
      <c r="G356"/>
      <c r="H356"/>
      <c r="I356"/>
      <c r="J356"/>
      <c r="K356"/>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c r="FV356"/>
      <c r="FW356"/>
      <c r="FX356"/>
      <c r="FY356"/>
      <c r="FZ356"/>
      <c r="GA356"/>
      <c r="GB356"/>
      <c r="GC356"/>
      <c r="GD356"/>
      <c r="GE356"/>
      <c r="GF356"/>
      <c r="GG356"/>
      <c r="GH356"/>
      <c r="GI356"/>
      <c r="GJ356"/>
      <c r="GK356"/>
      <c r="GL356"/>
      <c r="GM356"/>
      <c r="GN356"/>
      <c r="GO356"/>
      <c r="GP356"/>
      <c r="GQ356"/>
      <c r="GR356"/>
      <c r="GS356"/>
      <c r="GT356"/>
      <c r="GU356"/>
      <c r="GV356"/>
      <c r="GW356"/>
      <c r="GX356"/>
      <c r="GY356"/>
      <c r="GZ356"/>
      <c r="HA356"/>
      <c r="HB356"/>
      <c r="HC356"/>
      <c r="HD356"/>
      <c r="HE356"/>
      <c r="HF356"/>
      <c r="HG356"/>
      <c r="HH356"/>
      <c r="HI356"/>
      <c r="HJ356"/>
      <c r="HK356"/>
      <c r="HL356"/>
      <c r="HM356"/>
      <c r="HN356"/>
      <c r="HO356"/>
      <c r="HP356"/>
      <c r="HQ356"/>
      <c r="HR356"/>
      <c r="HS356"/>
      <c r="HT356"/>
      <c r="HU356"/>
      <c r="HV356"/>
      <c r="HW356"/>
      <c r="HX356"/>
      <c r="HY356"/>
      <c r="HZ356"/>
      <c r="IA356"/>
      <c r="IB356"/>
      <c r="IC356"/>
      <c r="ID356"/>
      <c r="IE356"/>
      <c r="IF356"/>
      <c r="IG356"/>
      <c r="IH356"/>
      <c r="II356"/>
      <c r="IJ356"/>
      <c r="IK356"/>
      <c r="IL356"/>
      <c r="IM356"/>
      <c r="IN356"/>
      <c r="IO356"/>
      <c r="IP356"/>
      <c r="IQ356"/>
      <c r="IR356"/>
      <c r="IS356"/>
      <c r="IT356"/>
      <c r="IU356"/>
      <c r="IV356"/>
      <c r="IW356"/>
      <c r="IX356"/>
      <c r="IY356"/>
      <c r="IZ356"/>
      <c r="JA356"/>
      <c r="JB356"/>
      <c r="JC356"/>
      <c r="JD356"/>
      <c r="JE356"/>
      <c r="JF356"/>
      <c r="JG356"/>
      <c r="JH356"/>
      <c r="JI356"/>
      <c r="JJ356"/>
      <c r="JK356"/>
      <c r="JL356"/>
      <c r="JM356"/>
      <c r="JN356"/>
      <c r="JO356"/>
      <c r="JP356"/>
      <c r="JQ356"/>
      <c r="JR356"/>
      <c r="JS356"/>
      <c r="JT356"/>
      <c r="JU356"/>
      <c r="JV356"/>
      <c r="JW356"/>
      <c r="JX356"/>
      <c r="JY356"/>
      <c r="JZ356"/>
      <c r="KA356"/>
      <c r="KB356"/>
      <c r="KC356"/>
      <c r="KD356"/>
      <c r="KE356"/>
      <c r="KF356"/>
      <c r="KG356"/>
      <c r="KH356"/>
      <c r="KI356"/>
      <c r="KJ356"/>
      <c r="KK356"/>
    </row>
    <row r="357" spans="4:297" x14ac:dyDescent="0.2">
      <c r="D357"/>
      <c r="E357"/>
      <c r="F357"/>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c r="FV357"/>
      <c r="FW357"/>
      <c r="FX357"/>
      <c r="FY357"/>
      <c r="FZ357"/>
      <c r="GA357"/>
      <c r="GB357"/>
      <c r="GC357"/>
      <c r="GD357"/>
      <c r="GE357"/>
      <c r="GF357"/>
      <c r="GG357"/>
      <c r="GH357"/>
      <c r="GI357"/>
      <c r="GJ357"/>
      <c r="GK357"/>
      <c r="GL357"/>
      <c r="GM357"/>
      <c r="GN357"/>
      <c r="GO357"/>
      <c r="GP357"/>
      <c r="GQ357"/>
      <c r="GR357"/>
      <c r="GS357"/>
      <c r="GT357"/>
      <c r="GU357"/>
      <c r="GV357"/>
      <c r="GW357"/>
      <c r="GX357"/>
      <c r="GY357"/>
      <c r="GZ357"/>
      <c r="HA357"/>
      <c r="HB357"/>
      <c r="HC357"/>
      <c r="HD357"/>
      <c r="HE357"/>
      <c r="HF357"/>
      <c r="HG357"/>
      <c r="HH357"/>
      <c r="HI357"/>
      <c r="HJ357"/>
      <c r="HK357"/>
      <c r="HL357"/>
      <c r="HM357"/>
      <c r="HN357"/>
      <c r="HO357"/>
      <c r="HP357"/>
      <c r="HQ357"/>
      <c r="HR357"/>
      <c r="HS357"/>
      <c r="HT357"/>
      <c r="HU357"/>
      <c r="HV357"/>
      <c r="HW357"/>
      <c r="HX357"/>
      <c r="HY357"/>
      <c r="HZ357"/>
      <c r="IA357"/>
      <c r="IB357"/>
      <c r="IC357"/>
      <c r="ID357"/>
      <c r="IE357"/>
      <c r="IF357"/>
      <c r="IG357"/>
      <c r="IH357"/>
      <c r="II357"/>
      <c r="IJ357"/>
      <c r="IK357"/>
      <c r="IL357"/>
      <c r="IM357"/>
      <c r="IN357"/>
      <c r="IO357"/>
      <c r="IP357"/>
      <c r="IQ357"/>
      <c r="IR357"/>
      <c r="IS357"/>
      <c r="IT357"/>
      <c r="IU357"/>
      <c r="IV357"/>
      <c r="IW357"/>
      <c r="IX357"/>
      <c r="IY357"/>
      <c r="IZ357"/>
      <c r="JA357"/>
      <c r="JB357"/>
      <c r="JC357"/>
      <c r="JD357"/>
      <c r="JE357"/>
      <c r="JF357"/>
      <c r="JG357"/>
      <c r="JH357"/>
      <c r="JI357"/>
      <c r="JJ357"/>
      <c r="JK357"/>
      <c r="JL357"/>
      <c r="JM357"/>
      <c r="JN357"/>
      <c r="JO357"/>
      <c r="JP357"/>
      <c r="JQ357"/>
      <c r="JR357"/>
      <c r="JS357"/>
      <c r="JT357"/>
      <c r="JU357"/>
      <c r="JV357"/>
      <c r="JW357"/>
      <c r="JX357"/>
      <c r="JY357"/>
      <c r="JZ357"/>
      <c r="KA357"/>
      <c r="KB357"/>
      <c r="KC357"/>
      <c r="KD357"/>
      <c r="KE357"/>
      <c r="KF357"/>
      <c r="KG357"/>
      <c r="KH357"/>
      <c r="KI357"/>
      <c r="KJ357"/>
      <c r="KK357"/>
    </row>
    <row r="358" spans="4:297" x14ac:dyDescent="0.2">
      <c r="D358"/>
      <c r="E358"/>
      <c r="F358"/>
      <c r="G358"/>
      <c r="H358"/>
      <c r="I358"/>
      <c r="J358"/>
      <c r="K358"/>
      <c r="L358"/>
      <c r="M358"/>
      <c r="N358"/>
      <c r="O358"/>
      <c r="P358"/>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c r="FV358"/>
      <c r="FW358"/>
      <c r="FX358"/>
      <c r="FY358"/>
      <c r="FZ358"/>
      <c r="GA358"/>
      <c r="GB358"/>
      <c r="GC358"/>
      <c r="GD358"/>
      <c r="GE358"/>
      <c r="GF358"/>
      <c r="GG358"/>
      <c r="GH358"/>
      <c r="GI358"/>
      <c r="GJ358"/>
      <c r="GK358"/>
      <c r="GL358"/>
      <c r="GM358"/>
      <c r="GN358"/>
      <c r="GO358"/>
      <c r="GP358"/>
      <c r="GQ358"/>
      <c r="GR358"/>
      <c r="GS358"/>
      <c r="GT358"/>
      <c r="GU358"/>
      <c r="GV358"/>
      <c r="GW358"/>
      <c r="GX358"/>
      <c r="GY358"/>
      <c r="GZ358"/>
      <c r="HA358"/>
      <c r="HB358"/>
      <c r="HC358"/>
      <c r="HD358"/>
      <c r="HE358"/>
      <c r="HF358"/>
      <c r="HG358"/>
      <c r="HH358"/>
      <c r="HI358"/>
      <c r="HJ358"/>
      <c r="HK358"/>
      <c r="HL358"/>
      <c r="HM358"/>
      <c r="HN358"/>
      <c r="HO358"/>
      <c r="HP358"/>
      <c r="HQ358"/>
      <c r="HR358"/>
      <c r="HS358"/>
      <c r="HT358"/>
      <c r="HU358"/>
      <c r="HV358"/>
      <c r="HW358"/>
      <c r="HX358"/>
      <c r="HY358"/>
      <c r="HZ358"/>
      <c r="IA358"/>
      <c r="IB358"/>
      <c r="IC358"/>
      <c r="ID358"/>
      <c r="IE358"/>
      <c r="IF358"/>
      <c r="IG358"/>
      <c r="IH358"/>
      <c r="II358"/>
      <c r="IJ358"/>
      <c r="IK358"/>
      <c r="IL358"/>
      <c r="IM358"/>
      <c r="IN358"/>
      <c r="IO358"/>
      <c r="IP358"/>
      <c r="IQ358"/>
      <c r="IR358"/>
      <c r="IS358"/>
      <c r="IT358"/>
      <c r="IU358"/>
      <c r="IV358"/>
      <c r="IW358"/>
      <c r="IX358"/>
      <c r="IY358"/>
      <c r="IZ358"/>
      <c r="JA358"/>
      <c r="JB358"/>
      <c r="JC358"/>
      <c r="JD358"/>
      <c r="JE358"/>
      <c r="JF358"/>
      <c r="JG358"/>
      <c r="JH358"/>
      <c r="JI358"/>
      <c r="JJ358"/>
      <c r="JK358"/>
      <c r="JL358"/>
      <c r="JM358"/>
      <c r="JN358"/>
      <c r="JO358"/>
      <c r="JP358"/>
      <c r="JQ358"/>
      <c r="JR358"/>
      <c r="JS358"/>
      <c r="JT358"/>
      <c r="JU358"/>
      <c r="JV358"/>
      <c r="JW358"/>
      <c r="JX358"/>
      <c r="JY358"/>
      <c r="JZ358"/>
      <c r="KA358"/>
      <c r="KB358"/>
      <c r="KC358"/>
      <c r="KD358"/>
      <c r="KE358"/>
      <c r="KF358"/>
      <c r="KG358"/>
      <c r="KH358"/>
      <c r="KI358"/>
      <c r="KJ358"/>
      <c r="KK358"/>
    </row>
    <row r="359" spans="4:297" x14ac:dyDescent="0.2">
      <c r="D359"/>
      <c r="E359"/>
      <c r="F359"/>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c r="GS359"/>
      <c r="GT359"/>
      <c r="GU359"/>
      <c r="GV359"/>
      <c r="GW359"/>
      <c r="GX359"/>
      <c r="GY359"/>
      <c r="GZ359"/>
      <c r="HA359"/>
      <c r="HB359"/>
      <c r="HC359"/>
      <c r="HD359"/>
      <c r="HE359"/>
      <c r="HF359"/>
      <c r="HG359"/>
      <c r="HH359"/>
      <c r="HI359"/>
      <c r="HJ359"/>
      <c r="HK359"/>
      <c r="HL359"/>
      <c r="HM359"/>
      <c r="HN359"/>
      <c r="HO359"/>
      <c r="HP359"/>
      <c r="HQ359"/>
      <c r="HR359"/>
      <c r="HS359"/>
      <c r="HT359"/>
      <c r="HU359"/>
      <c r="HV359"/>
      <c r="HW359"/>
      <c r="HX359"/>
      <c r="HY359"/>
      <c r="HZ359"/>
      <c r="IA359"/>
      <c r="IB359"/>
      <c r="IC359"/>
      <c r="ID359"/>
      <c r="IE359"/>
      <c r="IF359"/>
      <c r="IG359"/>
      <c r="IH359"/>
      <c r="II359"/>
      <c r="IJ359"/>
      <c r="IK359"/>
      <c r="IL359"/>
      <c r="IM359"/>
      <c r="IN359"/>
      <c r="IO359"/>
      <c r="IP359"/>
      <c r="IQ359"/>
      <c r="IR359"/>
      <c r="IS359"/>
      <c r="IT359"/>
      <c r="IU359"/>
      <c r="IV359"/>
      <c r="IW359"/>
      <c r="IX359"/>
      <c r="IY359"/>
      <c r="IZ359"/>
      <c r="JA359"/>
      <c r="JB359"/>
      <c r="JC359"/>
      <c r="JD359"/>
      <c r="JE359"/>
      <c r="JF359"/>
      <c r="JG359"/>
      <c r="JH359"/>
      <c r="JI359"/>
      <c r="JJ359"/>
      <c r="JK359"/>
      <c r="JL359"/>
      <c r="JM359"/>
      <c r="JN359"/>
      <c r="JO359"/>
      <c r="JP359"/>
      <c r="JQ359"/>
      <c r="JR359"/>
      <c r="JS359"/>
      <c r="JT359"/>
      <c r="JU359"/>
      <c r="JV359"/>
      <c r="JW359"/>
      <c r="JX359"/>
      <c r="JY359"/>
      <c r="JZ359"/>
      <c r="KA359"/>
      <c r="KB359"/>
      <c r="KC359"/>
      <c r="KD359"/>
      <c r="KE359"/>
      <c r="KF359"/>
      <c r="KG359"/>
      <c r="KH359"/>
      <c r="KI359"/>
      <c r="KJ359"/>
      <c r="KK359"/>
    </row>
    <row r="360" spans="4:297" x14ac:dyDescent="0.2">
      <c r="D360"/>
      <c r="E360"/>
      <c r="F360"/>
      <c r="G360"/>
      <c r="H360"/>
      <c r="I360"/>
      <c r="J360"/>
      <c r="K360"/>
      <c r="L360"/>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c r="FV360"/>
      <c r="FW360"/>
      <c r="FX360"/>
      <c r="FY360"/>
      <c r="FZ360"/>
      <c r="GA360"/>
      <c r="GB360"/>
      <c r="GC360"/>
      <c r="GD360"/>
      <c r="GE360"/>
      <c r="GF360"/>
      <c r="GG360"/>
      <c r="GH360"/>
      <c r="GI360"/>
      <c r="GJ360"/>
      <c r="GK360"/>
      <c r="GL360"/>
      <c r="GM360"/>
      <c r="GN360"/>
      <c r="GO360"/>
      <c r="GP360"/>
      <c r="GQ360"/>
      <c r="GR360"/>
      <c r="GS360"/>
      <c r="GT360"/>
      <c r="GU360"/>
      <c r="GV360"/>
      <c r="GW360"/>
      <c r="GX360"/>
      <c r="GY360"/>
      <c r="GZ360"/>
      <c r="HA360"/>
      <c r="HB360"/>
      <c r="HC360"/>
      <c r="HD360"/>
      <c r="HE360"/>
      <c r="HF360"/>
      <c r="HG360"/>
      <c r="HH360"/>
      <c r="HI360"/>
      <c r="HJ360"/>
      <c r="HK360"/>
      <c r="HL360"/>
      <c r="HM360"/>
      <c r="HN360"/>
      <c r="HO360"/>
      <c r="HP360"/>
      <c r="HQ360"/>
      <c r="HR360"/>
      <c r="HS360"/>
      <c r="HT360"/>
      <c r="HU360"/>
      <c r="HV360"/>
      <c r="HW360"/>
      <c r="HX360"/>
      <c r="HY360"/>
      <c r="HZ360"/>
      <c r="IA360"/>
      <c r="IB360"/>
      <c r="IC360"/>
      <c r="ID360"/>
      <c r="IE360"/>
      <c r="IF360"/>
      <c r="IG360"/>
      <c r="IH360"/>
      <c r="II360"/>
      <c r="IJ360"/>
      <c r="IK360"/>
      <c r="IL360"/>
      <c r="IM360"/>
      <c r="IN360"/>
      <c r="IO360"/>
      <c r="IP360"/>
      <c r="IQ360"/>
      <c r="IR360"/>
      <c r="IS360"/>
      <c r="IT360"/>
      <c r="IU360"/>
      <c r="IV360"/>
      <c r="IW360"/>
      <c r="IX360"/>
      <c r="IY360"/>
      <c r="IZ360"/>
      <c r="JA360"/>
      <c r="JB360"/>
      <c r="JC360"/>
      <c r="JD360"/>
      <c r="JE360"/>
      <c r="JF360"/>
      <c r="JG360"/>
      <c r="JH360"/>
      <c r="JI360"/>
      <c r="JJ360"/>
      <c r="JK360"/>
      <c r="JL360"/>
      <c r="JM360"/>
      <c r="JN360"/>
      <c r="JO360"/>
      <c r="JP360"/>
      <c r="JQ360"/>
      <c r="JR360"/>
      <c r="JS360"/>
      <c r="JT360"/>
      <c r="JU360"/>
      <c r="JV360"/>
      <c r="JW360"/>
      <c r="JX360"/>
      <c r="JY360"/>
      <c r="JZ360"/>
      <c r="KA360"/>
      <c r="KB360"/>
      <c r="KC360"/>
      <c r="KD360"/>
      <c r="KE360"/>
      <c r="KF360"/>
      <c r="KG360"/>
      <c r="KH360"/>
      <c r="KI360"/>
      <c r="KJ360"/>
      <c r="KK360"/>
    </row>
    <row r="361" spans="4:297" x14ac:dyDescent="0.2">
      <c r="D361"/>
      <c r="E361"/>
      <c r="F361"/>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c r="FV361"/>
      <c r="FW361"/>
      <c r="FX361"/>
      <c r="FY361"/>
      <c r="FZ361"/>
      <c r="GA361"/>
      <c r="GB361"/>
      <c r="GC361"/>
      <c r="GD361"/>
      <c r="GE361"/>
      <c r="GF361"/>
      <c r="GG361"/>
      <c r="GH361"/>
      <c r="GI361"/>
      <c r="GJ361"/>
      <c r="GK361"/>
      <c r="GL361"/>
      <c r="GM361"/>
      <c r="GN361"/>
      <c r="GO361"/>
      <c r="GP361"/>
      <c r="GQ361"/>
      <c r="GR361"/>
      <c r="GS361"/>
      <c r="GT361"/>
      <c r="GU361"/>
      <c r="GV361"/>
      <c r="GW361"/>
      <c r="GX361"/>
      <c r="GY361"/>
      <c r="GZ361"/>
      <c r="HA361"/>
      <c r="HB361"/>
      <c r="HC361"/>
      <c r="HD361"/>
      <c r="HE361"/>
      <c r="HF361"/>
      <c r="HG361"/>
      <c r="HH361"/>
      <c r="HI361"/>
      <c r="HJ361"/>
      <c r="HK361"/>
      <c r="HL361"/>
      <c r="HM361"/>
      <c r="HN361"/>
      <c r="HO361"/>
      <c r="HP361"/>
      <c r="HQ361"/>
      <c r="HR361"/>
      <c r="HS361"/>
      <c r="HT361"/>
      <c r="HU361"/>
      <c r="HV361"/>
      <c r="HW361"/>
      <c r="HX361"/>
      <c r="HY361"/>
      <c r="HZ361"/>
      <c r="IA361"/>
      <c r="IB361"/>
      <c r="IC361"/>
      <c r="ID361"/>
      <c r="IE361"/>
      <c r="IF361"/>
      <c r="IG361"/>
      <c r="IH361"/>
      <c r="II361"/>
      <c r="IJ361"/>
      <c r="IK361"/>
      <c r="IL361"/>
      <c r="IM361"/>
      <c r="IN361"/>
      <c r="IO361"/>
      <c r="IP361"/>
      <c r="IQ361"/>
      <c r="IR361"/>
      <c r="IS361"/>
      <c r="IT361"/>
      <c r="IU361"/>
      <c r="IV361"/>
      <c r="IW361"/>
      <c r="IX361"/>
      <c r="IY361"/>
      <c r="IZ361"/>
      <c r="JA361"/>
      <c r="JB361"/>
      <c r="JC361"/>
      <c r="JD361"/>
      <c r="JE361"/>
      <c r="JF361"/>
      <c r="JG361"/>
      <c r="JH361"/>
      <c r="JI361"/>
      <c r="JJ361"/>
      <c r="JK361"/>
      <c r="JL361"/>
      <c r="JM361"/>
      <c r="JN361"/>
      <c r="JO361"/>
      <c r="JP361"/>
      <c r="JQ361"/>
      <c r="JR361"/>
      <c r="JS361"/>
      <c r="JT361"/>
      <c r="JU361"/>
      <c r="JV361"/>
      <c r="JW361"/>
      <c r="JX361"/>
      <c r="JY361"/>
      <c r="JZ361"/>
      <c r="KA361"/>
      <c r="KB361"/>
      <c r="KC361"/>
      <c r="KD361"/>
      <c r="KE361"/>
      <c r="KF361"/>
      <c r="KG361"/>
      <c r="KH361"/>
      <c r="KI361"/>
      <c r="KJ361"/>
      <c r="KK361"/>
    </row>
    <row r="362" spans="4:297" x14ac:dyDescent="0.2">
      <c r="D362"/>
      <c r="E362"/>
      <c r="F362"/>
      <c r="G362"/>
      <c r="H362"/>
      <c r="I362"/>
      <c r="J362"/>
      <c r="K362"/>
      <c r="L362"/>
      <c r="M362"/>
      <c r="N362"/>
      <c r="O362"/>
      <c r="P362"/>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c r="FV362"/>
      <c r="FW362"/>
      <c r="FX362"/>
      <c r="FY362"/>
      <c r="FZ362"/>
      <c r="GA362"/>
      <c r="GB362"/>
      <c r="GC362"/>
      <c r="GD362"/>
      <c r="GE362"/>
      <c r="GF362"/>
      <c r="GG362"/>
      <c r="GH362"/>
      <c r="GI362"/>
      <c r="GJ362"/>
      <c r="GK362"/>
      <c r="GL362"/>
      <c r="GM362"/>
      <c r="GN362"/>
      <c r="GO362"/>
      <c r="GP362"/>
      <c r="GQ362"/>
      <c r="GR362"/>
      <c r="GS362"/>
      <c r="GT362"/>
      <c r="GU362"/>
      <c r="GV362"/>
      <c r="GW362"/>
      <c r="GX362"/>
      <c r="GY362"/>
      <c r="GZ362"/>
      <c r="HA362"/>
      <c r="HB362"/>
      <c r="HC362"/>
      <c r="HD362"/>
      <c r="HE362"/>
      <c r="HF362"/>
      <c r="HG362"/>
      <c r="HH362"/>
      <c r="HI362"/>
      <c r="HJ362"/>
      <c r="HK362"/>
      <c r="HL362"/>
      <c r="HM362"/>
      <c r="HN362"/>
      <c r="HO362"/>
      <c r="HP362"/>
      <c r="HQ362"/>
      <c r="HR362"/>
      <c r="HS362"/>
      <c r="HT362"/>
      <c r="HU362"/>
      <c r="HV362"/>
      <c r="HW362"/>
      <c r="HX362"/>
      <c r="HY362"/>
      <c r="HZ362"/>
      <c r="IA362"/>
      <c r="IB362"/>
      <c r="IC362"/>
      <c r="ID362"/>
      <c r="IE362"/>
      <c r="IF362"/>
      <c r="IG362"/>
      <c r="IH362"/>
      <c r="II362"/>
      <c r="IJ362"/>
      <c r="IK362"/>
      <c r="IL362"/>
      <c r="IM362"/>
      <c r="IN362"/>
      <c r="IO362"/>
      <c r="IP362"/>
      <c r="IQ362"/>
      <c r="IR362"/>
      <c r="IS362"/>
      <c r="IT362"/>
      <c r="IU362"/>
      <c r="IV362"/>
      <c r="IW362"/>
      <c r="IX362"/>
      <c r="IY362"/>
      <c r="IZ362"/>
      <c r="JA362"/>
      <c r="JB362"/>
      <c r="JC362"/>
      <c r="JD362"/>
      <c r="JE362"/>
      <c r="JF362"/>
      <c r="JG362"/>
      <c r="JH362"/>
      <c r="JI362"/>
      <c r="JJ362"/>
      <c r="JK362"/>
      <c r="JL362"/>
      <c r="JM362"/>
      <c r="JN362"/>
      <c r="JO362"/>
      <c r="JP362"/>
      <c r="JQ362"/>
      <c r="JR362"/>
      <c r="JS362"/>
      <c r="JT362"/>
      <c r="JU362"/>
      <c r="JV362"/>
      <c r="JW362"/>
      <c r="JX362"/>
      <c r="JY362"/>
      <c r="JZ362"/>
      <c r="KA362"/>
      <c r="KB362"/>
      <c r="KC362"/>
      <c r="KD362"/>
      <c r="KE362"/>
      <c r="KF362"/>
      <c r="KG362"/>
      <c r="KH362"/>
      <c r="KI362"/>
      <c r="KJ362"/>
      <c r="KK362"/>
    </row>
    <row r="363" spans="4:297" x14ac:dyDescent="0.2">
      <c r="D363"/>
      <c r="E363"/>
      <c r="F363"/>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c r="FV363"/>
      <c r="FW363"/>
      <c r="FX363"/>
      <c r="FY363"/>
      <c r="FZ363"/>
      <c r="GA363"/>
      <c r="GB363"/>
      <c r="GC363"/>
      <c r="GD363"/>
      <c r="GE363"/>
      <c r="GF363"/>
      <c r="GG363"/>
      <c r="GH363"/>
      <c r="GI363"/>
      <c r="GJ363"/>
      <c r="GK363"/>
      <c r="GL363"/>
      <c r="GM363"/>
      <c r="GN363"/>
      <c r="GO363"/>
      <c r="GP363"/>
      <c r="GQ363"/>
      <c r="GR363"/>
      <c r="GS363"/>
      <c r="GT363"/>
      <c r="GU363"/>
      <c r="GV363"/>
      <c r="GW363"/>
      <c r="GX363"/>
      <c r="GY363"/>
      <c r="GZ363"/>
      <c r="HA363"/>
      <c r="HB363"/>
      <c r="HC363"/>
      <c r="HD363"/>
      <c r="HE363"/>
      <c r="HF363"/>
      <c r="HG363"/>
      <c r="HH363"/>
      <c r="HI363"/>
      <c r="HJ363"/>
      <c r="HK363"/>
      <c r="HL363"/>
      <c r="HM363"/>
      <c r="HN363"/>
      <c r="HO363"/>
      <c r="HP363"/>
      <c r="HQ363"/>
      <c r="HR363"/>
      <c r="HS363"/>
      <c r="HT363"/>
      <c r="HU363"/>
      <c r="HV363"/>
      <c r="HW363"/>
      <c r="HX363"/>
      <c r="HY363"/>
      <c r="HZ363"/>
      <c r="IA363"/>
      <c r="IB363"/>
      <c r="IC363"/>
      <c r="ID363"/>
      <c r="IE363"/>
      <c r="IF363"/>
      <c r="IG363"/>
      <c r="IH363"/>
      <c r="II363"/>
      <c r="IJ363"/>
      <c r="IK363"/>
      <c r="IL363"/>
      <c r="IM363"/>
      <c r="IN363"/>
      <c r="IO363"/>
      <c r="IP363"/>
      <c r="IQ363"/>
      <c r="IR363"/>
      <c r="IS363"/>
      <c r="IT363"/>
      <c r="IU363"/>
      <c r="IV363"/>
      <c r="IW363"/>
      <c r="IX363"/>
      <c r="IY363"/>
      <c r="IZ363"/>
      <c r="JA363"/>
      <c r="JB363"/>
      <c r="JC363"/>
      <c r="JD363"/>
      <c r="JE363"/>
      <c r="JF363"/>
      <c r="JG363"/>
      <c r="JH363"/>
      <c r="JI363"/>
      <c r="JJ363"/>
      <c r="JK363"/>
      <c r="JL363"/>
      <c r="JM363"/>
      <c r="JN363"/>
      <c r="JO363"/>
      <c r="JP363"/>
      <c r="JQ363"/>
      <c r="JR363"/>
      <c r="JS363"/>
      <c r="JT363"/>
      <c r="JU363"/>
      <c r="JV363"/>
      <c r="JW363"/>
      <c r="JX363"/>
      <c r="JY363"/>
      <c r="JZ363"/>
      <c r="KA363"/>
      <c r="KB363"/>
      <c r="KC363"/>
      <c r="KD363"/>
      <c r="KE363"/>
      <c r="KF363"/>
      <c r="KG363"/>
      <c r="KH363"/>
      <c r="KI363"/>
      <c r="KJ363"/>
      <c r="KK363"/>
    </row>
    <row r="364" spans="4:297" x14ac:dyDescent="0.2">
      <c r="D364"/>
      <c r="E364"/>
      <c r="F364"/>
      <c r="G364"/>
      <c r="H364"/>
      <c r="I364"/>
      <c r="J364"/>
      <c r="K364"/>
      <c r="L364"/>
      <c r="M364"/>
      <c r="N364"/>
      <c r="O364"/>
      <c r="P364"/>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c r="FV364"/>
      <c r="FW364"/>
      <c r="FX364"/>
      <c r="FY364"/>
      <c r="FZ364"/>
      <c r="GA364"/>
      <c r="GB364"/>
      <c r="GC364"/>
      <c r="GD364"/>
      <c r="GE364"/>
      <c r="GF364"/>
      <c r="GG364"/>
      <c r="GH364"/>
      <c r="GI364"/>
      <c r="GJ364"/>
      <c r="GK364"/>
      <c r="GL364"/>
      <c r="GM364"/>
      <c r="GN364"/>
      <c r="GO364"/>
      <c r="GP364"/>
      <c r="GQ364"/>
      <c r="GR364"/>
      <c r="GS364"/>
      <c r="GT364"/>
      <c r="GU364"/>
      <c r="GV364"/>
      <c r="GW364"/>
      <c r="GX364"/>
      <c r="GY364"/>
      <c r="GZ364"/>
      <c r="HA364"/>
      <c r="HB364"/>
      <c r="HC364"/>
      <c r="HD364"/>
      <c r="HE364"/>
      <c r="HF364"/>
      <c r="HG364"/>
      <c r="HH364"/>
      <c r="HI364"/>
      <c r="HJ364"/>
      <c r="HK364"/>
      <c r="HL364"/>
      <c r="HM364"/>
      <c r="HN364"/>
      <c r="HO364"/>
      <c r="HP364"/>
      <c r="HQ364"/>
      <c r="HR364"/>
      <c r="HS364"/>
      <c r="HT364"/>
      <c r="HU364"/>
      <c r="HV364"/>
      <c r="HW364"/>
      <c r="HX364"/>
      <c r="HY364"/>
      <c r="HZ364"/>
      <c r="IA364"/>
      <c r="IB364"/>
      <c r="IC364"/>
      <c r="ID364"/>
      <c r="IE364"/>
      <c r="IF364"/>
      <c r="IG364"/>
      <c r="IH364"/>
      <c r="II364"/>
      <c r="IJ364"/>
      <c r="IK364"/>
      <c r="IL364"/>
      <c r="IM364"/>
      <c r="IN364"/>
      <c r="IO364"/>
      <c r="IP364"/>
      <c r="IQ364"/>
      <c r="IR364"/>
      <c r="IS364"/>
      <c r="IT364"/>
      <c r="IU364"/>
      <c r="IV364"/>
      <c r="IW364"/>
      <c r="IX364"/>
      <c r="IY364"/>
      <c r="IZ364"/>
      <c r="JA364"/>
      <c r="JB364"/>
      <c r="JC364"/>
      <c r="JD364"/>
      <c r="JE364"/>
      <c r="JF364"/>
      <c r="JG364"/>
      <c r="JH364"/>
      <c r="JI364"/>
      <c r="JJ364"/>
      <c r="JK364"/>
      <c r="JL364"/>
      <c r="JM364"/>
      <c r="JN364"/>
      <c r="JO364"/>
      <c r="JP364"/>
      <c r="JQ364"/>
      <c r="JR364"/>
      <c r="JS364"/>
      <c r="JT364"/>
      <c r="JU364"/>
      <c r="JV364"/>
      <c r="JW364"/>
      <c r="JX364"/>
      <c r="JY364"/>
      <c r="JZ364"/>
      <c r="KA364"/>
      <c r="KB364"/>
      <c r="KC364"/>
      <c r="KD364"/>
      <c r="KE364"/>
      <c r="KF364"/>
      <c r="KG364"/>
      <c r="KH364"/>
      <c r="KI364"/>
      <c r="KJ364"/>
      <c r="KK364"/>
    </row>
    <row r="365" spans="4:297" x14ac:dyDescent="0.2">
      <c r="D365"/>
      <c r="E365"/>
      <c r="F365"/>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c r="FV365"/>
      <c r="FW365"/>
      <c r="FX365"/>
      <c r="FY365"/>
      <c r="FZ365"/>
      <c r="GA365"/>
      <c r="GB365"/>
      <c r="GC365"/>
      <c r="GD365"/>
      <c r="GE365"/>
      <c r="GF365"/>
      <c r="GG365"/>
      <c r="GH365"/>
      <c r="GI365"/>
      <c r="GJ365"/>
      <c r="GK365"/>
      <c r="GL365"/>
      <c r="GM365"/>
      <c r="GN365"/>
      <c r="GO365"/>
      <c r="GP365"/>
      <c r="GQ365"/>
      <c r="GR365"/>
      <c r="GS365"/>
      <c r="GT365"/>
      <c r="GU365"/>
      <c r="GV365"/>
      <c r="GW365"/>
      <c r="GX365"/>
      <c r="GY365"/>
      <c r="GZ365"/>
      <c r="HA365"/>
      <c r="HB365"/>
      <c r="HC365"/>
      <c r="HD365"/>
      <c r="HE365"/>
      <c r="HF365"/>
      <c r="HG365"/>
      <c r="HH365"/>
      <c r="HI365"/>
      <c r="HJ365"/>
      <c r="HK365"/>
      <c r="HL365"/>
      <c r="HM365"/>
      <c r="HN365"/>
      <c r="HO365"/>
      <c r="HP365"/>
      <c r="HQ365"/>
      <c r="HR365"/>
      <c r="HS365"/>
      <c r="HT365"/>
      <c r="HU365"/>
      <c r="HV365"/>
      <c r="HW365"/>
      <c r="HX365"/>
      <c r="HY365"/>
      <c r="HZ365"/>
      <c r="IA365"/>
      <c r="IB365"/>
      <c r="IC365"/>
      <c r="ID365"/>
      <c r="IE365"/>
      <c r="IF365"/>
      <c r="IG365"/>
      <c r="IH365"/>
      <c r="II365"/>
      <c r="IJ365"/>
      <c r="IK365"/>
      <c r="IL365"/>
      <c r="IM365"/>
      <c r="IN365"/>
      <c r="IO365"/>
      <c r="IP365"/>
      <c r="IQ365"/>
      <c r="IR365"/>
      <c r="IS365"/>
      <c r="IT365"/>
      <c r="IU365"/>
      <c r="IV365"/>
      <c r="IW365"/>
      <c r="IX365"/>
      <c r="IY365"/>
      <c r="IZ365"/>
      <c r="JA365"/>
      <c r="JB365"/>
      <c r="JC365"/>
      <c r="JD365"/>
      <c r="JE365"/>
      <c r="JF365"/>
      <c r="JG365"/>
      <c r="JH365"/>
      <c r="JI365"/>
      <c r="JJ365"/>
      <c r="JK365"/>
      <c r="JL365"/>
      <c r="JM365"/>
      <c r="JN365"/>
      <c r="JO365"/>
      <c r="JP365"/>
      <c r="JQ365"/>
      <c r="JR365"/>
      <c r="JS365"/>
      <c r="JT365"/>
      <c r="JU365"/>
      <c r="JV365"/>
      <c r="JW365"/>
      <c r="JX365"/>
      <c r="JY365"/>
      <c r="JZ365"/>
      <c r="KA365"/>
      <c r="KB365"/>
      <c r="KC365"/>
      <c r="KD365"/>
      <c r="KE365"/>
      <c r="KF365"/>
      <c r="KG365"/>
      <c r="KH365"/>
      <c r="KI365"/>
      <c r="KJ365"/>
      <c r="KK365"/>
    </row>
    <row r="366" spans="4:297" x14ac:dyDescent="0.2">
      <c r="D366"/>
      <c r="E366"/>
      <c r="F366"/>
      <c r="G366"/>
      <c r="H366"/>
      <c r="I366"/>
      <c r="J366"/>
      <c r="K366"/>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c r="FV366"/>
      <c r="FW366"/>
      <c r="FX366"/>
      <c r="FY366"/>
      <c r="FZ366"/>
      <c r="GA366"/>
      <c r="GB366"/>
      <c r="GC366"/>
      <c r="GD366"/>
      <c r="GE366"/>
      <c r="GF366"/>
      <c r="GG366"/>
      <c r="GH366"/>
      <c r="GI366"/>
      <c r="GJ366"/>
      <c r="GK366"/>
      <c r="GL366"/>
      <c r="GM366"/>
      <c r="GN366"/>
      <c r="GO366"/>
      <c r="GP366"/>
      <c r="GQ366"/>
      <c r="GR366"/>
      <c r="GS366"/>
      <c r="GT366"/>
      <c r="GU366"/>
      <c r="GV366"/>
      <c r="GW366"/>
      <c r="GX366"/>
      <c r="GY366"/>
      <c r="GZ366"/>
      <c r="HA366"/>
      <c r="HB366"/>
      <c r="HC366"/>
      <c r="HD366"/>
      <c r="HE366"/>
      <c r="HF366"/>
      <c r="HG366"/>
      <c r="HH366"/>
      <c r="HI366"/>
      <c r="HJ366"/>
      <c r="HK366"/>
      <c r="HL366"/>
      <c r="HM366"/>
      <c r="HN366"/>
      <c r="HO366"/>
      <c r="HP366"/>
      <c r="HQ366"/>
      <c r="HR366"/>
      <c r="HS366"/>
      <c r="HT366"/>
      <c r="HU366"/>
      <c r="HV366"/>
      <c r="HW366"/>
      <c r="HX366"/>
      <c r="HY366"/>
      <c r="HZ366"/>
      <c r="IA366"/>
      <c r="IB366"/>
      <c r="IC366"/>
      <c r="ID366"/>
      <c r="IE366"/>
      <c r="IF366"/>
      <c r="IG366"/>
      <c r="IH366"/>
      <c r="II366"/>
      <c r="IJ366"/>
      <c r="IK366"/>
      <c r="IL366"/>
      <c r="IM366"/>
      <c r="IN366"/>
      <c r="IO366"/>
      <c r="IP366"/>
      <c r="IQ366"/>
      <c r="IR366"/>
      <c r="IS366"/>
      <c r="IT366"/>
      <c r="IU366"/>
      <c r="IV366"/>
      <c r="IW366"/>
      <c r="IX366"/>
      <c r="IY366"/>
      <c r="IZ366"/>
      <c r="JA366"/>
      <c r="JB366"/>
      <c r="JC366"/>
      <c r="JD366"/>
      <c r="JE366"/>
      <c r="JF366"/>
      <c r="JG366"/>
      <c r="JH366"/>
      <c r="JI366"/>
      <c r="JJ366"/>
      <c r="JK366"/>
      <c r="JL366"/>
      <c r="JM366"/>
      <c r="JN366"/>
      <c r="JO366"/>
      <c r="JP366"/>
      <c r="JQ366"/>
      <c r="JR366"/>
      <c r="JS366"/>
      <c r="JT366"/>
      <c r="JU366"/>
      <c r="JV366"/>
      <c r="JW366"/>
      <c r="JX366"/>
      <c r="JY366"/>
      <c r="JZ366"/>
      <c r="KA366"/>
      <c r="KB366"/>
      <c r="KC366"/>
      <c r="KD366"/>
      <c r="KE366"/>
      <c r="KF366"/>
      <c r="KG366"/>
      <c r="KH366"/>
      <c r="KI366"/>
      <c r="KJ366"/>
      <c r="KK366"/>
    </row>
    <row r="367" spans="4:297" x14ac:dyDescent="0.2">
      <c r="D367"/>
      <c r="E367"/>
      <c r="F367"/>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c r="FV367"/>
      <c r="FW367"/>
      <c r="FX367"/>
      <c r="FY367"/>
      <c r="FZ367"/>
      <c r="GA367"/>
      <c r="GB367"/>
      <c r="GC367"/>
      <c r="GD367"/>
      <c r="GE367"/>
      <c r="GF367"/>
      <c r="GG367"/>
      <c r="GH367"/>
      <c r="GI367"/>
      <c r="GJ367"/>
      <c r="GK367"/>
      <c r="GL367"/>
      <c r="GM367"/>
      <c r="GN367"/>
      <c r="GO367"/>
      <c r="GP367"/>
      <c r="GQ367"/>
      <c r="GR367"/>
      <c r="GS367"/>
      <c r="GT367"/>
      <c r="GU367"/>
      <c r="GV367"/>
      <c r="GW367"/>
      <c r="GX367"/>
      <c r="GY367"/>
      <c r="GZ367"/>
      <c r="HA367"/>
      <c r="HB367"/>
      <c r="HC367"/>
      <c r="HD367"/>
      <c r="HE367"/>
      <c r="HF367"/>
      <c r="HG367"/>
      <c r="HH367"/>
      <c r="HI367"/>
      <c r="HJ367"/>
      <c r="HK367"/>
      <c r="HL367"/>
      <c r="HM367"/>
      <c r="HN367"/>
      <c r="HO367"/>
      <c r="HP367"/>
      <c r="HQ367"/>
      <c r="HR367"/>
      <c r="HS367"/>
      <c r="HT367"/>
      <c r="HU367"/>
      <c r="HV367"/>
      <c r="HW367"/>
      <c r="HX367"/>
      <c r="HY367"/>
      <c r="HZ367"/>
      <c r="IA367"/>
      <c r="IB367"/>
      <c r="IC367"/>
      <c r="ID367"/>
      <c r="IE367"/>
      <c r="IF367"/>
      <c r="IG367"/>
      <c r="IH367"/>
      <c r="II367"/>
      <c r="IJ367"/>
      <c r="IK367"/>
      <c r="IL367"/>
      <c r="IM367"/>
      <c r="IN367"/>
      <c r="IO367"/>
      <c r="IP367"/>
      <c r="IQ367"/>
      <c r="IR367"/>
      <c r="IS367"/>
      <c r="IT367"/>
      <c r="IU367"/>
      <c r="IV367"/>
      <c r="IW367"/>
      <c r="IX367"/>
      <c r="IY367"/>
      <c r="IZ367"/>
      <c r="JA367"/>
      <c r="JB367"/>
      <c r="JC367"/>
      <c r="JD367"/>
      <c r="JE367"/>
      <c r="JF367"/>
      <c r="JG367"/>
      <c r="JH367"/>
      <c r="JI367"/>
      <c r="JJ367"/>
      <c r="JK367"/>
      <c r="JL367"/>
      <c r="JM367"/>
      <c r="JN367"/>
      <c r="JO367"/>
      <c r="JP367"/>
      <c r="JQ367"/>
      <c r="JR367"/>
      <c r="JS367"/>
      <c r="JT367"/>
      <c r="JU367"/>
      <c r="JV367"/>
      <c r="JW367"/>
      <c r="JX367"/>
      <c r="JY367"/>
      <c r="JZ367"/>
      <c r="KA367"/>
      <c r="KB367"/>
      <c r="KC367"/>
      <c r="KD367"/>
      <c r="KE367"/>
      <c r="KF367"/>
      <c r="KG367"/>
      <c r="KH367"/>
      <c r="KI367"/>
      <c r="KJ367"/>
      <c r="KK367"/>
    </row>
    <row r="368" spans="4:297" x14ac:dyDescent="0.2">
      <c r="D368"/>
      <c r="E368"/>
      <c r="F368"/>
      <c r="G368"/>
      <c r="H368"/>
      <c r="I368"/>
      <c r="J368"/>
      <c r="K368"/>
      <c r="L368"/>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c r="FV368"/>
      <c r="FW368"/>
      <c r="FX368"/>
      <c r="FY368"/>
      <c r="FZ368"/>
      <c r="GA368"/>
      <c r="GB368"/>
      <c r="GC368"/>
      <c r="GD368"/>
      <c r="GE368"/>
      <c r="GF368"/>
      <c r="GG368"/>
      <c r="GH368"/>
      <c r="GI368"/>
      <c r="GJ368"/>
      <c r="GK368"/>
      <c r="GL368"/>
      <c r="GM368"/>
      <c r="GN368"/>
      <c r="GO368"/>
      <c r="GP368"/>
      <c r="GQ368"/>
      <c r="GR368"/>
      <c r="GS368"/>
      <c r="GT368"/>
      <c r="GU368"/>
      <c r="GV368"/>
      <c r="GW368"/>
      <c r="GX368"/>
      <c r="GY368"/>
      <c r="GZ368"/>
      <c r="HA368"/>
      <c r="HB368"/>
      <c r="HC368"/>
      <c r="HD368"/>
      <c r="HE368"/>
      <c r="HF368"/>
      <c r="HG368"/>
      <c r="HH368"/>
      <c r="HI368"/>
      <c r="HJ368"/>
      <c r="HK368"/>
      <c r="HL368"/>
      <c r="HM368"/>
      <c r="HN368"/>
      <c r="HO368"/>
      <c r="HP368"/>
      <c r="HQ368"/>
      <c r="HR368"/>
      <c r="HS368"/>
      <c r="HT368"/>
      <c r="HU368"/>
      <c r="HV368"/>
      <c r="HW368"/>
      <c r="HX368"/>
      <c r="HY368"/>
      <c r="HZ368"/>
      <c r="IA368"/>
      <c r="IB368"/>
      <c r="IC368"/>
      <c r="ID368"/>
      <c r="IE368"/>
      <c r="IF368"/>
      <c r="IG368"/>
      <c r="IH368"/>
      <c r="II368"/>
      <c r="IJ368"/>
      <c r="IK368"/>
      <c r="IL368"/>
      <c r="IM368"/>
      <c r="IN368"/>
      <c r="IO368"/>
      <c r="IP368"/>
      <c r="IQ368"/>
      <c r="IR368"/>
      <c r="IS368"/>
      <c r="IT368"/>
      <c r="IU368"/>
      <c r="IV368"/>
      <c r="IW368"/>
      <c r="IX368"/>
      <c r="IY368"/>
      <c r="IZ368"/>
      <c r="JA368"/>
      <c r="JB368"/>
      <c r="JC368"/>
      <c r="JD368"/>
      <c r="JE368"/>
      <c r="JF368"/>
      <c r="JG368"/>
      <c r="JH368"/>
      <c r="JI368"/>
      <c r="JJ368"/>
      <c r="JK368"/>
      <c r="JL368"/>
      <c r="JM368"/>
      <c r="JN368"/>
      <c r="JO368"/>
      <c r="JP368"/>
      <c r="JQ368"/>
      <c r="JR368"/>
      <c r="JS368"/>
      <c r="JT368"/>
      <c r="JU368"/>
      <c r="JV368"/>
      <c r="JW368"/>
      <c r="JX368"/>
      <c r="JY368"/>
      <c r="JZ368"/>
      <c r="KA368"/>
      <c r="KB368"/>
      <c r="KC368"/>
      <c r="KD368"/>
      <c r="KE368"/>
      <c r="KF368"/>
      <c r="KG368"/>
      <c r="KH368"/>
      <c r="KI368"/>
      <c r="KJ368"/>
      <c r="KK368"/>
    </row>
    <row r="369" spans="4:297" x14ac:dyDescent="0.2">
      <c r="D369"/>
      <c r="E369"/>
      <c r="F369"/>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c r="FV369"/>
      <c r="FW369"/>
      <c r="FX369"/>
      <c r="FY369"/>
      <c r="FZ369"/>
      <c r="GA369"/>
      <c r="GB369"/>
      <c r="GC369"/>
      <c r="GD369"/>
      <c r="GE369"/>
      <c r="GF369"/>
      <c r="GG369"/>
      <c r="GH369"/>
      <c r="GI369"/>
      <c r="GJ369"/>
      <c r="GK369"/>
      <c r="GL369"/>
      <c r="GM369"/>
      <c r="GN369"/>
      <c r="GO369"/>
      <c r="GP369"/>
      <c r="GQ369"/>
      <c r="GR369"/>
      <c r="GS369"/>
      <c r="GT369"/>
      <c r="GU369"/>
      <c r="GV369"/>
      <c r="GW369"/>
      <c r="GX369"/>
      <c r="GY369"/>
      <c r="GZ369"/>
      <c r="HA369"/>
      <c r="HB369"/>
      <c r="HC369"/>
      <c r="HD369"/>
      <c r="HE369"/>
      <c r="HF369"/>
      <c r="HG369"/>
      <c r="HH369"/>
      <c r="HI369"/>
      <c r="HJ369"/>
      <c r="HK369"/>
      <c r="HL369"/>
      <c r="HM369"/>
      <c r="HN369"/>
      <c r="HO369"/>
      <c r="HP369"/>
      <c r="HQ369"/>
      <c r="HR369"/>
      <c r="HS369"/>
      <c r="HT369"/>
      <c r="HU369"/>
      <c r="HV369"/>
      <c r="HW369"/>
      <c r="HX369"/>
      <c r="HY369"/>
      <c r="HZ369"/>
      <c r="IA369"/>
      <c r="IB369"/>
      <c r="IC369"/>
      <c r="ID369"/>
      <c r="IE369"/>
      <c r="IF369"/>
      <c r="IG369"/>
      <c r="IH369"/>
      <c r="II369"/>
      <c r="IJ369"/>
      <c r="IK369"/>
      <c r="IL369"/>
      <c r="IM369"/>
      <c r="IN369"/>
      <c r="IO369"/>
      <c r="IP369"/>
      <c r="IQ369"/>
      <c r="IR369"/>
      <c r="IS369"/>
      <c r="IT369"/>
      <c r="IU369"/>
      <c r="IV369"/>
      <c r="IW369"/>
      <c r="IX369"/>
      <c r="IY369"/>
      <c r="IZ369"/>
      <c r="JA369"/>
      <c r="JB369"/>
      <c r="JC369"/>
      <c r="JD369"/>
      <c r="JE369"/>
      <c r="JF369"/>
      <c r="JG369"/>
      <c r="JH369"/>
      <c r="JI369"/>
      <c r="JJ369"/>
      <c r="JK369"/>
      <c r="JL369"/>
      <c r="JM369"/>
      <c r="JN369"/>
      <c r="JO369"/>
      <c r="JP369"/>
      <c r="JQ369"/>
      <c r="JR369"/>
      <c r="JS369"/>
      <c r="JT369"/>
      <c r="JU369"/>
      <c r="JV369"/>
      <c r="JW369"/>
      <c r="JX369"/>
      <c r="JY369"/>
      <c r="JZ369"/>
      <c r="KA369"/>
      <c r="KB369"/>
      <c r="KC369"/>
      <c r="KD369"/>
      <c r="KE369"/>
      <c r="KF369"/>
      <c r="KG369"/>
      <c r="KH369"/>
      <c r="KI369"/>
      <c r="KJ369"/>
      <c r="KK369"/>
    </row>
    <row r="370" spans="4:297" x14ac:dyDescent="0.2">
      <c r="D370"/>
      <c r="E370"/>
      <c r="F370"/>
      <c r="G370"/>
      <c r="H370"/>
      <c r="I370"/>
      <c r="J370"/>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c r="FV370"/>
      <c r="FW370"/>
      <c r="FX370"/>
      <c r="FY370"/>
      <c r="FZ370"/>
      <c r="GA370"/>
      <c r="GB370"/>
      <c r="GC370"/>
      <c r="GD370"/>
      <c r="GE370"/>
      <c r="GF370"/>
      <c r="GG370"/>
      <c r="GH370"/>
      <c r="GI370"/>
      <c r="GJ370"/>
      <c r="GK370"/>
      <c r="GL370"/>
      <c r="GM370"/>
      <c r="GN370"/>
      <c r="GO370"/>
      <c r="GP370"/>
      <c r="GQ370"/>
      <c r="GR370"/>
      <c r="GS370"/>
      <c r="GT370"/>
      <c r="GU370"/>
      <c r="GV370"/>
      <c r="GW370"/>
      <c r="GX370"/>
      <c r="GY370"/>
      <c r="GZ370"/>
      <c r="HA370"/>
      <c r="HB370"/>
      <c r="HC370"/>
      <c r="HD370"/>
      <c r="HE370"/>
      <c r="HF370"/>
      <c r="HG370"/>
      <c r="HH370"/>
      <c r="HI370"/>
      <c r="HJ370"/>
      <c r="HK370"/>
      <c r="HL370"/>
      <c r="HM370"/>
      <c r="HN370"/>
      <c r="HO370"/>
      <c r="HP370"/>
      <c r="HQ370"/>
      <c r="HR370"/>
      <c r="HS370"/>
      <c r="HT370"/>
      <c r="HU370"/>
      <c r="HV370"/>
      <c r="HW370"/>
      <c r="HX370"/>
      <c r="HY370"/>
      <c r="HZ370"/>
      <c r="IA370"/>
      <c r="IB370"/>
      <c r="IC370"/>
      <c r="ID370"/>
      <c r="IE370"/>
      <c r="IF370"/>
      <c r="IG370"/>
      <c r="IH370"/>
      <c r="II370"/>
      <c r="IJ370"/>
      <c r="IK370"/>
      <c r="IL370"/>
      <c r="IM370"/>
      <c r="IN370"/>
      <c r="IO370"/>
      <c r="IP370"/>
      <c r="IQ370"/>
      <c r="IR370"/>
      <c r="IS370"/>
      <c r="IT370"/>
      <c r="IU370"/>
      <c r="IV370"/>
      <c r="IW370"/>
      <c r="IX370"/>
      <c r="IY370"/>
      <c r="IZ370"/>
      <c r="JA370"/>
      <c r="JB370"/>
      <c r="JC370"/>
      <c r="JD370"/>
      <c r="JE370"/>
      <c r="JF370"/>
      <c r="JG370"/>
      <c r="JH370"/>
      <c r="JI370"/>
      <c r="JJ370"/>
      <c r="JK370"/>
      <c r="JL370"/>
      <c r="JM370"/>
      <c r="JN370"/>
      <c r="JO370"/>
      <c r="JP370"/>
      <c r="JQ370"/>
      <c r="JR370"/>
      <c r="JS370"/>
      <c r="JT370"/>
      <c r="JU370"/>
      <c r="JV370"/>
      <c r="JW370"/>
      <c r="JX370"/>
      <c r="JY370"/>
      <c r="JZ370"/>
      <c r="KA370"/>
      <c r="KB370"/>
      <c r="KC370"/>
      <c r="KD370"/>
      <c r="KE370"/>
      <c r="KF370"/>
      <c r="KG370"/>
      <c r="KH370"/>
      <c r="KI370"/>
      <c r="KJ370"/>
      <c r="KK370"/>
    </row>
    <row r="371" spans="4:297" x14ac:dyDescent="0.2">
      <c r="D371"/>
      <c r="E371"/>
      <c r="F371"/>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c r="FV371"/>
      <c r="FW371"/>
      <c r="FX371"/>
      <c r="FY371"/>
      <c r="FZ371"/>
      <c r="GA371"/>
      <c r="GB371"/>
      <c r="GC371"/>
      <c r="GD371"/>
      <c r="GE371"/>
      <c r="GF371"/>
      <c r="GG371"/>
      <c r="GH371"/>
      <c r="GI371"/>
      <c r="GJ371"/>
      <c r="GK371"/>
      <c r="GL371"/>
      <c r="GM371"/>
      <c r="GN371"/>
      <c r="GO371"/>
      <c r="GP371"/>
      <c r="GQ371"/>
      <c r="GR371"/>
      <c r="GS371"/>
      <c r="GT371"/>
      <c r="GU371"/>
      <c r="GV371"/>
      <c r="GW371"/>
      <c r="GX371"/>
      <c r="GY371"/>
      <c r="GZ371"/>
      <c r="HA371"/>
      <c r="HB371"/>
      <c r="HC371"/>
      <c r="HD371"/>
      <c r="HE371"/>
      <c r="HF371"/>
      <c r="HG371"/>
      <c r="HH371"/>
      <c r="HI371"/>
      <c r="HJ371"/>
      <c r="HK371"/>
      <c r="HL371"/>
      <c r="HM371"/>
      <c r="HN371"/>
      <c r="HO371"/>
      <c r="HP371"/>
      <c r="HQ371"/>
      <c r="HR371"/>
      <c r="HS371"/>
      <c r="HT371"/>
      <c r="HU371"/>
      <c r="HV371"/>
      <c r="HW371"/>
      <c r="HX371"/>
      <c r="HY371"/>
      <c r="HZ371"/>
      <c r="IA371"/>
      <c r="IB371"/>
      <c r="IC371"/>
      <c r="ID371"/>
      <c r="IE371"/>
      <c r="IF371"/>
      <c r="IG371"/>
      <c r="IH371"/>
      <c r="II371"/>
      <c r="IJ371"/>
      <c r="IK371"/>
      <c r="IL371"/>
      <c r="IM371"/>
      <c r="IN371"/>
      <c r="IO371"/>
      <c r="IP371"/>
      <c r="IQ371"/>
      <c r="IR371"/>
      <c r="IS371"/>
      <c r="IT371"/>
      <c r="IU371"/>
      <c r="IV371"/>
      <c r="IW371"/>
      <c r="IX371"/>
      <c r="IY371"/>
      <c r="IZ371"/>
      <c r="JA371"/>
      <c r="JB371"/>
      <c r="JC371"/>
      <c r="JD371"/>
      <c r="JE371"/>
      <c r="JF371"/>
      <c r="JG371"/>
      <c r="JH371"/>
      <c r="JI371"/>
      <c r="JJ371"/>
      <c r="JK371"/>
      <c r="JL371"/>
      <c r="JM371"/>
      <c r="JN371"/>
      <c r="JO371"/>
      <c r="JP371"/>
      <c r="JQ371"/>
      <c r="JR371"/>
      <c r="JS371"/>
      <c r="JT371"/>
      <c r="JU371"/>
      <c r="JV371"/>
      <c r="JW371"/>
      <c r="JX371"/>
      <c r="JY371"/>
      <c r="JZ371"/>
      <c r="KA371"/>
      <c r="KB371"/>
      <c r="KC371"/>
      <c r="KD371"/>
      <c r="KE371"/>
      <c r="KF371"/>
      <c r="KG371"/>
      <c r="KH371"/>
      <c r="KI371"/>
      <c r="KJ371"/>
      <c r="KK371"/>
    </row>
    <row r="372" spans="4:297" x14ac:dyDescent="0.2">
      <c r="D372"/>
      <c r="E372"/>
      <c r="F372"/>
      <c r="G372"/>
      <c r="H372"/>
      <c r="I372"/>
      <c r="J372"/>
      <c r="K372"/>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c r="FV372"/>
      <c r="FW372"/>
      <c r="FX372"/>
      <c r="FY372"/>
      <c r="FZ372"/>
      <c r="GA372"/>
      <c r="GB372"/>
      <c r="GC372"/>
      <c r="GD372"/>
      <c r="GE372"/>
      <c r="GF372"/>
      <c r="GG372"/>
      <c r="GH372"/>
      <c r="GI372"/>
      <c r="GJ372"/>
      <c r="GK372"/>
      <c r="GL372"/>
      <c r="GM372"/>
      <c r="GN372"/>
      <c r="GO372"/>
      <c r="GP372"/>
      <c r="GQ372"/>
      <c r="GR372"/>
      <c r="GS372"/>
      <c r="GT372"/>
      <c r="GU372"/>
      <c r="GV372"/>
      <c r="GW372"/>
      <c r="GX372"/>
      <c r="GY372"/>
      <c r="GZ372"/>
      <c r="HA372"/>
      <c r="HB372"/>
      <c r="HC372"/>
      <c r="HD372"/>
      <c r="HE372"/>
      <c r="HF372"/>
      <c r="HG372"/>
      <c r="HH372"/>
      <c r="HI372"/>
      <c r="HJ372"/>
      <c r="HK372"/>
      <c r="HL372"/>
      <c r="HM372"/>
      <c r="HN372"/>
      <c r="HO372"/>
      <c r="HP372"/>
      <c r="HQ372"/>
      <c r="HR372"/>
      <c r="HS372"/>
      <c r="HT372"/>
      <c r="HU372"/>
      <c r="HV372"/>
      <c r="HW372"/>
      <c r="HX372"/>
      <c r="HY372"/>
      <c r="HZ372"/>
      <c r="IA372"/>
      <c r="IB372"/>
      <c r="IC372"/>
      <c r="ID372"/>
      <c r="IE372"/>
      <c r="IF372"/>
      <c r="IG372"/>
      <c r="IH372"/>
      <c r="II372"/>
      <c r="IJ372"/>
      <c r="IK372"/>
      <c r="IL372"/>
      <c r="IM372"/>
      <c r="IN372"/>
      <c r="IO372"/>
      <c r="IP372"/>
      <c r="IQ372"/>
      <c r="IR372"/>
      <c r="IS372"/>
      <c r="IT372"/>
      <c r="IU372"/>
      <c r="IV372"/>
      <c r="IW372"/>
      <c r="IX372"/>
      <c r="IY372"/>
      <c r="IZ372"/>
      <c r="JA372"/>
      <c r="JB372"/>
      <c r="JC372"/>
      <c r="JD372"/>
      <c r="JE372"/>
      <c r="JF372"/>
      <c r="JG372"/>
      <c r="JH372"/>
      <c r="JI372"/>
      <c r="JJ372"/>
      <c r="JK372"/>
      <c r="JL372"/>
      <c r="JM372"/>
      <c r="JN372"/>
      <c r="JO372"/>
      <c r="JP372"/>
      <c r="JQ372"/>
      <c r="JR372"/>
      <c r="JS372"/>
      <c r="JT372"/>
      <c r="JU372"/>
      <c r="JV372"/>
      <c r="JW372"/>
      <c r="JX372"/>
      <c r="JY372"/>
      <c r="JZ372"/>
      <c r="KA372"/>
      <c r="KB372"/>
      <c r="KC372"/>
      <c r="KD372"/>
      <c r="KE372"/>
      <c r="KF372"/>
      <c r="KG372"/>
      <c r="KH372"/>
      <c r="KI372"/>
      <c r="KJ372"/>
      <c r="KK372"/>
    </row>
    <row r="373" spans="4:297" x14ac:dyDescent="0.2">
      <c r="D373"/>
      <c r="E373"/>
      <c r="F373"/>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c r="FV373"/>
      <c r="FW373"/>
      <c r="FX373"/>
      <c r="FY373"/>
      <c r="FZ373"/>
      <c r="GA373"/>
      <c r="GB373"/>
      <c r="GC373"/>
      <c r="GD373"/>
      <c r="GE373"/>
      <c r="GF373"/>
      <c r="GG373"/>
      <c r="GH373"/>
      <c r="GI373"/>
      <c r="GJ373"/>
      <c r="GK373"/>
      <c r="GL373"/>
      <c r="GM373"/>
      <c r="GN373"/>
      <c r="GO373"/>
      <c r="GP373"/>
      <c r="GQ373"/>
      <c r="GR373"/>
      <c r="GS373"/>
      <c r="GT373"/>
      <c r="GU373"/>
      <c r="GV373"/>
      <c r="GW373"/>
      <c r="GX373"/>
      <c r="GY373"/>
      <c r="GZ373"/>
      <c r="HA373"/>
      <c r="HB373"/>
      <c r="HC373"/>
      <c r="HD373"/>
      <c r="HE373"/>
      <c r="HF373"/>
      <c r="HG373"/>
      <c r="HH373"/>
      <c r="HI373"/>
      <c r="HJ373"/>
      <c r="HK373"/>
      <c r="HL373"/>
      <c r="HM373"/>
      <c r="HN373"/>
      <c r="HO373"/>
      <c r="HP373"/>
      <c r="HQ373"/>
      <c r="HR373"/>
      <c r="HS373"/>
      <c r="HT373"/>
      <c r="HU373"/>
      <c r="HV373"/>
      <c r="HW373"/>
      <c r="HX373"/>
      <c r="HY373"/>
      <c r="HZ373"/>
      <c r="IA373"/>
      <c r="IB373"/>
      <c r="IC373"/>
      <c r="ID373"/>
      <c r="IE373"/>
      <c r="IF373"/>
      <c r="IG373"/>
      <c r="IH373"/>
      <c r="II373"/>
      <c r="IJ373"/>
      <c r="IK373"/>
      <c r="IL373"/>
      <c r="IM373"/>
      <c r="IN373"/>
      <c r="IO373"/>
      <c r="IP373"/>
      <c r="IQ373"/>
      <c r="IR373"/>
      <c r="IS373"/>
      <c r="IT373"/>
      <c r="IU373"/>
      <c r="IV373"/>
      <c r="IW373"/>
      <c r="IX373"/>
      <c r="IY373"/>
      <c r="IZ373"/>
      <c r="JA373"/>
      <c r="JB373"/>
      <c r="JC373"/>
      <c r="JD373"/>
      <c r="JE373"/>
      <c r="JF373"/>
      <c r="JG373"/>
      <c r="JH373"/>
      <c r="JI373"/>
      <c r="JJ373"/>
      <c r="JK373"/>
      <c r="JL373"/>
      <c r="JM373"/>
      <c r="JN373"/>
      <c r="JO373"/>
      <c r="JP373"/>
      <c r="JQ373"/>
      <c r="JR373"/>
      <c r="JS373"/>
      <c r="JT373"/>
      <c r="JU373"/>
      <c r="JV373"/>
      <c r="JW373"/>
      <c r="JX373"/>
      <c r="JY373"/>
      <c r="JZ373"/>
      <c r="KA373"/>
      <c r="KB373"/>
      <c r="KC373"/>
      <c r="KD373"/>
      <c r="KE373"/>
      <c r="KF373"/>
      <c r="KG373"/>
      <c r="KH373"/>
      <c r="KI373"/>
      <c r="KJ373"/>
      <c r="KK373"/>
    </row>
    <row r="374" spans="4:297" x14ac:dyDescent="0.2">
      <c r="D374"/>
      <c r="E374"/>
      <c r="F374"/>
      <c r="G374"/>
      <c r="H374"/>
      <c r="I374"/>
      <c r="J374"/>
      <c r="K374"/>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c r="FV374"/>
      <c r="FW374"/>
      <c r="FX374"/>
      <c r="FY374"/>
      <c r="FZ374"/>
      <c r="GA374"/>
      <c r="GB374"/>
      <c r="GC374"/>
      <c r="GD374"/>
      <c r="GE374"/>
      <c r="GF374"/>
      <c r="GG374"/>
      <c r="GH374"/>
      <c r="GI374"/>
      <c r="GJ374"/>
      <c r="GK374"/>
      <c r="GL374"/>
      <c r="GM374"/>
      <c r="GN374"/>
      <c r="GO374"/>
      <c r="GP374"/>
      <c r="GQ374"/>
      <c r="GR374"/>
      <c r="GS374"/>
      <c r="GT374"/>
      <c r="GU374"/>
      <c r="GV374"/>
      <c r="GW374"/>
      <c r="GX374"/>
      <c r="GY374"/>
      <c r="GZ374"/>
      <c r="HA374"/>
      <c r="HB374"/>
      <c r="HC374"/>
      <c r="HD374"/>
      <c r="HE374"/>
      <c r="HF374"/>
      <c r="HG374"/>
      <c r="HH374"/>
      <c r="HI374"/>
      <c r="HJ374"/>
      <c r="HK374"/>
      <c r="HL374"/>
      <c r="HM374"/>
      <c r="HN374"/>
      <c r="HO374"/>
      <c r="HP374"/>
      <c r="HQ374"/>
      <c r="HR374"/>
      <c r="HS374"/>
      <c r="HT374"/>
      <c r="HU374"/>
      <c r="HV374"/>
      <c r="HW374"/>
      <c r="HX374"/>
      <c r="HY374"/>
      <c r="HZ374"/>
      <c r="IA374"/>
      <c r="IB374"/>
      <c r="IC374"/>
      <c r="ID374"/>
      <c r="IE374"/>
      <c r="IF374"/>
      <c r="IG374"/>
      <c r="IH374"/>
      <c r="II374"/>
      <c r="IJ374"/>
      <c r="IK374"/>
      <c r="IL374"/>
      <c r="IM374"/>
      <c r="IN374"/>
      <c r="IO374"/>
      <c r="IP374"/>
      <c r="IQ374"/>
      <c r="IR374"/>
      <c r="IS374"/>
      <c r="IT374"/>
      <c r="IU374"/>
      <c r="IV374"/>
      <c r="IW374"/>
      <c r="IX374"/>
      <c r="IY374"/>
      <c r="IZ374"/>
      <c r="JA374"/>
      <c r="JB374"/>
      <c r="JC374"/>
      <c r="JD374"/>
      <c r="JE374"/>
      <c r="JF374"/>
      <c r="JG374"/>
      <c r="JH374"/>
      <c r="JI374"/>
      <c r="JJ374"/>
      <c r="JK374"/>
      <c r="JL374"/>
      <c r="JM374"/>
      <c r="JN374"/>
      <c r="JO374"/>
      <c r="JP374"/>
      <c r="JQ374"/>
      <c r="JR374"/>
      <c r="JS374"/>
      <c r="JT374"/>
      <c r="JU374"/>
      <c r="JV374"/>
      <c r="JW374"/>
      <c r="JX374"/>
      <c r="JY374"/>
      <c r="JZ374"/>
      <c r="KA374"/>
      <c r="KB374"/>
      <c r="KC374"/>
      <c r="KD374"/>
      <c r="KE374"/>
      <c r="KF374"/>
      <c r="KG374"/>
      <c r="KH374"/>
      <c r="KI374"/>
      <c r="KJ374"/>
      <c r="KK374"/>
    </row>
    <row r="375" spans="4:297" x14ac:dyDescent="0.2">
      <c r="D375"/>
      <c r="E375"/>
      <c r="F375"/>
      <c r="G375"/>
      <c r="H375"/>
      <c r="I375"/>
      <c r="J375"/>
      <c r="K375"/>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c r="FV375"/>
      <c r="FW375"/>
      <c r="FX375"/>
      <c r="FY375"/>
      <c r="FZ375"/>
      <c r="GA375"/>
      <c r="GB375"/>
      <c r="GC375"/>
      <c r="GD375"/>
      <c r="GE375"/>
      <c r="GF375"/>
      <c r="GG375"/>
      <c r="GH375"/>
      <c r="GI375"/>
      <c r="GJ375"/>
      <c r="GK375"/>
      <c r="GL375"/>
      <c r="GM375"/>
      <c r="GN375"/>
      <c r="GO375"/>
      <c r="GP375"/>
      <c r="GQ375"/>
      <c r="GR375"/>
      <c r="GS375"/>
      <c r="GT375"/>
      <c r="GU375"/>
      <c r="GV375"/>
      <c r="GW375"/>
      <c r="GX375"/>
      <c r="GY375"/>
      <c r="GZ375"/>
      <c r="HA375"/>
      <c r="HB375"/>
      <c r="HC375"/>
      <c r="HD375"/>
      <c r="HE375"/>
      <c r="HF375"/>
      <c r="HG375"/>
      <c r="HH375"/>
      <c r="HI375"/>
      <c r="HJ375"/>
      <c r="HK375"/>
      <c r="HL375"/>
      <c r="HM375"/>
      <c r="HN375"/>
      <c r="HO375"/>
      <c r="HP375"/>
      <c r="HQ375"/>
      <c r="HR375"/>
      <c r="HS375"/>
      <c r="HT375"/>
      <c r="HU375"/>
      <c r="HV375"/>
      <c r="HW375"/>
      <c r="HX375"/>
      <c r="HY375"/>
      <c r="HZ375"/>
      <c r="IA375"/>
      <c r="IB375"/>
      <c r="IC375"/>
      <c r="ID375"/>
      <c r="IE375"/>
      <c r="IF375"/>
      <c r="IG375"/>
      <c r="IH375"/>
      <c r="II375"/>
      <c r="IJ375"/>
      <c r="IK375"/>
      <c r="IL375"/>
      <c r="IM375"/>
      <c r="IN375"/>
      <c r="IO375"/>
      <c r="IP375"/>
      <c r="IQ375"/>
      <c r="IR375"/>
      <c r="IS375"/>
      <c r="IT375"/>
      <c r="IU375"/>
      <c r="IV375"/>
      <c r="IW375"/>
      <c r="IX375"/>
      <c r="IY375"/>
      <c r="IZ375"/>
      <c r="JA375"/>
      <c r="JB375"/>
      <c r="JC375"/>
      <c r="JD375"/>
      <c r="JE375"/>
      <c r="JF375"/>
      <c r="JG375"/>
      <c r="JH375"/>
      <c r="JI375"/>
      <c r="JJ375"/>
      <c r="JK375"/>
      <c r="JL375"/>
      <c r="JM375"/>
      <c r="JN375"/>
      <c r="JO375"/>
      <c r="JP375"/>
      <c r="JQ375"/>
      <c r="JR375"/>
      <c r="JS375"/>
      <c r="JT375"/>
      <c r="JU375"/>
      <c r="JV375"/>
      <c r="JW375"/>
      <c r="JX375"/>
      <c r="JY375"/>
      <c r="JZ375"/>
      <c r="KA375"/>
      <c r="KB375"/>
      <c r="KC375"/>
      <c r="KD375"/>
      <c r="KE375"/>
      <c r="KF375"/>
      <c r="KG375"/>
      <c r="KH375"/>
      <c r="KI375"/>
      <c r="KJ375"/>
      <c r="KK375"/>
    </row>
    <row r="376" spans="4:297" x14ac:dyDescent="0.2">
      <c r="D376"/>
      <c r="E376"/>
      <c r="F376"/>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c r="FV376"/>
      <c r="FW376"/>
      <c r="FX376"/>
      <c r="FY376"/>
      <c r="FZ376"/>
      <c r="GA376"/>
      <c r="GB376"/>
      <c r="GC376"/>
      <c r="GD376"/>
      <c r="GE376"/>
      <c r="GF376"/>
      <c r="GG376"/>
      <c r="GH376"/>
      <c r="GI376"/>
      <c r="GJ376"/>
      <c r="GK376"/>
      <c r="GL376"/>
      <c r="GM376"/>
      <c r="GN376"/>
      <c r="GO376"/>
      <c r="GP376"/>
      <c r="GQ376"/>
      <c r="GR376"/>
      <c r="GS376"/>
      <c r="GT376"/>
      <c r="GU376"/>
      <c r="GV376"/>
      <c r="GW376"/>
      <c r="GX376"/>
      <c r="GY376"/>
      <c r="GZ376"/>
      <c r="HA376"/>
      <c r="HB376"/>
      <c r="HC376"/>
      <c r="HD376"/>
      <c r="HE376"/>
      <c r="HF376"/>
      <c r="HG376"/>
      <c r="HH376"/>
      <c r="HI376"/>
      <c r="HJ376"/>
      <c r="HK376"/>
      <c r="HL376"/>
      <c r="HM376"/>
      <c r="HN376"/>
      <c r="HO376"/>
      <c r="HP376"/>
      <c r="HQ376"/>
      <c r="HR376"/>
      <c r="HS376"/>
      <c r="HT376"/>
      <c r="HU376"/>
      <c r="HV376"/>
      <c r="HW376"/>
      <c r="HX376"/>
      <c r="HY376"/>
      <c r="HZ376"/>
      <c r="IA376"/>
      <c r="IB376"/>
      <c r="IC376"/>
      <c r="ID376"/>
      <c r="IE376"/>
      <c r="IF376"/>
      <c r="IG376"/>
      <c r="IH376"/>
      <c r="II376"/>
      <c r="IJ376"/>
      <c r="IK376"/>
      <c r="IL376"/>
      <c r="IM376"/>
      <c r="IN376"/>
      <c r="IO376"/>
      <c r="IP376"/>
      <c r="IQ376"/>
      <c r="IR376"/>
      <c r="IS376"/>
      <c r="IT376"/>
      <c r="IU376"/>
      <c r="IV376"/>
      <c r="IW376"/>
      <c r="IX376"/>
      <c r="IY376"/>
      <c r="IZ376"/>
      <c r="JA376"/>
      <c r="JB376"/>
      <c r="JC376"/>
      <c r="JD376"/>
      <c r="JE376"/>
      <c r="JF376"/>
      <c r="JG376"/>
      <c r="JH376"/>
      <c r="JI376"/>
      <c r="JJ376"/>
      <c r="JK376"/>
      <c r="JL376"/>
      <c r="JM376"/>
      <c r="JN376"/>
      <c r="JO376"/>
      <c r="JP376"/>
      <c r="JQ376"/>
      <c r="JR376"/>
      <c r="JS376"/>
      <c r="JT376"/>
      <c r="JU376"/>
      <c r="JV376"/>
      <c r="JW376"/>
      <c r="JX376"/>
      <c r="JY376"/>
      <c r="JZ376"/>
      <c r="KA376"/>
      <c r="KB376"/>
      <c r="KC376"/>
      <c r="KD376"/>
      <c r="KE376"/>
      <c r="KF376"/>
      <c r="KG376"/>
      <c r="KH376"/>
      <c r="KI376"/>
      <c r="KJ376"/>
      <c r="KK376"/>
    </row>
    <row r="377" spans="4:297" x14ac:dyDescent="0.2">
      <c r="D377"/>
      <c r="E377"/>
      <c r="F377"/>
      <c r="G377"/>
      <c r="H377"/>
      <c r="I377"/>
      <c r="J377"/>
      <c r="K377"/>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c r="FV377"/>
      <c r="FW377"/>
      <c r="FX377"/>
      <c r="FY377"/>
      <c r="FZ377"/>
      <c r="GA377"/>
      <c r="GB377"/>
      <c r="GC377"/>
      <c r="GD377"/>
      <c r="GE377"/>
      <c r="GF377"/>
      <c r="GG377"/>
      <c r="GH377"/>
      <c r="GI377"/>
      <c r="GJ377"/>
      <c r="GK377"/>
      <c r="GL377"/>
      <c r="GM377"/>
      <c r="GN377"/>
      <c r="GO377"/>
      <c r="GP377"/>
      <c r="GQ377"/>
      <c r="GR377"/>
      <c r="GS377"/>
      <c r="GT377"/>
      <c r="GU377"/>
      <c r="GV377"/>
      <c r="GW377"/>
      <c r="GX377"/>
      <c r="GY377"/>
      <c r="GZ377"/>
      <c r="HA377"/>
      <c r="HB377"/>
      <c r="HC377"/>
      <c r="HD377"/>
      <c r="HE377"/>
      <c r="HF377"/>
      <c r="HG377"/>
      <c r="HH377"/>
      <c r="HI377"/>
      <c r="HJ377"/>
      <c r="HK377"/>
      <c r="HL377"/>
      <c r="HM377"/>
      <c r="HN377"/>
      <c r="HO377"/>
      <c r="HP377"/>
      <c r="HQ377"/>
      <c r="HR377"/>
      <c r="HS377"/>
      <c r="HT377"/>
      <c r="HU377"/>
      <c r="HV377"/>
      <c r="HW377"/>
      <c r="HX377"/>
      <c r="HY377"/>
      <c r="HZ377"/>
      <c r="IA377"/>
      <c r="IB377"/>
      <c r="IC377"/>
      <c r="ID377"/>
      <c r="IE377"/>
      <c r="IF377"/>
      <c r="IG377"/>
      <c r="IH377"/>
      <c r="II377"/>
      <c r="IJ377"/>
      <c r="IK377"/>
      <c r="IL377"/>
      <c r="IM377"/>
      <c r="IN377"/>
      <c r="IO377"/>
      <c r="IP377"/>
      <c r="IQ377"/>
      <c r="IR377"/>
      <c r="IS377"/>
      <c r="IT377"/>
      <c r="IU377"/>
      <c r="IV377"/>
      <c r="IW377"/>
      <c r="IX377"/>
      <c r="IY377"/>
      <c r="IZ377"/>
      <c r="JA377"/>
      <c r="JB377"/>
      <c r="JC377"/>
      <c r="JD377"/>
      <c r="JE377"/>
      <c r="JF377"/>
      <c r="JG377"/>
      <c r="JH377"/>
      <c r="JI377"/>
      <c r="JJ377"/>
      <c r="JK377"/>
      <c r="JL377"/>
      <c r="JM377"/>
      <c r="JN377"/>
      <c r="JO377"/>
      <c r="JP377"/>
      <c r="JQ377"/>
      <c r="JR377"/>
      <c r="JS377"/>
      <c r="JT377"/>
      <c r="JU377"/>
      <c r="JV377"/>
      <c r="JW377"/>
      <c r="JX377"/>
      <c r="JY377"/>
      <c r="JZ377"/>
      <c r="KA377"/>
      <c r="KB377"/>
      <c r="KC377"/>
      <c r="KD377"/>
      <c r="KE377"/>
      <c r="KF377"/>
      <c r="KG377"/>
      <c r="KH377"/>
      <c r="KI377"/>
      <c r="KJ377"/>
      <c r="KK377"/>
    </row>
    <row r="378" spans="4:297" x14ac:dyDescent="0.2">
      <c r="D378"/>
      <c r="E378"/>
      <c r="F378"/>
      <c r="G378"/>
      <c r="H378"/>
      <c r="I378"/>
      <c r="J378"/>
      <c r="K378"/>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c r="FV378"/>
      <c r="FW378"/>
      <c r="FX378"/>
      <c r="FY378"/>
      <c r="FZ378"/>
      <c r="GA378"/>
      <c r="GB378"/>
      <c r="GC378"/>
      <c r="GD378"/>
      <c r="GE378"/>
      <c r="GF378"/>
      <c r="GG378"/>
      <c r="GH378"/>
      <c r="GI378"/>
      <c r="GJ378"/>
      <c r="GK378"/>
      <c r="GL378"/>
      <c r="GM378"/>
      <c r="GN378"/>
      <c r="GO378"/>
      <c r="GP378"/>
      <c r="GQ378"/>
      <c r="GR378"/>
      <c r="GS378"/>
      <c r="GT378"/>
      <c r="GU378"/>
      <c r="GV378"/>
      <c r="GW378"/>
      <c r="GX378"/>
      <c r="GY378"/>
      <c r="GZ378"/>
      <c r="HA378"/>
      <c r="HB378"/>
      <c r="HC378"/>
      <c r="HD378"/>
      <c r="HE378"/>
      <c r="HF378"/>
      <c r="HG378"/>
      <c r="HH378"/>
      <c r="HI378"/>
      <c r="HJ378"/>
      <c r="HK378"/>
      <c r="HL378"/>
      <c r="HM378"/>
      <c r="HN378"/>
      <c r="HO378"/>
      <c r="HP378"/>
      <c r="HQ378"/>
      <c r="HR378"/>
      <c r="HS378"/>
      <c r="HT378"/>
      <c r="HU378"/>
      <c r="HV378"/>
      <c r="HW378"/>
      <c r="HX378"/>
      <c r="HY378"/>
      <c r="HZ378"/>
      <c r="IA378"/>
      <c r="IB378"/>
      <c r="IC378"/>
      <c r="ID378"/>
      <c r="IE378"/>
      <c r="IF378"/>
      <c r="IG378"/>
      <c r="IH378"/>
      <c r="II378"/>
      <c r="IJ378"/>
      <c r="IK378"/>
      <c r="IL378"/>
      <c r="IM378"/>
      <c r="IN378"/>
      <c r="IO378"/>
      <c r="IP378"/>
      <c r="IQ378"/>
      <c r="IR378"/>
      <c r="IS378"/>
      <c r="IT378"/>
      <c r="IU378"/>
      <c r="IV378"/>
      <c r="IW378"/>
      <c r="IX378"/>
      <c r="IY378"/>
      <c r="IZ378"/>
      <c r="JA378"/>
      <c r="JB378"/>
      <c r="JC378"/>
      <c r="JD378"/>
      <c r="JE378"/>
      <c r="JF378"/>
      <c r="JG378"/>
      <c r="JH378"/>
      <c r="JI378"/>
      <c r="JJ378"/>
      <c r="JK378"/>
      <c r="JL378"/>
      <c r="JM378"/>
      <c r="JN378"/>
      <c r="JO378"/>
      <c r="JP378"/>
      <c r="JQ378"/>
      <c r="JR378"/>
      <c r="JS378"/>
      <c r="JT378"/>
      <c r="JU378"/>
      <c r="JV378"/>
      <c r="JW378"/>
      <c r="JX378"/>
      <c r="JY378"/>
      <c r="JZ378"/>
      <c r="KA378"/>
      <c r="KB378"/>
      <c r="KC378"/>
      <c r="KD378"/>
      <c r="KE378"/>
      <c r="KF378"/>
      <c r="KG378"/>
      <c r="KH378"/>
      <c r="KI378"/>
      <c r="KJ378"/>
      <c r="KK378"/>
    </row>
    <row r="379" spans="4:297" x14ac:dyDescent="0.2">
      <c r="D379"/>
      <c r="E379"/>
      <c r="F379"/>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c r="FV379"/>
      <c r="FW379"/>
      <c r="FX379"/>
      <c r="FY379"/>
      <c r="FZ379"/>
      <c r="GA379"/>
      <c r="GB379"/>
      <c r="GC379"/>
      <c r="GD379"/>
      <c r="GE379"/>
      <c r="GF379"/>
      <c r="GG379"/>
      <c r="GH379"/>
      <c r="GI379"/>
      <c r="GJ379"/>
      <c r="GK379"/>
      <c r="GL379"/>
      <c r="GM379"/>
      <c r="GN379"/>
      <c r="GO379"/>
      <c r="GP379"/>
      <c r="GQ379"/>
      <c r="GR379"/>
      <c r="GS379"/>
      <c r="GT379"/>
      <c r="GU379"/>
      <c r="GV379"/>
      <c r="GW379"/>
      <c r="GX379"/>
      <c r="GY379"/>
      <c r="GZ379"/>
      <c r="HA379"/>
      <c r="HB379"/>
      <c r="HC379"/>
      <c r="HD379"/>
      <c r="HE379"/>
      <c r="HF379"/>
      <c r="HG379"/>
      <c r="HH379"/>
      <c r="HI379"/>
      <c r="HJ379"/>
      <c r="HK379"/>
      <c r="HL379"/>
      <c r="HM379"/>
      <c r="HN379"/>
      <c r="HO379"/>
      <c r="HP379"/>
      <c r="HQ379"/>
      <c r="HR379"/>
      <c r="HS379"/>
      <c r="HT379"/>
      <c r="HU379"/>
      <c r="HV379"/>
      <c r="HW379"/>
      <c r="HX379"/>
      <c r="HY379"/>
      <c r="HZ379"/>
      <c r="IA379"/>
      <c r="IB379"/>
      <c r="IC379"/>
      <c r="ID379"/>
      <c r="IE379"/>
      <c r="IF379"/>
      <c r="IG379"/>
      <c r="IH379"/>
      <c r="II379"/>
      <c r="IJ379"/>
      <c r="IK379"/>
      <c r="IL379"/>
      <c r="IM379"/>
      <c r="IN379"/>
      <c r="IO379"/>
      <c r="IP379"/>
      <c r="IQ379"/>
      <c r="IR379"/>
      <c r="IS379"/>
      <c r="IT379"/>
      <c r="IU379"/>
      <c r="IV379"/>
      <c r="IW379"/>
      <c r="IX379"/>
      <c r="IY379"/>
      <c r="IZ379"/>
      <c r="JA379"/>
      <c r="JB379"/>
      <c r="JC379"/>
      <c r="JD379"/>
      <c r="JE379"/>
      <c r="JF379"/>
      <c r="JG379"/>
      <c r="JH379"/>
      <c r="JI379"/>
      <c r="JJ379"/>
      <c r="JK379"/>
      <c r="JL379"/>
      <c r="JM379"/>
      <c r="JN379"/>
      <c r="JO379"/>
      <c r="JP379"/>
      <c r="JQ379"/>
      <c r="JR379"/>
      <c r="JS379"/>
      <c r="JT379"/>
      <c r="JU379"/>
      <c r="JV379"/>
      <c r="JW379"/>
      <c r="JX379"/>
      <c r="JY379"/>
      <c r="JZ379"/>
      <c r="KA379"/>
      <c r="KB379"/>
      <c r="KC379"/>
      <c r="KD379"/>
      <c r="KE379"/>
      <c r="KF379"/>
      <c r="KG379"/>
      <c r="KH379"/>
      <c r="KI379"/>
      <c r="KJ379"/>
      <c r="KK379"/>
    </row>
    <row r="380" spans="4:297" x14ac:dyDescent="0.2">
      <c r="D380"/>
      <c r="E380"/>
      <c r="F380"/>
      <c r="G380"/>
      <c r="H380"/>
      <c r="I380"/>
      <c r="J380"/>
      <c r="K380"/>
      <c r="L380"/>
      <c r="M380"/>
      <c r="N380"/>
      <c r="O380"/>
      <c r="P380"/>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c r="FV380"/>
      <c r="FW380"/>
      <c r="FX380"/>
      <c r="FY380"/>
      <c r="FZ380"/>
      <c r="GA380"/>
      <c r="GB380"/>
      <c r="GC380"/>
      <c r="GD380"/>
      <c r="GE380"/>
      <c r="GF380"/>
      <c r="GG380"/>
      <c r="GH380"/>
      <c r="GI380"/>
      <c r="GJ380"/>
      <c r="GK380"/>
      <c r="GL380"/>
      <c r="GM380"/>
      <c r="GN380"/>
      <c r="GO380"/>
      <c r="GP380"/>
      <c r="GQ380"/>
      <c r="GR380"/>
      <c r="GS380"/>
      <c r="GT380"/>
      <c r="GU380"/>
      <c r="GV380"/>
      <c r="GW380"/>
      <c r="GX380"/>
      <c r="GY380"/>
      <c r="GZ380"/>
      <c r="HA380"/>
      <c r="HB380"/>
      <c r="HC380"/>
      <c r="HD380"/>
      <c r="HE380"/>
      <c r="HF380"/>
      <c r="HG380"/>
      <c r="HH380"/>
      <c r="HI380"/>
      <c r="HJ380"/>
      <c r="HK380"/>
      <c r="HL380"/>
      <c r="HM380"/>
      <c r="HN380"/>
      <c r="HO380"/>
      <c r="HP380"/>
      <c r="HQ380"/>
      <c r="HR380"/>
      <c r="HS380"/>
      <c r="HT380"/>
      <c r="HU380"/>
      <c r="HV380"/>
      <c r="HW380"/>
      <c r="HX380"/>
      <c r="HY380"/>
      <c r="HZ380"/>
      <c r="IA380"/>
      <c r="IB380"/>
      <c r="IC380"/>
      <c r="ID380"/>
      <c r="IE380"/>
      <c r="IF380"/>
      <c r="IG380"/>
      <c r="IH380"/>
      <c r="II380"/>
      <c r="IJ380"/>
      <c r="IK380"/>
      <c r="IL380"/>
      <c r="IM380"/>
      <c r="IN380"/>
      <c r="IO380"/>
      <c r="IP380"/>
      <c r="IQ380"/>
      <c r="IR380"/>
      <c r="IS380"/>
      <c r="IT380"/>
      <c r="IU380"/>
      <c r="IV380"/>
      <c r="IW380"/>
      <c r="IX380"/>
      <c r="IY380"/>
      <c r="IZ380"/>
      <c r="JA380"/>
      <c r="JB380"/>
      <c r="JC380"/>
      <c r="JD380"/>
      <c r="JE380"/>
      <c r="JF380"/>
      <c r="JG380"/>
      <c r="JH380"/>
      <c r="JI380"/>
      <c r="JJ380"/>
      <c r="JK380"/>
      <c r="JL380"/>
      <c r="JM380"/>
      <c r="JN380"/>
      <c r="JO380"/>
      <c r="JP380"/>
      <c r="JQ380"/>
      <c r="JR380"/>
      <c r="JS380"/>
      <c r="JT380"/>
      <c r="JU380"/>
      <c r="JV380"/>
      <c r="JW380"/>
      <c r="JX380"/>
      <c r="JY380"/>
      <c r="JZ380"/>
      <c r="KA380"/>
      <c r="KB380"/>
      <c r="KC380"/>
      <c r="KD380"/>
      <c r="KE380"/>
      <c r="KF380"/>
      <c r="KG380"/>
      <c r="KH380"/>
      <c r="KI380"/>
      <c r="KJ380"/>
      <c r="KK380"/>
    </row>
    <row r="381" spans="4:297" x14ac:dyDescent="0.2">
      <c r="D381"/>
      <c r="E381"/>
      <c r="F381"/>
      <c r="G381"/>
      <c r="H381"/>
      <c r="I381"/>
      <c r="J381"/>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c r="FV381"/>
      <c r="FW381"/>
      <c r="FX381"/>
      <c r="FY381"/>
      <c r="FZ381"/>
      <c r="GA381"/>
      <c r="GB381"/>
      <c r="GC381"/>
      <c r="GD381"/>
      <c r="GE381"/>
      <c r="GF381"/>
      <c r="GG381"/>
      <c r="GH381"/>
      <c r="GI381"/>
      <c r="GJ381"/>
      <c r="GK381"/>
      <c r="GL381"/>
      <c r="GM381"/>
      <c r="GN381"/>
      <c r="GO381"/>
      <c r="GP381"/>
      <c r="GQ381"/>
      <c r="GR381"/>
      <c r="GS381"/>
      <c r="GT381"/>
      <c r="GU381"/>
      <c r="GV381"/>
      <c r="GW381"/>
      <c r="GX381"/>
      <c r="GY381"/>
      <c r="GZ381"/>
      <c r="HA381"/>
      <c r="HB381"/>
      <c r="HC381"/>
      <c r="HD381"/>
      <c r="HE381"/>
      <c r="HF381"/>
      <c r="HG381"/>
      <c r="HH381"/>
      <c r="HI381"/>
      <c r="HJ381"/>
      <c r="HK381"/>
      <c r="HL381"/>
      <c r="HM381"/>
      <c r="HN381"/>
      <c r="HO381"/>
      <c r="HP381"/>
      <c r="HQ381"/>
      <c r="HR381"/>
      <c r="HS381"/>
      <c r="HT381"/>
      <c r="HU381"/>
      <c r="HV381"/>
      <c r="HW381"/>
      <c r="HX381"/>
      <c r="HY381"/>
      <c r="HZ381"/>
      <c r="IA381"/>
      <c r="IB381"/>
      <c r="IC381"/>
      <c r="ID381"/>
      <c r="IE381"/>
      <c r="IF381"/>
      <c r="IG381"/>
      <c r="IH381"/>
      <c r="II381"/>
      <c r="IJ381"/>
      <c r="IK381"/>
      <c r="IL381"/>
      <c r="IM381"/>
      <c r="IN381"/>
      <c r="IO381"/>
      <c r="IP381"/>
      <c r="IQ381"/>
      <c r="IR381"/>
      <c r="IS381"/>
      <c r="IT381"/>
      <c r="IU381"/>
      <c r="IV381"/>
      <c r="IW381"/>
      <c r="IX381"/>
      <c r="IY381"/>
      <c r="IZ381"/>
      <c r="JA381"/>
      <c r="JB381"/>
      <c r="JC381"/>
      <c r="JD381"/>
      <c r="JE381"/>
      <c r="JF381"/>
      <c r="JG381"/>
      <c r="JH381"/>
      <c r="JI381"/>
      <c r="JJ381"/>
      <c r="JK381"/>
      <c r="JL381"/>
      <c r="JM381"/>
      <c r="JN381"/>
      <c r="JO381"/>
      <c r="JP381"/>
      <c r="JQ381"/>
      <c r="JR381"/>
      <c r="JS381"/>
      <c r="JT381"/>
      <c r="JU381"/>
      <c r="JV381"/>
      <c r="JW381"/>
      <c r="JX381"/>
      <c r="JY381"/>
      <c r="JZ381"/>
      <c r="KA381"/>
      <c r="KB381"/>
      <c r="KC381"/>
      <c r="KD381"/>
      <c r="KE381"/>
      <c r="KF381"/>
      <c r="KG381"/>
      <c r="KH381"/>
      <c r="KI381"/>
      <c r="KJ381"/>
      <c r="KK381"/>
    </row>
    <row r="382" spans="4:297" x14ac:dyDescent="0.2">
      <c r="D382"/>
      <c r="E382"/>
      <c r="F382"/>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c r="FV382"/>
      <c r="FW382"/>
      <c r="FX382"/>
      <c r="FY382"/>
      <c r="FZ382"/>
      <c r="GA382"/>
      <c r="GB382"/>
      <c r="GC382"/>
      <c r="GD382"/>
      <c r="GE382"/>
      <c r="GF382"/>
      <c r="GG382"/>
      <c r="GH382"/>
      <c r="GI382"/>
      <c r="GJ382"/>
      <c r="GK382"/>
      <c r="GL382"/>
      <c r="GM382"/>
      <c r="GN382"/>
      <c r="GO382"/>
      <c r="GP382"/>
      <c r="GQ382"/>
      <c r="GR382"/>
      <c r="GS382"/>
      <c r="GT382"/>
      <c r="GU382"/>
      <c r="GV382"/>
      <c r="GW382"/>
      <c r="GX382"/>
      <c r="GY382"/>
      <c r="GZ382"/>
      <c r="HA382"/>
      <c r="HB382"/>
      <c r="HC382"/>
      <c r="HD382"/>
      <c r="HE382"/>
      <c r="HF382"/>
      <c r="HG382"/>
      <c r="HH382"/>
      <c r="HI382"/>
      <c r="HJ382"/>
      <c r="HK382"/>
      <c r="HL382"/>
      <c r="HM382"/>
      <c r="HN382"/>
      <c r="HO382"/>
      <c r="HP382"/>
      <c r="HQ382"/>
      <c r="HR382"/>
      <c r="HS382"/>
      <c r="HT382"/>
      <c r="HU382"/>
      <c r="HV382"/>
      <c r="HW382"/>
      <c r="HX382"/>
      <c r="HY382"/>
      <c r="HZ382"/>
      <c r="IA382"/>
      <c r="IB382"/>
      <c r="IC382"/>
      <c r="ID382"/>
      <c r="IE382"/>
      <c r="IF382"/>
      <c r="IG382"/>
      <c r="IH382"/>
      <c r="II382"/>
      <c r="IJ382"/>
      <c r="IK382"/>
      <c r="IL382"/>
      <c r="IM382"/>
      <c r="IN382"/>
      <c r="IO382"/>
      <c r="IP382"/>
      <c r="IQ382"/>
      <c r="IR382"/>
      <c r="IS382"/>
      <c r="IT382"/>
      <c r="IU382"/>
      <c r="IV382"/>
      <c r="IW382"/>
      <c r="IX382"/>
      <c r="IY382"/>
      <c r="IZ382"/>
      <c r="JA382"/>
      <c r="JB382"/>
      <c r="JC382"/>
      <c r="JD382"/>
      <c r="JE382"/>
      <c r="JF382"/>
      <c r="JG382"/>
      <c r="JH382"/>
      <c r="JI382"/>
      <c r="JJ382"/>
      <c r="JK382"/>
      <c r="JL382"/>
      <c r="JM382"/>
      <c r="JN382"/>
      <c r="JO382"/>
      <c r="JP382"/>
      <c r="JQ382"/>
      <c r="JR382"/>
      <c r="JS382"/>
      <c r="JT382"/>
      <c r="JU382"/>
      <c r="JV382"/>
      <c r="JW382"/>
      <c r="JX382"/>
      <c r="JY382"/>
      <c r="JZ382"/>
      <c r="KA382"/>
      <c r="KB382"/>
      <c r="KC382"/>
      <c r="KD382"/>
      <c r="KE382"/>
      <c r="KF382"/>
      <c r="KG382"/>
      <c r="KH382"/>
      <c r="KI382"/>
      <c r="KJ382"/>
      <c r="KK382"/>
    </row>
    <row r="383" spans="4:297" x14ac:dyDescent="0.2">
      <c r="D383"/>
      <c r="E383"/>
      <c r="F383"/>
      <c r="G383"/>
      <c r="H383"/>
      <c r="I383"/>
      <c r="J383"/>
      <c r="K383"/>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c r="FV383"/>
      <c r="FW383"/>
      <c r="FX383"/>
      <c r="FY383"/>
      <c r="FZ383"/>
      <c r="GA383"/>
      <c r="GB383"/>
      <c r="GC383"/>
      <c r="GD383"/>
      <c r="GE383"/>
      <c r="GF383"/>
      <c r="GG383"/>
      <c r="GH383"/>
      <c r="GI383"/>
      <c r="GJ383"/>
      <c r="GK383"/>
      <c r="GL383"/>
      <c r="GM383"/>
      <c r="GN383"/>
      <c r="GO383"/>
      <c r="GP383"/>
      <c r="GQ383"/>
      <c r="GR383"/>
      <c r="GS383"/>
      <c r="GT383"/>
      <c r="GU383"/>
      <c r="GV383"/>
      <c r="GW383"/>
      <c r="GX383"/>
      <c r="GY383"/>
      <c r="GZ383"/>
      <c r="HA383"/>
      <c r="HB383"/>
      <c r="HC383"/>
      <c r="HD383"/>
      <c r="HE383"/>
      <c r="HF383"/>
      <c r="HG383"/>
      <c r="HH383"/>
      <c r="HI383"/>
      <c r="HJ383"/>
      <c r="HK383"/>
      <c r="HL383"/>
      <c r="HM383"/>
      <c r="HN383"/>
      <c r="HO383"/>
      <c r="HP383"/>
      <c r="HQ383"/>
      <c r="HR383"/>
      <c r="HS383"/>
      <c r="HT383"/>
      <c r="HU383"/>
      <c r="HV383"/>
      <c r="HW383"/>
      <c r="HX383"/>
      <c r="HY383"/>
      <c r="HZ383"/>
      <c r="IA383"/>
      <c r="IB383"/>
      <c r="IC383"/>
      <c r="ID383"/>
      <c r="IE383"/>
      <c r="IF383"/>
      <c r="IG383"/>
      <c r="IH383"/>
      <c r="II383"/>
      <c r="IJ383"/>
      <c r="IK383"/>
      <c r="IL383"/>
      <c r="IM383"/>
      <c r="IN383"/>
      <c r="IO383"/>
      <c r="IP383"/>
      <c r="IQ383"/>
      <c r="IR383"/>
      <c r="IS383"/>
      <c r="IT383"/>
      <c r="IU383"/>
      <c r="IV383"/>
      <c r="IW383"/>
      <c r="IX383"/>
      <c r="IY383"/>
      <c r="IZ383"/>
      <c r="JA383"/>
      <c r="JB383"/>
      <c r="JC383"/>
      <c r="JD383"/>
      <c r="JE383"/>
      <c r="JF383"/>
      <c r="JG383"/>
      <c r="JH383"/>
      <c r="JI383"/>
      <c r="JJ383"/>
      <c r="JK383"/>
      <c r="JL383"/>
      <c r="JM383"/>
      <c r="JN383"/>
      <c r="JO383"/>
      <c r="JP383"/>
      <c r="JQ383"/>
      <c r="JR383"/>
      <c r="JS383"/>
      <c r="JT383"/>
      <c r="JU383"/>
      <c r="JV383"/>
      <c r="JW383"/>
      <c r="JX383"/>
      <c r="JY383"/>
      <c r="JZ383"/>
      <c r="KA383"/>
      <c r="KB383"/>
      <c r="KC383"/>
      <c r="KD383"/>
      <c r="KE383"/>
      <c r="KF383"/>
      <c r="KG383"/>
      <c r="KH383"/>
      <c r="KI383"/>
      <c r="KJ383"/>
      <c r="KK383"/>
    </row>
    <row r="384" spans="4:297" x14ac:dyDescent="0.2">
      <c r="D384"/>
      <c r="E384"/>
      <c r="F384"/>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c r="FV384"/>
      <c r="FW384"/>
      <c r="FX384"/>
      <c r="FY384"/>
      <c r="FZ384"/>
      <c r="GA384"/>
      <c r="GB384"/>
      <c r="GC384"/>
      <c r="GD384"/>
      <c r="GE384"/>
      <c r="GF384"/>
      <c r="GG384"/>
      <c r="GH384"/>
      <c r="GI384"/>
      <c r="GJ384"/>
      <c r="GK384"/>
      <c r="GL384"/>
      <c r="GM384"/>
      <c r="GN384"/>
      <c r="GO384"/>
      <c r="GP384"/>
      <c r="GQ384"/>
      <c r="GR384"/>
      <c r="GS384"/>
      <c r="GT384"/>
      <c r="GU384"/>
      <c r="GV384"/>
      <c r="GW384"/>
      <c r="GX384"/>
      <c r="GY384"/>
      <c r="GZ384"/>
      <c r="HA384"/>
      <c r="HB384"/>
      <c r="HC384"/>
      <c r="HD384"/>
      <c r="HE384"/>
      <c r="HF384"/>
      <c r="HG384"/>
      <c r="HH384"/>
      <c r="HI384"/>
      <c r="HJ384"/>
      <c r="HK384"/>
      <c r="HL384"/>
      <c r="HM384"/>
      <c r="HN384"/>
      <c r="HO384"/>
      <c r="HP384"/>
      <c r="HQ384"/>
      <c r="HR384"/>
      <c r="HS384"/>
      <c r="HT384"/>
      <c r="HU384"/>
      <c r="HV384"/>
      <c r="HW384"/>
      <c r="HX384"/>
      <c r="HY384"/>
      <c r="HZ384"/>
      <c r="IA384"/>
      <c r="IB384"/>
      <c r="IC384"/>
      <c r="ID384"/>
      <c r="IE384"/>
      <c r="IF384"/>
      <c r="IG384"/>
      <c r="IH384"/>
      <c r="II384"/>
      <c r="IJ384"/>
      <c r="IK384"/>
      <c r="IL384"/>
      <c r="IM384"/>
      <c r="IN384"/>
      <c r="IO384"/>
      <c r="IP384"/>
      <c r="IQ384"/>
      <c r="IR384"/>
      <c r="IS384"/>
      <c r="IT384"/>
      <c r="IU384"/>
      <c r="IV384"/>
      <c r="IW384"/>
      <c r="IX384"/>
      <c r="IY384"/>
      <c r="IZ384"/>
      <c r="JA384"/>
      <c r="JB384"/>
      <c r="JC384"/>
      <c r="JD384"/>
      <c r="JE384"/>
      <c r="JF384"/>
      <c r="JG384"/>
      <c r="JH384"/>
      <c r="JI384"/>
      <c r="JJ384"/>
      <c r="JK384"/>
      <c r="JL384"/>
      <c r="JM384"/>
      <c r="JN384"/>
      <c r="JO384"/>
      <c r="JP384"/>
      <c r="JQ384"/>
      <c r="JR384"/>
      <c r="JS384"/>
      <c r="JT384"/>
      <c r="JU384"/>
      <c r="JV384"/>
      <c r="JW384"/>
      <c r="JX384"/>
      <c r="JY384"/>
      <c r="JZ384"/>
      <c r="KA384"/>
      <c r="KB384"/>
      <c r="KC384"/>
      <c r="KD384"/>
      <c r="KE384"/>
      <c r="KF384"/>
      <c r="KG384"/>
      <c r="KH384"/>
      <c r="KI384"/>
      <c r="KJ384"/>
      <c r="KK384"/>
    </row>
    <row r="385" spans="4:297" x14ac:dyDescent="0.2">
      <c r="D385"/>
      <c r="E385"/>
      <c r="F385"/>
      <c r="G385"/>
      <c r="H385"/>
      <c r="I385"/>
      <c r="J385"/>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c r="FV385"/>
      <c r="FW385"/>
      <c r="FX385"/>
      <c r="FY385"/>
      <c r="FZ385"/>
      <c r="GA385"/>
      <c r="GB385"/>
      <c r="GC385"/>
      <c r="GD385"/>
      <c r="GE385"/>
      <c r="GF385"/>
      <c r="GG385"/>
      <c r="GH385"/>
      <c r="GI385"/>
      <c r="GJ385"/>
      <c r="GK385"/>
      <c r="GL385"/>
      <c r="GM385"/>
      <c r="GN385"/>
      <c r="GO385"/>
      <c r="GP385"/>
      <c r="GQ385"/>
      <c r="GR385"/>
      <c r="GS385"/>
      <c r="GT385"/>
      <c r="GU385"/>
      <c r="GV385"/>
      <c r="GW385"/>
      <c r="GX385"/>
      <c r="GY385"/>
      <c r="GZ385"/>
      <c r="HA385"/>
      <c r="HB385"/>
      <c r="HC385"/>
      <c r="HD385"/>
      <c r="HE385"/>
      <c r="HF385"/>
      <c r="HG385"/>
      <c r="HH385"/>
      <c r="HI385"/>
      <c r="HJ385"/>
      <c r="HK385"/>
      <c r="HL385"/>
      <c r="HM385"/>
      <c r="HN385"/>
      <c r="HO385"/>
      <c r="HP385"/>
      <c r="HQ385"/>
      <c r="HR385"/>
      <c r="HS385"/>
      <c r="HT385"/>
      <c r="HU385"/>
      <c r="HV385"/>
      <c r="HW385"/>
      <c r="HX385"/>
      <c r="HY385"/>
      <c r="HZ385"/>
      <c r="IA385"/>
      <c r="IB385"/>
      <c r="IC385"/>
      <c r="ID385"/>
      <c r="IE385"/>
      <c r="IF385"/>
      <c r="IG385"/>
      <c r="IH385"/>
      <c r="II385"/>
      <c r="IJ385"/>
      <c r="IK385"/>
      <c r="IL385"/>
      <c r="IM385"/>
      <c r="IN385"/>
      <c r="IO385"/>
      <c r="IP385"/>
      <c r="IQ385"/>
      <c r="IR385"/>
      <c r="IS385"/>
      <c r="IT385"/>
      <c r="IU385"/>
      <c r="IV385"/>
      <c r="IW385"/>
      <c r="IX385"/>
      <c r="IY385"/>
      <c r="IZ385"/>
      <c r="JA385"/>
      <c r="JB385"/>
      <c r="JC385"/>
      <c r="JD385"/>
      <c r="JE385"/>
      <c r="JF385"/>
      <c r="JG385"/>
      <c r="JH385"/>
      <c r="JI385"/>
      <c r="JJ385"/>
      <c r="JK385"/>
      <c r="JL385"/>
      <c r="JM385"/>
      <c r="JN385"/>
      <c r="JO385"/>
      <c r="JP385"/>
      <c r="JQ385"/>
      <c r="JR385"/>
      <c r="JS385"/>
      <c r="JT385"/>
      <c r="JU385"/>
      <c r="JV385"/>
      <c r="JW385"/>
      <c r="JX385"/>
      <c r="JY385"/>
      <c r="JZ385"/>
      <c r="KA385"/>
      <c r="KB385"/>
      <c r="KC385"/>
      <c r="KD385"/>
      <c r="KE385"/>
      <c r="KF385"/>
      <c r="KG385"/>
      <c r="KH385"/>
      <c r="KI385"/>
      <c r="KJ385"/>
      <c r="KK385"/>
    </row>
    <row r="386" spans="4:297" x14ac:dyDescent="0.2">
      <c r="D386"/>
      <c r="E386"/>
      <c r="F386"/>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c r="FV386"/>
      <c r="FW386"/>
      <c r="FX386"/>
      <c r="FY386"/>
      <c r="FZ386"/>
      <c r="GA386"/>
      <c r="GB386"/>
      <c r="GC386"/>
      <c r="GD386"/>
      <c r="GE386"/>
      <c r="GF386"/>
      <c r="GG386"/>
      <c r="GH386"/>
      <c r="GI386"/>
      <c r="GJ386"/>
      <c r="GK386"/>
      <c r="GL386"/>
      <c r="GM386"/>
      <c r="GN386"/>
      <c r="GO386"/>
      <c r="GP386"/>
      <c r="GQ386"/>
      <c r="GR386"/>
      <c r="GS386"/>
      <c r="GT386"/>
      <c r="GU386"/>
      <c r="GV386"/>
      <c r="GW386"/>
      <c r="GX386"/>
      <c r="GY386"/>
      <c r="GZ386"/>
      <c r="HA386"/>
      <c r="HB386"/>
      <c r="HC386"/>
      <c r="HD386"/>
      <c r="HE386"/>
      <c r="HF386"/>
      <c r="HG386"/>
      <c r="HH386"/>
      <c r="HI386"/>
      <c r="HJ386"/>
      <c r="HK386"/>
      <c r="HL386"/>
      <c r="HM386"/>
      <c r="HN386"/>
      <c r="HO386"/>
      <c r="HP386"/>
      <c r="HQ386"/>
      <c r="HR386"/>
      <c r="HS386"/>
      <c r="HT386"/>
      <c r="HU386"/>
      <c r="HV386"/>
      <c r="HW386"/>
      <c r="HX386"/>
      <c r="HY386"/>
      <c r="HZ386"/>
      <c r="IA386"/>
      <c r="IB386"/>
      <c r="IC386"/>
      <c r="ID386"/>
      <c r="IE386"/>
      <c r="IF386"/>
      <c r="IG386"/>
      <c r="IH386"/>
      <c r="II386"/>
      <c r="IJ386"/>
      <c r="IK386"/>
      <c r="IL386"/>
      <c r="IM386"/>
      <c r="IN386"/>
      <c r="IO386"/>
      <c r="IP386"/>
      <c r="IQ386"/>
      <c r="IR386"/>
      <c r="IS386"/>
      <c r="IT386"/>
      <c r="IU386"/>
      <c r="IV386"/>
      <c r="IW386"/>
      <c r="IX386"/>
      <c r="IY386"/>
      <c r="IZ386"/>
      <c r="JA386"/>
      <c r="JB386"/>
      <c r="JC386"/>
      <c r="JD386"/>
      <c r="JE386"/>
      <c r="JF386"/>
      <c r="JG386"/>
      <c r="JH386"/>
      <c r="JI386"/>
      <c r="JJ386"/>
      <c r="JK386"/>
      <c r="JL386"/>
      <c r="JM386"/>
      <c r="JN386"/>
      <c r="JO386"/>
      <c r="JP386"/>
      <c r="JQ386"/>
      <c r="JR386"/>
      <c r="JS386"/>
      <c r="JT386"/>
      <c r="JU386"/>
      <c r="JV386"/>
      <c r="JW386"/>
      <c r="JX386"/>
      <c r="JY386"/>
      <c r="JZ386"/>
      <c r="KA386"/>
      <c r="KB386"/>
      <c r="KC386"/>
      <c r="KD386"/>
      <c r="KE386"/>
      <c r="KF386"/>
      <c r="KG386"/>
      <c r="KH386"/>
      <c r="KI386"/>
      <c r="KJ386"/>
      <c r="KK386"/>
    </row>
    <row r="387" spans="4:297" x14ac:dyDescent="0.2">
      <c r="D387"/>
      <c r="E387"/>
      <c r="F387"/>
      <c r="G387"/>
      <c r="H387"/>
      <c r="I387"/>
      <c r="J387"/>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c r="FV387"/>
      <c r="FW387"/>
      <c r="FX387"/>
      <c r="FY387"/>
      <c r="FZ387"/>
      <c r="GA387"/>
      <c r="GB387"/>
      <c r="GC387"/>
      <c r="GD387"/>
      <c r="GE387"/>
      <c r="GF387"/>
      <c r="GG387"/>
      <c r="GH387"/>
      <c r="GI387"/>
      <c r="GJ387"/>
      <c r="GK387"/>
      <c r="GL387"/>
      <c r="GM387"/>
      <c r="GN387"/>
      <c r="GO387"/>
      <c r="GP387"/>
      <c r="GQ387"/>
      <c r="GR387"/>
      <c r="GS387"/>
      <c r="GT387"/>
      <c r="GU387"/>
      <c r="GV387"/>
      <c r="GW387"/>
      <c r="GX387"/>
      <c r="GY387"/>
      <c r="GZ387"/>
      <c r="HA387"/>
      <c r="HB387"/>
      <c r="HC387"/>
      <c r="HD387"/>
      <c r="HE387"/>
      <c r="HF387"/>
      <c r="HG387"/>
      <c r="HH387"/>
      <c r="HI387"/>
      <c r="HJ387"/>
      <c r="HK387"/>
      <c r="HL387"/>
      <c r="HM387"/>
      <c r="HN387"/>
      <c r="HO387"/>
      <c r="HP387"/>
      <c r="HQ387"/>
      <c r="HR387"/>
      <c r="HS387"/>
      <c r="HT387"/>
      <c r="HU387"/>
      <c r="HV387"/>
      <c r="HW387"/>
      <c r="HX387"/>
      <c r="HY387"/>
      <c r="HZ387"/>
      <c r="IA387"/>
      <c r="IB387"/>
      <c r="IC387"/>
      <c r="ID387"/>
      <c r="IE387"/>
      <c r="IF387"/>
      <c r="IG387"/>
      <c r="IH387"/>
      <c r="II387"/>
      <c r="IJ387"/>
      <c r="IK387"/>
      <c r="IL387"/>
      <c r="IM387"/>
      <c r="IN387"/>
      <c r="IO387"/>
      <c r="IP387"/>
      <c r="IQ387"/>
      <c r="IR387"/>
      <c r="IS387"/>
      <c r="IT387"/>
      <c r="IU387"/>
      <c r="IV387"/>
      <c r="IW387"/>
      <c r="IX387"/>
      <c r="IY387"/>
      <c r="IZ387"/>
      <c r="JA387"/>
      <c r="JB387"/>
      <c r="JC387"/>
      <c r="JD387"/>
      <c r="JE387"/>
      <c r="JF387"/>
      <c r="JG387"/>
      <c r="JH387"/>
      <c r="JI387"/>
      <c r="JJ387"/>
      <c r="JK387"/>
      <c r="JL387"/>
      <c r="JM387"/>
      <c r="JN387"/>
      <c r="JO387"/>
      <c r="JP387"/>
      <c r="JQ387"/>
      <c r="JR387"/>
      <c r="JS387"/>
      <c r="JT387"/>
      <c r="JU387"/>
      <c r="JV387"/>
      <c r="JW387"/>
      <c r="JX387"/>
      <c r="JY387"/>
      <c r="JZ387"/>
      <c r="KA387"/>
      <c r="KB387"/>
      <c r="KC387"/>
      <c r="KD387"/>
      <c r="KE387"/>
      <c r="KF387"/>
      <c r="KG387"/>
      <c r="KH387"/>
      <c r="KI387"/>
      <c r="KJ387"/>
      <c r="KK387"/>
    </row>
    <row r="388" spans="4:297" x14ac:dyDescent="0.2">
      <c r="D388"/>
      <c r="E388"/>
      <c r="F388"/>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c r="FV388"/>
      <c r="FW388"/>
      <c r="FX388"/>
      <c r="FY388"/>
      <c r="FZ388"/>
      <c r="GA388"/>
      <c r="GB388"/>
      <c r="GC388"/>
      <c r="GD388"/>
      <c r="GE388"/>
      <c r="GF388"/>
      <c r="GG388"/>
      <c r="GH388"/>
      <c r="GI388"/>
      <c r="GJ388"/>
      <c r="GK388"/>
      <c r="GL388"/>
      <c r="GM388"/>
      <c r="GN388"/>
      <c r="GO388"/>
      <c r="GP388"/>
      <c r="GQ388"/>
      <c r="GR388"/>
      <c r="GS388"/>
      <c r="GT388"/>
      <c r="GU388"/>
      <c r="GV388"/>
      <c r="GW388"/>
      <c r="GX388"/>
      <c r="GY388"/>
      <c r="GZ388"/>
      <c r="HA388"/>
      <c r="HB388"/>
      <c r="HC388"/>
      <c r="HD388"/>
      <c r="HE388"/>
      <c r="HF388"/>
      <c r="HG388"/>
      <c r="HH388"/>
      <c r="HI388"/>
      <c r="HJ388"/>
      <c r="HK388"/>
      <c r="HL388"/>
      <c r="HM388"/>
      <c r="HN388"/>
      <c r="HO388"/>
      <c r="HP388"/>
      <c r="HQ388"/>
      <c r="HR388"/>
      <c r="HS388"/>
      <c r="HT388"/>
      <c r="HU388"/>
      <c r="HV388"/>
      <c r="HW388"/>
      <c r="HX388"/>
      <c r="HY388"/>
      <c r="HZ388"/>
      <c r="IA388"/>
      <c r="IB388"/>
      <c r="IC388"/>
      <c r="ID388"/>
      <c r="IE388"/>
      <c r="IF388"/>
      <c r="IG388"/>
      <c r="IH388"/>
      <c r="II388"/>
      <c r="IJ388"/>
      <c r="IK388"/>
      <c r="IL388"/>
      <c r="IM388"/>
      <c r="IN388"/>
      <c r="IO388"/>
      <c r="IP388"/>
      <c r="IQ388"/>
      <c r="IR388"/>
      <c r="IS388"/>
      <c r="IT388"/>
      <c r="IU388"/>
      <c r="IV388"/>
      <c r="IW388"/>
      <c r="IX388"/>
      <c r="IY388"/>
      <c r="IZ388"/>
      <c r="JA388"/>
      <c r="JB388"/>
      <c r="JC388"/>
      <c r="JD388"/>
      <c r="JE388"/>
      <c r="JF388"/>
      <c r="JG388"/>
      <c r="JH388"/>
      <c r="JI388"/>
      <c r="JJ388"/>
      <c r="JK388"/>
      <c r="JL388"/>
      <c r="JM388"/>
      <c r="JN388"/>
      <c r="JO388"/>
      <c r="JP388"/>
      <c r="JQ388"/>
      <c r="JR388"/>
      <c r="JS388"/>
      <c r="JT388"/>
      <c r="JU388"/>
      <c r="JV388"/>
      <c r="JW388"/>
      <c r="JX388"/>
      <c r="JY388"/>
      <c r="JZ388"/>
      <c r="KA388"/>
      <c r="KB388"/>
      <c r="KC388"/>
      <c r="KD388"/>
      <c r="KE388"/>
      <c r="KF388"/>
      <c r="KG388"/>
      <c r="KH388"/>
      <c r="KI388"/>
      <c r="KJ388"/>
      <c r="KK388"/>
    </row>
    <row r="389" spans="4:297" x14ac:dyDescent="0.2">
      <c r="D389"/>
      <c r="E389"/>
      <c r="F389"/>
      <c r="G389"/>
      <c r="H389"/>
      <c r="I389"/>
      <c r="J389"/>
      <c r="K389"/>
      <c r="L389"/>
      <c r="M389"/>
      <c r="N389"/>
      <c r="O389"/>
      <c r="P389"/>
      <c r="Q389"/>
      <c r="R389"/>
      <c r="S389"/>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c r="FV389"/>
      <c r="FW389"/>
      <c r="FX389"/>
      <c r="FY389"/>
      <c r="FZ389"/>
      <c r="GA389"/>
      <c r="GB389"/>
      <c r="GC389"/>
      <c r="GD389"/>
      <c r="GE389"/>
      <c r="GF389"/>
      <c r="GG389"/>
      <c r="GH389"/>
      <c r="GI389"/>
      <c r="GJ389"/>
      <c r="GK389"/>
      <c r="GL389"/>
      <c r="GM389"/>
      <c r="GN389"/>
      <c r="GO389"/>
      <c r="GP389"/>
      <c r="GQ389"/>
      <c r="GR389"/>
      <c r="GS389"/>
      <c r="GT389"/>
      <c r="GU389"/>
      <c r="GV389"/>
      <c r="GW389"/>
      <c r="GX389"/>
      <c r="GY389"/>
      <c r="GZ389"/>
      <c r="HA389"/>
      <c r="HB389"/>
      <c r="HC389"/>
      <c r="HD389"/>
      <c r="HE389"/>
      <c r="HF389"/>
      <c r="HG389"/>
      <c r="HH389"/>
      <c r="HI389"/>
      <c r="HJ389"/>
      <c r="HK389"/>
      <c r="HL389"/>
      <c r="HM389"/>
      <c r="HN389"/>
      <c r="HO389"/>
      <c r="HP389"/>
      <c r="HQ389"/>
      <c r="HR389"/>
      <c r="HS389"/>
      <c r="HT389"/>
      <c r="HU389"/>
      <c r="HV389"/>
      <c r="HW389"/>
      <c r="HX389"/>
      <c r="HY389"/>
      <c r="HZ389"/>
      <c r="IA389"/>
      <c r="IB389"/>
      <c r="IC389"/>
      <c r="ID389"/>
      <c r="IE389"/>
      <c r="IF389"/>
      <c r="IG389"/>
      <c r="IH389"/>
      <c r="II389"/>
      <c r="IJ389"/>
      <c r="IK389"/>
      <c r="IL389"/>
      <c r="IM389"/>
      <c r="IN389"/>
      <c r="IO389"/>
      <c r="IP389"/>
      <c r="IQ389"/>
      <c r="IR389"/>
      <c r="IS389"/>
      <c r="IT389"/>
      <c r="IU389"/>
      <c r="IV389"/>
      <c r="IW389"/>
      <c r="IX389"/>
      <c r="IY389"/>
      <c r="IZ389"/>
      <c r="JA389"/>
      <c r="JB389"/>
      <c r="JC389"/>
      <c r="JD389"/>
      <c r="JE389"/>
      <c r="JF389"/>
      <c r="JG389"/>
      <c r="JH389"/>
      <c r="JI389"/>
      <c r="JJ389"/>
      <c r="JK389"/>
      <c r="JL389"/>
      <c r="JM389"/>
      <c r="JN389"/>
      <c r="JO389"/>
      <c r="JP389"/>
      <c r="JQ389"/>
      <c r="JR389"/>
      <c r="JS389"/>
      <c r="JT389"/>
      <c r="JU389"/>
      <c r="JV389"/>
      <c r="JW389"/>
      <c r="JX389"/>
      <c r="JY389"/>
      <c r="JZ389"/>
      <c r="KA389"/>
      <c r="KB389"/>
      <c r="KC389"/>
      <c r="KD389"/>
      <c r="KE389"/>
      <c r="KF389"/>
      <c r="KG389"/>
      <c r="KH389"/>
      <c r="KI389"/>
      <c r="KJ389"/>
      <c r="KK389"/>
    </row>
    <row r="390" spans="4:297" x14ac:dyDescent="0.2">
      <c r="D390"/>
      <c r="E390"/>
      <c r="F390"/>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c r="FV390"/>
      <c r="FW390"/>
      <c r="FX390"/>
      <c r="FY390"/>
      <c r="FZ390"/>
      <c r="GA390"/>
      <c r="GB390"/>
      <c r="GC390"/>
      <c r="GD390"/>
      <c r="GE390"/>
      <c r="GF390"/>
      <c r="GG390"/>
      <c r="GH390"/>
      <c r="GI390"/>
      <c r="GJ390"/>
      <c r="GK390"/>
      <c r="GL390"/>
      <c r="GM390"/>
      <c r="GN390"/>
      <c r="GO390"/>
      <c r="GP390"/>
      <c r="GQ390"/>
      <c r="GR390"/>
      <c r="GS390"/>
      <c r="GT390"/>
      <c r="GU390"/>
      <c r="GV390"/>
      <c r="GW390"/>
      <c r="GX390"/>
      <c r="GY390"/>
      <c r="GZ390"/>
      <c r="HA390"/>
      <c r="HB390"/>
      <c r="HC390"/>
      <c r="HD390"/>
      <c r="HE390"/>
      <c r="HF390"/>
      <c r="HG390"/>
      <c r="HH390"/>
      <c r="HI390"/>
      <c r="HJ390"/>
      <c r="HK390"/>
      <c r="HL390"/>
      <c r="HM390"/>
      <c r="HN390"/>
      <c r="HO390"/>
      <c r="HP390"/>
      <c r="HQ390"/>
      <c r="HR390"/>
      <c r="HS390"/>
      <c r="HT390"/>
      <c r="HU390"/>
      <c r="HV390"/>
      <c r="HW390"/>
      <c r="HX390"/>
      <c r="HY390"/>
      <c r="HZ390"/>
      <c r="IA390"/>
      <c r="IB390"/>
      <c r="IC390"/>
      <c r="ID390"/>
      <c r="IE390"/>
      <c r="IF390"/>
      <c r="IG390"/>
      <c r="IH390"/>
      <c r="II390"/>
      <c r="IJ390"/>
      <c r="IK390"/>
      <c r="IL390"/>
      <c r="IM390"/>
      <c r="IN390"/>
      <c r="IO390"/>
      <c r="IP390"/>
      <c r="IQ390"/>
      <c r="IR390"/>
      <c r="IS390"/>
      <c r="IT390"/>
      <c r="IU390"/>
      <c r="IV390"/>
      <c r="IW390"/>
      <c r="IX390"/>
      <c r="IY390"/>
      <c r="IZ390"/>
      <c r="JA390"/>
      <c r="JB390"/>
      <c r="JC390"/>
      <c r="JD390"/>
      <c r="JE390"/>
      <c r="JF390"/>
      <c r="JG390"/>
      <c r="JH390"/>
      <c r="JI390"/>
      <c r="JJ390"/>
      <c r="JK390"/>
      <c r="JL390"/>
      <c r="JM390"/>
      <c r="JN390"/>
      <c r="JO390"/>
      <c r="JP390"/>
      <c r="JQ390"/>
      <c r="JR390"/>
      <c r="JS390"/>
      <c r="JT390"/>
      <c r="JU390"/>
      <c r="JV390"/>
      <c r="JW390"/>
      <c r="JX390"/>
      <c r="JY390"/>
      <c r="JZ390"/>
      <c r="KA390"/>
      <c r="KB390"/>
      <c r="KC390"/>
      <c r="KD390"/>
      <c r="KE390"/>
      <c r="KF390"/>
      <c r="KG390"/>
      <c r="KH390"/>
      <c r="KI390"/>
      <c r="KJ390"/>
      <c r="KK390"/>
    </row>
    <row r="391" spans="4:297" x14ac:dyDescent="0.2">
      <c r="D391"/>
      <c r="E391"/>
      <c r="F391"/>
      <c r="G391"/>
      <c r="H391"/>
      <c r="I391"/>
      <c r="J391"/>
      <c r="K391"/>
      <c r="L391"/>
      <c r="M391"/>
      <c r="N391"/>
      <c r="O391"/>
      <c r="P391"/>
      <c r="Q391"/>
      <c r="R391"/>
      <c r="S391"/>
      <c r="T391"/>
      <c r="U391"/>
      <c r="V391"/>
      <c r="W391"/>
      <c r="X391"/>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c r="FV391"/>
      <c r="FW391"/>
      <c r="FX391"/>
      <c r="FY391"/>
      <c r="FZ391"/>
      <c r="GA391"/>
      <c r="GB391"/>
      <c r="GC391"/>
      <c r="GD391"/>
      <c r="GE391"/>
      <c r="GF391"/>
      <c r="GG391"/>
      <c r="GH391"/>
      <c r="GI391"/>
      <c r="GJ391"/>
      <c r="GK391"/>
      <c r="GL391"/>
      <c r="GM391"/>
      <c r="GN391"/>
      <c r="GO391"/>
      <c r="GP391"/>
      <c r="GQ391"/>
      <c r="GR391"/>
      <c r="GS391"/>
      <c r="GT391"/>
      <c r="GU391"/>
      <c r="GV391"/>
      <c r="GW391"/>
      <c r="GX391"/>
      <c r="GY391"/>
      <c r="GZ391"/>
      <c r="HA391"/>
      <c r="HB391"/>
      <c r="HC391"/>
      <c r="HD391"/>
      <c r="HE391"/>
      <c r="HF391"/>
      <c r="HG391"/>
      <c r="HH391"/>
      <c r="HI391"/>
      <c r="HJ391"/>
      <c r="HK391"/>
      <c r="HL391"/>
      <c r="HM391"/>
      <c r="HN391"/>
      <c r="HO391"/>
      <c r="HP391"/>
      <c r="HQ391"/>
      <c r="HR391"/>
      <c r="HS391"/>
      <c r="HT391"/>
      <c r="HU391"/>
      <c r="HV391"/>
      <c r="HW391"/>
      <c r="HX391"/>
      <c r="HY391"/>
      <c r="HZ391"/>
      <c r="IA391"/>
      <c r="IB391"/>
      <c r="IC391"/>
      <c r="ID391"/>
      <c r="IE391"/>
      <c r="IF391"/>
      <c r="IG391"/>
      <c r="IH391"/>
      <c r="II391"/>
      <c r="IJ391"/>
      <c r="IK391"/>
      <c r="IL391"/>
      <c r="IM391"/>
      <c r="IN391"/>
      <c r="IO391"/>
      <c r="IP391"/>
      <c r="IQ391"/>
      <c r="IR391"/>
      <c r="IS391"/>
      <c r="IT391"/>
      <c r="IU391"/>
      <c r="IV391"/>
      <c r="IW391"/>
      <c r="IX391"/>
      <c r="IY391"/>
      <c r="IZ391"/>
      <c r="JA391"/>
      <c r="JB391"/>
      <c r="JC391"/>
      <c r="JD391"/>
      <c r="JE391"/>
      <c r="JF391"/>
      <c r="JG391"/>
      <c r="JH391"/>
      <c r="JI391"/>
      <c r="JJ391"/>
      <c r="JK391"/>
      <c r="JL391"/>
      <c r="JM391"/>
      <c r="JN391"/>
      <c r="JO391"/>
      <c r="JP391"/>
      <c r="JQ391"/>
      <c r="JR391"/>
      <c r="JS391"/>
      <c r="JT391"/>
      <c r="JU391"/>
      <c r="JV391"/>
      <c r="JW391"/>
      <c r="JX391"/>
      <c r="JY391"/>
      <c r="JZ391"/>
      <c r="KA391"/>
      <c r="KB391"/>
      <c r="KC391"/>
      <c r="KD391"/>
      <c r="KE391"/>
      <c r="KF391"/>
      <c r="KG391"/>
      <c r="KH391"/>
      <c r="KI391"/>
      <c r="KJ391"/>
      <c r="KK391"/>
    </row>
    <row r="392" spans="4:297" x14ac:dyDescent="0.2">
      <c r="D392"/>
      <c r="E392"/>
      <c r="F392"/>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c r="FV392"/>
      <c r="FW392"/>
      <c r="FX392"/>
      <c r="FY392"/>
      <c r="FZ392"/>
      <c r="GA392"/>
      <c r="GB392"/>
      <c r="GC392"/>
      <c r="GD392"/>
      <c r="GE392"/>
      <c r="GF392"/>
      <c r="GG392"/>
      <c r="GH392"/>
      <c r="GI392"/>
      <c r="GJ392"/>
      <c r="GK392"/>
      <c r="GL392"/>
      <c r="GM392"/>
      <c r="GN392"/>
      <c r="GO392"/>
      <c r="GP392"/>
      <c r="GQ392"/>
      <c r="GR392"/>
      <c r="GS392"/>
      <c r="GT392"/>
      <c r="GU392"/>
      <c r="GV392"/>
      <c r="GW392"/>
      <c r="GX392"/>
      <c r="GY392"/>
      <c r="GZ392"/>
      <c r="HA392"/>
      <c r="HB392"/>
      <c r="HC392"/>
      <c r="HD392"/>
      <c r="HE392"/>
      <c r="HF392"/>
      <c r="HG392"/>
      <c r="HH392"/>
      <c r="HI392"/>
      <c r="HJ392"/>
      <c r="HK392"/>
      <c r="HL392"/>
      <c r="HM392"/>
      <c r="HN392"/>
      <c r="HO392"/>
      <c r="HP392"/>
      <c r="HQ392"/>
      <c r="HR392"/>
      <c r="HS392"/>
      <c r="HT392"/>
      <c r="HU392"/>
      <c r="HV392"/>
      <c r="HW392"/>
      <c r="HX392"/>
      <c r="HY392"/>
      <c r="HZ392"/>
      <c r="IA392"/>
      <c r="IB392"/>
      <c r="IC392"/>
      <c r="ID392"/>
      <c r="IE392"/>
      <c r="IF392"/>
      <c r="IG392"/>
      <c r="IH392"/>
      <c r="II392"/>
      <c r="IJ392"/>
      <c r="IK392"/>
      <c r="IL392"/>
      <c r="IM392"/>
      <c r="IN392"/>
      <c r="IO392"/>
      <c r="IP392"/>
      <c r="IQ392"/>
      <c r="IR392"/>
      <c r="IS392"/>
      <c r="IT392"/>
      <c r="IU392"/>
      <c r="IV392"/>
      <c r="IW392"/>
      <c r="IX392"/>
      <c r="IY392"/>
      <c r="IZ392"/>
      <c r="JA392"/>
      <c r="JB392"/>
      <c r="JC392"/>
      <c r="JD392"/>
      <c r="JE392"/>
      <c r="JF392"/>
      <c r="JG392"/>
      <c r="JH392"/>
      <c r="JI392"/>
      <c r="JJ392"/>
      <c r="JK392"/>
      <c r="JL392"/>
      <c r="JM392"/>
      <c r="JN392"/>
      <c r="JO392"/>
      <c r="JP392"/>
      <c r="JQ392"/>
      <c r="JR392"/>
      <c r="JS392"/>
      <c r="JT392"/>
      <c r="JU392"/>
      <c r="JV392"/>
      <c r="JW392"/>
      <c r="JX392"/>
      <c r="JY392"/>
      <c r="JZ392"/>
      <c r="KA392"/>
      <c r="KB392"/>
      <c r="KC392"/>
      <c r="KD392"/>
      <c r="KE392"/>
      <c r="KF392"/>
      <c r="KG392"/>
      <c r="KH392"/>
      <c r="KI392"/>
      <c r="KJ392"/>
      <c r="KK392"/>
    </row>
    <row r="393" spans="4:297" x14ac:dyDescent="0.2">
      <c r="D393"/>
      <c r="E393"/>
      <c r="F393"/>
      <c r="G393"/>
      <c r="H393"/>
      <c r="I393"/>
      <c r="J393"/>
      <c r="K393"/>
      <c r="L393"/>
      <c r="M393"/>
      <c r="N393"/>
      <c r="O393"/>
      <c r="P393"/>
      <c r="Q393"/>
      <c r="R393"/>
      <c r="S393"/>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c r="FV393"/>
      <c r="FW393"/>
      <c r="FX393"/>
      <c r="FY393"/>
      <c r="FZ393"/>
      <c r="GA393"/>
      <c r="GB393"/>
      <c r="GC393"/>
      <c r="GD393"/>
      <c r="GE393"/>
      <c r="GF393"/>
      <c r="GG393"/>
      <c r="GH393"/>
      <c r="GI393"/>
      <c r="GJ393"/>
      <c r="GK393"/>
      <c r="GL393"/>
      <c r="GM393"/>
      <c r="GN393"/>
      <c r="GO393"/>
      <c r="GP393"/>
      <c r="GQ393"/>
      <c r="GR393"/>
      <c r="GS393"/>
      <c r="GT393"/>
      <c r="GU393"/>
      <c r="GV393"/>
      <c r="GW393"/>
      <c r="GX393"/>
      <c r="GY393"/>
      <c r="GZ393"/>
      <c r="HA393"/>
      <c r="HB393"/>
      <c r="HC393"/>
      <c r="HD393"/>
      <c r="HE393"/>
      <c r="HF393"/>
      <c r="HG393"/>
      <c r="HH393"/>
      <c r="HI393"/>
      <c r="HJ393"/>
      <c r="HK393"/>
      <c r="HL393"/>
      <c r="HM393"/>
      <c r="HN393"/>
      <c r="HO393"/>
      <c r="HP393"/>
      <c r="HQ393"/>
      <c r="HR393"/>
      <c r="HS393"/>
      <c r="HT393"/>
      <c r="HU393"/>
      <c r="HV393"/>
      <c r="HW393"/>
      <c r="HX393"/>
      <c r="HY393"/>
      <c r="HZ393"/>
      <c r="IA393"/>
      <c r="IB393"/>
      <c r="IC393"/>
      <c r="ID393"/>
      <c r="IE393"/>
      <c r="IF393"/>
      <c r="IG393"/>
      <c r="IH393"/>
      <c r="II393"/>
      <c r="IJ393"/>
      <c r="IK393"/>
      <c r="IL393"/>
      <c r="IM393"/>
      <c r="IN393"/>
      <c r="IO393"/>
      <c r="IP393"/>
      <c r="IQ393"/>
      <c r="IR393"/>
      <c r="IS393"/>
      <c r="IT393"/>
      <c r="IU393"/>
      <c r="IV393"/>
      <c r="IW393"/>
      <c r="IX393"/>
      <c r="IY393"/>
      <c r="IZ393"/>
      <c r="JA393"/>
      <c r="JB393"/>
      <c r="JC393"/>
      <c r="JD393"/>
      <c r="JE393"/>
      <c r="JF393"/>
      <c r="JG393"/>
      <c r="JH393"/>
      <c r="JI393"/>
      <c r="JJ393"/>
      <c r="JK393"/>
      <c r="JL393"/>
      <c r="JM393"/>
      <c r="JN393"/>
      <c r="JO393"/>
      <c r="JP393"/>
      <c r="JQ393"/>
      <c r="JR393"/>
      <c r="JS393"/>
      <c r="JT393"/>
      <c r="JU393"/>
      <c r="JV393"/>
      <c r="JW393"/>
      <c r="JX393"/>
      <c r="JY393"/>
      <c r="JZ393"/>
      <c r="KA393"/>
      <c r="KB393"/>
      <c r="KC393"/>
      <c r="KD393"/>
      <c r="KE393"/>
      <c r="KF393"/>
      <c r="KG393"/>
      <c r="KH393"/>
      <c r="KI393"/>
      <c r="KJ393"/>
      <c r="KK393"/>
    </row>
    <row r="394" spans="4:297" x14ac:dyDescent="0.2">
      <c r="D394"/>
      <c r="E394"/>
      <c r="F394"/>
      <c r="G394"/>
      <c r="H394"/>
      <c r="I394"/>
      <c r="J394"/>
      <c r="K394"/>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c r="FV394"/>
      <c r="FW394"/>
      <c r="FX394"/>
      <c r="FY394"/>
      <c r="FZ394"/>
      <c r="GA394"/>
      <c r="GB394"/>
      <c r="GC394"/>
      <c r="GD394"/>
      <c r="GE394"/>
      <c r="GF394"/>
      <c r="GG394"/>
      <c r="GH394"/>
      <c r="GI394"/>
      <c r="GJ394"/>
      <c r="GK394"/>
      <c r="GL394"/>
      <c r="GM394"/>
      <c r="GN394"/>
      <c r="GO394"/>
      <c r="GP394"/>
      <c r="GQ394"/>
      <c r="GR394"/>
      <c r="GS394"/>
      <c r="GT394"/>
      <c r="GU394"/>
      <c r="GV394"/>
      <c r="GW394"/>
      <c r="GX394"/>
      <c r="GY394"/>
      <c r="GZ394"/>
      <c r="HA394"/>
      <c r="HB394"/>
      <c r="HC394"/>
      <c r="HD394"/>
      <c r="HE394"/>
      <c r="HF394"/>
      <c r="HG394"/>
      <c r="HH394"/>
      <c r="HI394"/>
      <c r="HJ394"/>
      <c r="HK394"/>
      <c r="HL394"/>
      <c r="HM394"/>
      <c r="HN394"/>
      <c r="HO394"/>
      <c r="HP394"/>
      <c r="HQ394"/>
      <c r="HR394"/>
      <c r="HS394"/>
      <c r="HT394"/>
      <c r="HU394"/>
      <c r="HV394"/>
      <c r="HW394"/>
      <c r="HX394"/>
      <c r="HY394"/>
      <c r="HZ394"/>
      <c r="IA394"/>
      <c r="IB394"/>
      <c r="IC394"/>
      <c r="ID394"/>
      <c r="IE394"/>
      <c r="IF394"/>
      <c r="IG394"/>
      <c r="IH394"/>
      <c r="II394"/>
      <c r="IJ394"/>
      <c r="IK394"/>
      <c r="IL394"/>
      <c r="IM394"/>
      <c r="IN394"/>
      <c r="IO394"/>
      <c r="IP394"/>
      <c r="IQ394"/>
      <c r="IR394"/>
      <c r="IS394"/>
      <c r="IT394"/>
      <c r="IU394"/>
      <c r="IV394"/>
      <c r="IW394"/>
      <c r="IX394"/>
      <c r="IY394"/>
      <c r="IZ394"/>
      <c r="JA394"/>
      <c r="JB394"/>
      <c r="JC394"/>
      <c r="JD394"/>
      <c r="JE394"/>
      <c r="JF394"/>
      <c r="JG394"/>
      <c r="JH394"/>
      <c r="JI394"/>
      <c r="JJ394"/>
      <c r="JK394"/>
      <c r="JL394"/>
      <c r="JM394"/>
      <c r="JN394"/>
      <c r="JO394"/>
      <c r="JP394"/>
      <c r="JQ394"/>
      <c r="JR394"/>
      <c r="JS394"/>
      <c r="JT394"/>
      <c r="JU394"/>
      <c r="JV394"/>
      <c r="JW394"/>
      <c r="JX394"/>
      <c r="JY394"/>
      <c r="JZ394"/>
      <c r="KA394"/>
      <c r="KB394"/>
      <c r="KC394"/>
      <c r="KD394"/>
      <c r="KE394"/>
      <c r="KF394"/>
      <c r="KG394"/>
      <c r="KH394"/>
      <c r="KI394"/>
      <c r="KJ394"/>
      <c r="KK394"/>
    </row>
    <row r="395" spans="4:297" x14ac:dyDescent="0.2">
      <c r="D395"/>
      <c r="E395"/>
      <c r="F395"/>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c r="FV395"/>
      <c r="FW395"/>
      <c r="FX395"/>
      <c r="FY395"/>
      <c r="FZ395"/>
      <c r="GA395"/>
      <c r="GB395"/>
      <c r="GC395"/>
      <c r="GD395"/>
      <c r="GE395"/>
      <c r="GF395"/>
      <c r="GG395"/>
      <c r="GH395"/>
      <c r="GI395"/>
      <c r="GJ395"/>
      <c r="GK395"/>
      <c r="GL395"/>
      <c r="GM395"/>
      <c r="GN395"/>
      <c r="GO395"/>
      <c r="GP395"/>
      <c r="GQ395"/>
      <c r="GR395"/>
      <c r="GS395"/>
      <c r="GT395"/>
      <c r="GU395"/>
      <c r="GV395"/>
      <c r="GW395"/>
      <c r="GX395"/>
      <c r="GY395"/>
      <c r="GZ395"/>
      <c r="HA395"/>
      <c r="HB395"/>
      <c r="HC395"/>
      <c r="HD395"/>
      <c r="HE395"/>
      <c r="HF395"/>
      <c r="HG395"/>
      <c r="HH395"/>
      <c r="HI395"/>
      <c r="HJ395"/>
      <c r="HK395"/>
      <c r="HL395"/>
      <c r="HM395"/>
      <c r="HN395"/>
      <c r="HO395"/>
      <c r="HP395"/>
      <c r="HQ395"/>
      <c r="HR395"/>
      <c r="HS395"/>
      <c r="HT395"/>
      <c r="HU395"/>
      <c r="HV395"/>
      <c r="HW395"/>
      <c r="HX395"/>
      <c r="HY395"/>
      <c r="HZ395"/>
      <c r="IA395"/>
      <c r="IB395"/>
      <c r="IC395"/>
      <c r="ID395"/>
      <c r="IE395"/>
      <c r="IF395"/>
      <c r="IG395"/>
      <c r="IH395"/>
      <c r="II395"/>
      <c r="IJ395"/>
      <c r="IK395"/>
      <c r="IL395"/>
      <c r="IM395"/>
      <c r="IN395"/>
      <c r="IO395"/>
      <c r="IP395"/>
      <c r="IQ395"/>
      <c r="IR395"/>
      <c r="IS395"/>
      <c r="IT395"/>
      <c r="IU395"/>
      <c r="IV395"/>
      <c r="IW395"/>
      <c r="IX395"/>
      <c r="IY395"/>
      <c r="IZ395"/>
      <c r="JA395"/>
      <c r="JB395"/>
      <c r="JC395"/>
      <c r="JD395"/>
      <c r="JE395"/>
      <c r="JF395"/>
      <c r="JG395"/>
      <c r="JH395"/>
      <c r="JI395"/>
      <c r="JJ395"/>
      <c r="JK395"/>
      <c r="JL395"/>
      <c r="JM395"/>
      <c r="JN395"/>
      <c r="JO395"/>
      <c r="JP395"/>
      <c r="JQ395"/>
      <c r="JR395"/>
      <c r="JS395"/>
      <c r="JT395"/>
      <c r="JU395"/>
      <c r="JV395"/>
      <c r="JW395"/>
      <c r="JX395"/>
      <c r="JY395"/>
      <c r="JZ395"/>
      <c r="KA395"/>
      <c r="KB395"/>
      <c r="KC395"/>
      <c r="KD395"/>
      <c r="KE395"/>
      <c r="KF395"/>
      <c r="KG395"/>
      <c r="KH395"/>
      <c r="KI395"/>
      <c r="KJ395"/>
      <c r="KK395"/>
    </row>
    <row r="396" spans="4:297" x14ac:dyDescent="0.2">
      <c r="D396"/>
      <c r="E396"/>
      <c r="F396"/>
      <c r="G396"/>
      <c r="H396"/>
      <c r="I396"/>
      <c r="J396"/>
      <c r="K396"/>
      <c r="L396"/>
      <c r="M396"/>
      <c r="N396"/>
      <c r="O396"/>
      <c r="P396"/>
      <c r="Q396"/>
      <c r="R396"/>
      <c r="S396"/>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c r="GS396"/>
      <c r="GT396"/>
      <c r="GU396"/>
      <c r="GV396"/>
      <c r="GW396"/>
      <c r="GX396"/>
      <c r="GY396"/>
      <c r="GZ396"/>
      <c r="HA396"/>
      <c r="HB396"/>
      <c r="HC396"/>
      <c r="HD396"/>
      <c r="HE396"/>
      <c r="HF396"/>
      <c r="HG396"/>
      <c r="HH396"/>
      <c r="HI396"/>
      <c r="HJ396"/>
      <c r="HK396"/>
      <c r="HL396"/>
      <c r="HM396"/>
      <c r="HN396"/>
      <c r="HO396"/>
      <c r="HP396"/>
      <c r="HQ396"/>
      <c r="HR396"/>
      <c r="HS396"/>
      <c r="HT396"/>
      <c r="HU396"/>
      <c r="HV396"/>
      <c r="HW396"/>
      <c r="HX396"/>
      <c r="HY396"/>
      <c r="HZ396"/>
      <c r="IA396"/>
      <c r="IB396"/>
      <c r="IC396"/>
      <c r="ID396"/>
      <c r="IE396"/>
      <c r="IF396"/>
      <c r="IG396"/>
      <c r="IH396"/>
      <c r="II396"/>
      <c r="IJ396"/>
      <c r="IK396"/>
      <c r="IL396"/>
      <c r="IM396"/>
      <c r="IN396"/>
      <c r="IO396"/>
      <c r="IP396"/>
      <c r="IQ396"/>
      <c r="IR396"/>
      <c r="IS396"/>
      <c r="IT396"/>
      <c r="IU396"/>
      <c r="IV396"/>
      <c r="IW396"/>
      <c r="IX396"/>
      <c r="IY396"/>
      <c r="IZ396"/>
      <c r="JA396"/>
      <c r="JB396"/>
      <c r="JC396"/>
      <c r="JD396"/>
      <c r="JE396"/>
      <c r="JF396"/>
      <c r="JG396"/>
      <c r="JH396"/>
      <c r="JI396"/>
      <c r="JJ396"/>
      <c r="JK396"/>
      <c r="JL396"/>
      <c r="JM396"/>
      <c r="JN396"/>
      <c r="JO396"/>
      <c r="JP396"/>
      <c r="JQ396"/>
      <c r="JR396"/>
      <c r="JS396"/>
      <c r="JT396"/>
      <c r="JU396"/>
      <c r="JV396"/>
      <c r="JW396"/>
      <c r="JX396"/>
      <c r="JY396"/>
      <c r="JZ396"/>
      <c r="KA396"/>
      <c r="KB396"/>
      <c r="KC396"/>
      <c r="KD396"/>
      <c r="KE396"/>
      <c r="KF396"/>
      <c r="KG396"/>
      <c r="KH396"/>
      <c r="KI396"/>
      <c r="KJ396"/>
      <c r="KK396"/>
    </row>
    <row r="397" spans="4:297" x14ac:dyDescent="0.2">
      <c r="D397"/>
      <c r="E397"/>
      <c r="F397"/>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c r="FV397"/>
      <c r="FW397"/>
      <c r="FX397"/>
      <c r="FY397"/>
      <c r="FZ397"/>
      <c r="GA397"/>
      <c r="GB397"/>
      <c r="GC397"/>
      <c r="GD397"/>
      <c r="GE397"/>
      <c r="GF397"/>
      <c r="GG397"/>
      <c r="GH397"/>
      <c r="GI397"/>
      <c r="GJ397"/>
      <c r="GK397"/>
      <c r="GL397"/>
      <c r="GM397"/>
      <c r="GN397"/>
      <c r="GO397"/>
      <c r="GP397"/>
      <c r="GQ397"/>
      <c r="GR397"/>
      <c r="GS397"/>
      <c r="GT397"/>
      <c r="GU397"/>
      <c r="GV397"/>
      <c r="GW397"/>
      <c r="GX397"/>
      <c r="GY397"/>
      <c r="GZ397"/>
      <c r="HA397"/>
      <c r="HB397"/>
      <c r="HC397"/>
      <c r="HD397"/>
      <c r="HE397"/>
      <c r="HF397"/>
      <c r="HG397"/>
      <c r="HH397"/>
      <c r="HI397"/>
      <c r="HJ397"/>
      <c r="HK397"/>
      <c r="HL397"/>
      <c r="HM397"/>
      <c r="HN397"/>
      <c r="HO397"/>
      <c r="HP397"/>
      <c r="HQ397"/>
      <c r="HR397"/>
      <c r="HS397"/>
      <c r="HT397"/>
      <c r="HU397"/>
      <c r="HV397"/>
      <c r="HW397"/>
      <c r="HX397"/>
      <c r="HY397"/>
      <c r="HZ397"/>
      <c r="IA397"/>
      <c r="IB397"/>
      <c r="IC397"/>
      <c r="ID397"/>
      <c r="IE397"/>
      <c r="IF397"/>
      <c r="IG397"/>
      <c r="IH397"/>
      <c r="II397"/>
      <c r="IJ397"/>
      <c r="IK397"/>
      <c r="IL397"/>
      <c r="IM397"/>
      <c r="IN397"/>
      <c r="IO397"/>
      <c r="IP397"/>
      <c r="IQ397"/>
      <c r="IR397"/>
      <c r="IS397"/>
      <c r="IT397"/>
      <c r="IU397"/>
      <c r="IV397"/>
      <c r="IW397"/>
      <c r="IX397"/>
      <c r="IY397"/>
      <c r="IZ397"/>
      <c r="JA397"/>
      <c r="JB397"/>
      <c r="JC397"/>
      <c r="JD397"/>
      <c r="JE397"/>
      <c r="JF397"/>
      <c r="JG397"/>
      <c r="JH397"/>
      <c r="JI397"/>
      <c r="JJ397"/>
      <c r="JK397"/>
      <c r="JL397"/>
      <c r="JM397"/>
      <c r="JN397"/>
      <c r="JO397"/>
      <c r="JP397"/>
      <c r="JQ397"/>
      <c r="JR397"/>
      <c r="JS397"/>
      <c r="JT397"/>
      <c r="JU397"/>
      <c r="JV397"/>
      <c r="JW397"/>
      <c r="JX397"/>
      <c r="JY397"/>
      <c r="JZ397"/>
      <c r="KA397"/>
      <c r="KB397"/>
      <c r="KC397"/>
      <c r="KD397"/>
      <c r="KE397"/>
      <c r="KF397"/>
      <c r="KG397"/>
      <c r="KH397"/>
      <c r="KI397"/>
      <c r="KJ397"/>
      <c r="KK397"/>
    </row>
    <row r="398" spans="4:297" x14ac:dyDescent="0.2">
      <c r="D398"/>
      <c r="E398"/>
      <c r="F398"/>
      <c r="G398"/>
      <c r="H398"/>
      <c r="I398"/>
      <c r="J398"/>
      <c r="K398"/>
      <c r="L398"/>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c r="FV398"/>
      <c r="FW398"/>
      <c r="FX398"/>
      <c r="FY398"/>
      <c r="FZ398"/>
      <c r="GA398"/>
      <c r="GB398"/>
      <c r="GC398"/>
      <c r="GD398"/>
      <c r="GE398"/>
      <c r="GF398"/>
      <c r="GG398"/>
      <c r="GH398"/>
      <c r="GI398"/>
      <c r="GJ398"/>
      <c r="GK398"/>
      <c r="GL398"/>
      <c r="GM398"/>
      <c r="GN398"/>
      <c r="GO398"/>
      <c r="GP398"/>
      <c r="GQ398"/>
      <c r="GR398"/>
      <c r="GS398"/>
      <c r="GT398"/>
      <c r="GU398"/>
      <c r="GV398"/>
      <c r="GW398"/>
      <c r="GX398"/>
      <c r="GY398"/>
      <c r="GZ398"/>
      <c r="HA398"/>
      <c r="HB398"/>
      <c r="HC398"/>
      <c r="HD398"/>
      <c r="HE398"/>
      <c r="HF398"/>
      <c r="HG398"/>
      <c r="HH398"/>
      <c r="HI398"/>
      <c r="HJ398"/>
      <c r="HK398"/>
      <c r="HL398"/>
      <c r="HM398"/>
      <c r="HN398"/>
      <c r="HO398"/>
      <c r="HP398"/>
      <c r="HQ398"/>
      <c r="HR398"/>
      <c r="HS398"/>
      <c r="HT398"/>
      <c r="HU398"/>
      <c r="HV398"/>
      <c r="HW398"/>
      <c r="HX398"/>
      <c r="HY398"/>
      <c r="HZ398"/>
      <c r="IA398"/>
      <c r="IB398"/>
      <c r="IC398"/>
      <c r="ID398"/>
      <c r="IE398"/>
      <c r="IF398"/>
      <c r="IG398"/>
      <c r="IH398"/>
      <c r="II398"/>
      <c r="IJ398"/>
      <c r="IK398"/>
      <c r="IL398"/>
      <c r="IM398"/>
      <c r="IN398"/>
      <c r="IO398"/>
      <c r="IP398"/>
      <c r="IQ398"/>
      <c r="IR398"/>
      <c r="IS398"/>
      <c r="IT398"/>
      <c r="IU398"/>
      <c r="IV398"/>
      <c r="IW398"/>
      <c r="IX398"/>
      <c r="IY398"/>
      <c r="IZ398"/>
      <c r="JA398"/>
      <c r="JB398"/>
      <c r="JC398"/>
      <c r="JD398"/>
      <c r="JE398"/>
      <c r="JF398"/>
      <c r="JG398"/>
      <c r="JH398"/>
      <c r="JI398"/>
      <c r="JJ398"/>
      <c r="JK398"/>
      <c r="JL398"/>
      <c r="JM398"/>
      <c r="JN398"/>
      <c r="JO398"/>
      <c r="JP398"/>
      <c r="JQ398"/>
      <c r="JR398"/>
      <c r="JS398"/>
      <c r="JT398"/>
      <c r="JU398"/>
      <c r="JV398"/>
      <c r="JW398"/>
      <c r="JX398"/>
      <c r="JY398"/>
      <c r="JZ398"/>
      <c r="KA398"/>
      <c r="KB398"/>
      <c r="KC398"/>
      <c r="KD398"/>
      <c r="KE398"/>
      <c r="KF398"/>
      <c r="KG398"/>
      <c r="KH398"/>
      <c r="KI398"/>
      <c r="KJ398"/>
      <c r="KK398"/>
    </row>
    <row r="399" spans="4:297" x14ac:dyDescent="0.2">
      <c r="D399"/>
      <c r="E399"/>
      <c r="F399"/>
      <c r="G399"/>
      <c r="H399"/>
      <c r="I399"/>
      <c r="J399"/>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c r="FV399"/>
      <c r="FW399"/>
      <c r="FX399"/>
      <c r="FY399"/>
      <c r="FZ399"/>
      <c r="GA399"/>
      <c r="GB399"/>
      <c r="GC399"/>
      <c r="GD399"/>
      <c r="GE399"/>
      <c r="GF399"/>
      <c r="GG399"/>
      <c r="GH399"/>
      <c r="GI399"/>
      <c r="GJ399"/>
      <c r="GK399"/>
      <c r="GL399"/>
      <c r="GM399"/>
      <c r="GN399"/>
      <c r="GO399"/>
      <c r="GP399"/>
      <c r="GQ399"/>
      <c r="GR399"/>
      <c r="GS399"/>
      <c r="GT399"/>
      <c r="GU399"/>
      <c r="GV399"/>
      <c r="GW399"/>
      <c r="GX399"/>
      <c r="GY399"/>
      <c r="GZ399"/>
      <c r="HA399"/>
      <c r="HB399"/>
      <c r="HC399"/>
      <c r="HD399"/>
      <c r="HE399"/>
      <c r="HF399"/>
      <c r="HG399"/>
      <c r="HH399"/>
      <c r="HI399"/>
      <c r="HJ399"/>
      <c r="HK399"/>
      <c r="HL399"/>
      <c r="HM399"/>
      <c r="HN399"/>
      <c r="HO399"/>
      <c r="HP399"/>
      <c r="HQ399"/>
      <c r="HR399"/>
      <c r="HS399"/>
      <c r="HT399"/>
      <c r="HU399"/>
      <c r="HV399"/>
      <c r="HW399"/>
      <c r="HX399"/>
      <c r="HY399"/>
      <c r="HZ399"/>
      <c r="IA399"/>
      <c r="IB399"/>
      <c r="IC399"/>
      <c r="ID399"/>
      <c r="IE399"/>
      <c r="IF399"/>
      <c r="IG399"/>
      <c r="IH399"/>
      <c r="II399"/>
      <c r="IJ399"/>
      <c r="IK399"/>
      <c r="IL399"/>
      <c r="IM399"/>
      <c r="IN399"/>
      <c r="IO399"/>
      <c r="IP399"/>
      <c r="IQ399"/>
      <c r="IR399"/>
      <c r="IS399"/>
      <c r="IT399"/>
      <c r="IU399"/>
      <c r="IV399"/>
      <c r="IW399"/>
      <c r="IX399"/>
      <c r="IY399"/>
      <c r="IZ399"/>
      <c r="JA399"/>
      <c r="JB399"/>
      <c r="JC399"/>
      <c r="JD399"/>
      <c r="JE399"/>
      <c r="JF399"/>
      <c r="JG399"/>
      <c r="JH399"/>
      <c r="JI399"/>
      <c r="JJ399"/>
      <c r="JK399"/>
      <c r="JL399"/>
      <c r="JM399"/>
      <c r="JN399"/>
      <c r="JO399"/>
      <c r="JP399"/>
      <c r="JQ399"/>
      <c r="JR399"/>
      <c r="JS399"/>
      <c r="JT399"/>
      <c r="JU399"/>
      <c r="JV399"/>
      <c r="JW399"/>
      <c r="JX399"/>
      <c r="JY399"/>
      <c r="JZ399"/>
      <c r="KA399"/>
      <c r="KB399"/>
      <c r="KC399"/>
      <c r="KD399"/>
      <c r="KE399"/>
      <c r="KF399"/>
      <c r="KG399"/>
      <c r="KH399"/>
      <c r="KI399"/>
      <c r="KJ399"/>
      <c r="KK399"/>
    </row>
    <row r="400" spans="4:297" x14ac:dyDescent="0.2">
      <c r="D400"/>
      <c r="E400"/>
      <c r="F400"/>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c r="FV400"/>
      <c r="FW400"/>
      <c r="FX400"/>
      <c r="FY400"/>
      <c r="FZ400"/>
      <c r="GA400"/>
      <c r="GB400"/>
      <c r="GC400"/>
      <c r="GD400"/>
      <c r="GE400"/>
      <c r="GF400"/>
      <c r="GG400"/>
      <c r="GH400"/>
      <c r="GI400"/>
      <c r="GJ400"/>
      <c r="GK400"/>
      <c r="GL400"/>
      <c r="GM400"/>
      <c r="GN400"/>
      <c r="GO400"/>
      <c r="GP400"/>
      <c r="GQ400"/>
      <c r="GR400"/>
      <c r="GS400"/>
      <c r="GT400"/>
      <c r="GU400"/>
      <c r="GV400"/>
      <c r="GW400"/>
      <c r="GX400"/>
      <c r="GY400"/>
      <c r="GZ400"/>
      <c r="HA400"/>
      <c r="HB400"/>
      <c r="HC400"/>
      <c r="HD400"/>
      <c r="HE400"/>
      <c r="HF400"/>
      <c r="HG400"/>
      <c r="HH400"/>
      <c r="HI400"/>
      <c r="HJ400"/>
      <c r="HK400"/>
      <c r="HL400"/>
      <c r="HM400"/>
      <c r="HN400"/>
      <c r="HO400"/>
      <c r="HP400"/>
      <c r="HQ400"/>
      <c r="HR400"/>
      <c r="HS400"/>
      <c r="HT400"/>
      <c r="HU400"/>
      <c r="HV400"/>
      <c r="HW400"/>
      <c r="HX400"/>
      <c r="HY400"/>
      <c r="HZ400"/>
      <c r="IA400"/>
      <c r="IB400"/>
      <c r="IC400"/>
      <c r="ID400"/>
      <c r="IE400"/>
      <c r="IF400"/>
      <c r="IG400"/>
      <c r="IH400"/>
      <c r="II400"/>
      <c r="IJ400"/>
      <c r="IK400"/>
      <c r="IL400"/>
      <c r="IM400"/>
      <c r="IN400"/>
      <c r="IO400"/>
      <c r="IP400"/>
      <c r="IQ400"/>
      <c r="IR400"/>
      <c r="IS400"/>
      <c r="IT400"/>
      <c r="IU400"/>
      <c r="IV400"/>
      <c r="IW400"/>
      <c r="IX400"/>
      <c r="IY400"/>
      <c r="IZ400"/>
      <c r="JA400"/>
      <c r="JB400"/>
      <c r="JC400"/>
      <c r="JD400"/>
      <c r="JE400"/>
      <c r="JF400"/>
      <c r="JG400"/>
      <c r="JH400"/>
      <c r="JI400"/>
      <c r="JJ400"/>
      <c r="JK400"/>
      <c r="JL400"/>
      <c r="JM400"/>
      <c r="JN400"/>
      <c r="JO400"/>
      <c r="JP400"/>
      <c r="JQ400"/>
      <c r="JR400"/>
      <c r="JS400"/>
      <c r="JT400"/>
      <c r="JU400"/>
      <c r="JV400"/>
      <c r="JW400"/>
      <c r="JX400"/>
      <c r="JY400"/>
      <c r="JZ400"/>
      <c r="KA400"/>
      <c r="KB400"/>
      <c r="KC400"/>
      <c r="KD400"/>
      <c r="KE400"/>
      <c r="KF400"/>
      <c r="KG400"/>
      <c r="KH400"/>
      <c r="KI400"/>
      <c r="KJ400"/>
      <c r="KK400"/>
    </row>
    <row r="401" spans="4:297" x14ac:dyDescent="0.2">
      <c r="D401"/>
      <c r="E401"/>
      <c r="F401"/>
      <c r="G401"/>
      <c r="H401"/>
      <c r="I401"/>
      <c r="J401"/>
      <c r="K401"/>
      <c r="L401"/>
      <c r="M401"/>
      <c r="N401"/>
      <c r="O401"/>
      <c r="P401"/>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c r="FV401"/>
      <c r="FW401"/>
      <c r="FX401"/>
      <c r="FY401"/>
      <c r="FZ401"/>
      <c r="GA401"/>
      <c r="GB401"/>
      <c r="GC401"/>
      <c r="GD401"/>
      <c r="GE401"/>
      <c r="GF401"/>
      <c r="GG401"/>
      <c r="GH401"/>
      <c r="GI401"/>
      <c r="GJ401"/>
      <c r="GK401"/>
      <c r="GL401"/>
      <c r="GM401"/>
      <c r="GN401"/>
      <c r="GO401"/>
      <c r="GP401"/>
      <c r="GQ401"/>
      <c r="GR401"/>
      <c r="GS401"/>
      <c r="GT401"/>
      <c r="GU401"/>
      <c r="GV401"/>
      <c r="GW401"/>
      <c r="GX401"/>
      <c r="GY401"/>
      <c r="GZ401"/>
      <c r="HA401"/>
      <c r="HB401"/>
      <c r="HC401"/>
      <c r="HD401"/>
      <c r="HE401"/>
      <c r="HF401"/>
      <c r="HG401"/>
      <c r="HH401"/>
      <c r="HI401"/>
      <c r="HJ401"/>
      <c r="HK401"/>
      <c r="HL401"/>
      <c r="HM401"/>
      <c r="HN401"/>
      <c r="HO401"/>
      <c r="HP401"/>
      <c r="HQ401"/>
      <c r="HR401"/>
      <c r="HS401"/>
      <c r="HT401"/>
      <c r="HU401"/>
      <c r="HV401"/>
      <c r="HW401"/>
      <c r="HX401"/>
      <c r="HY401"/>
      <c r="HZ401"/>
      <c r="IA401"/>
      <c r="IB401"/>
      <c r="IC401"/>
      <c r="ID401"/>
      <c r="IE401"/>
      <c r="IF401"/>
      <c r="IG401"/>
      <c r="IH401"/>
      <c r="II401"/>
      <c r="IJ401"/>
      <c r="IK401"/>
      <c r="IL401"/>
      <c r="IM401"/>
      <c r="IN401"/>
      <c r="IO401"/>
      <c r="IP401"/>
      <c r="IQ401"/>
      <c r="IR401"/>
      <c r="IS401"/>
      <c r="IT401"/>
      <c r="IU401"/>
      <c r="IV401"/>
      <c r="IW401"/>
      <c r="IX401"/>
      <c r="IY401"/>
      <c r="IZ401"/>
      <c r="JA401"/>
      <c r="JB401"/>
      <c r="JC401"/>
      <c r="JD401"/>
      <c r="JE401"/>
      <c r="JF401"/>
      <c r="JG401"/>
      <c r="JH401"/>
      <c r="JI401"/>
      <c r="JJ401"/>
      <c r="JK401"/>
      <c r="JL401"/>
      <c r="JM401"/>
      <c r="JN401"/>
      <c r="JO401"/>
      <c r="JP401"/>
      <c r="JQ401"/>
      <c r="JR401"/>
      <c r="JS401"/>
      <c r="JT401"/>
      <c r="JU401"/>
      <c r="JV401"/>
      <c r="JW401"/>
      <c r="JX401"/>
      <c r="JY401"/>
      <c r="JZ401"/>
      <c r="KA401"/>
      <c r="KB401"/>
      <c r="KC401"/>
      <c r="KD401"/>
      <c r="KE401"/>
      <c r="KF401"/>
      <c r="KG401"/>
      <c r="KH401"/>
      <c r="KI401"/>
      <c r="KJ401"/>
      <c r="KK401"/>
    </row>
    <row r="402" spans="4:297" x14ac:dyDescent="0.2">
      <c r="D402"/>
      <c r="E402"/>
      <c r="F402"/>
      <c r="G402"/>
      <c r="H402"/>
      <c r="I402"/>
      <c r="J402"/>
      <c r="K402"/>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c r="FV402"/>
      <c r="FW402"/>
      <c r="FX402"/>
      <c r="FY402"/>
      <c r="FZ402"/>
      <c r="GA402"/>
      <c r="GB402"/>
      <c r="GC402"/>
      <c r="GD402"/>
      <c r="GE402"/>
      <c r="GF402"/>
      <c r="GG402"/>
      <c r="GH402"/>
      <c r="GI402"/>
      <c r="GJ402"/>
      <c r="GK402"/>
      <c r="GL402"/>
      <c r="GM402"/>
      <c r="GN402"/>
      <c r="GO402"/>
      <c r="GP402"/>
      <c r="GQ402"/>
      <c r="GR402"/>
      <c r="GS402"/>
      <c r="GT402"/>
      <c r="GU402"/>
      <c r="GV402"/>
      <c r="GW402"/>
      <c r="GX402"/>
      <c r="GY402"/>
      <c r="GZ402"/>
      <c r="HA402"/>
      <c r="HB402"/>
      <c r="HC402"/>
      <c r="HD402"/>
      <c r="HE402"/>
      <c r="HF402"/>
      <c r="HG402"/>
      <c r="HH402"/>
      <c r="HI402"/>
      <c r="HJ402"/>
      <c r="HK402"/>
      <c r="HL402"/>
      <c r="HM402"/>
      <c r="HN402"/>
      <c r="HO402"/>
      <c r="HP402"/>
      <c r="HQ402"/>
      <c r="HR402"/>
      <c r="HS402"/>
      <c r="HT402"/>
      <c r="HU402"/>
      <c r="HV402"/>
      <c r="HW402"/>
      <c r="HX402"/>
      <c r="HY402"/>
      <c r="HZ402"/>
      <c r="IA402"/>
      <c r="IB402"/>
      <c r="IC402"/>
      <c r="ID402"/>
      <c r="IE402"/>
      <c r="IF402"/>
      <c r="IG402"/>
      <c r="IH402"/>
      <c r="II402"/>
      <c r="IJ402"/>
      <c r="IK402"/>
      <c r="IL402"/>
      <c r="IM402"/>
      <c r="IN402"/>
      <c r="IO402"/>
      <c r="IP402"/>
      <c r="IQ402"/>
      <c r="IR402"/>
      <c r="IS402"/>
      <c r="IT402"/>
      <c r="IU402"/>
      <c r="IV402"/>
      <c r="IW402"/>
      <c r="IX402"/>
      <c r="IY402"/>
      <c r="IZ402"/>
      <c r="JA402"/>
      <c r="JB402"/>
      <c r="JC402"/>
      <c r="JD402"/>
      <c r="JE402"/>
      <c r="JF402"/>
      <c r="JG402"/>
      <c r="JH402"/>
      <c r="JI402"/>
      <c r="JJ402"/>
      <c r="JK402"/>
      <c r="JL402"/>
      <c r="JM402"/>
      <c r="JN402"/>
      <c r="JO402"/>
      <c r="JP402"/>
      <c r="JQ402"/>
      <c r="JR402"/>
      <c r="JS402"/>
      <c r="JT402"/>
      <c r="JU402"/>
      <c r="JV402"/>
      <c r="JW402"/>
      <c r="JX402"/>
      <c r="JY402"/>
      <c r="JZ402"/>
      <c r="KA402"/>
      <c r="KB402"/>
      <c r="KC402"/>
      <c r="KD402"/>
      <c r="KE402"/>
      <c r="KF402"/>
      <c r="KG402"/>
      <c r="KH402"/>
      <c r="KI402"/>
      <c r="KJ402"/>
      <c r="KK402"/>
    </row>
    <row r="403" spans="4:297" x14ac:dyDescent="0.2">
      <c r="D403"/>
      <c r="E403"/>
      <c r="F403"/>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c r="FV403"/>
      <c r="FW403"/>
      <c r="FX403"/>
      <c r="FY403"/>
      <c r="FZ403"/>
      <c r="GA403"/>
      <c r="GB403"/>
      <c r="GC403"/>
      <c r="GD403"/>
      <c r="GE403"/>
      <c r="GF403"/>
      <c r="GG403"/>
      <c r="GH403"/>
      <c r="GI403"/>
      <c r="GJ403"/>
      <c r="GK403"/>
      <c r="GL403"/>
      <c r="GM403"/>
      <c r="GN403"/>
      <c r="GO403"/>
      <c r="GP403"/>
      <c r="GQ403"/>
      <c r="GR403"/>
      <c r="GS403"/>
      <c r="GT403"/>
      <c r="GU403"/>
      <c r="GV403"/>
      <c r="GW403"/>
      <c r="GX403"/>
      <c r="GY403"/>
      <c r="GZ403"/>
      <c r="HA403"/>
      <c r="HB403"/>
      <c r="HC403"/>
      <c r="HD403"/>
      <c r="HE403"/>
      <c r="HF403"/>
      <c r="HG403"/>
      <c r="HH403"/>
      <c r="HI403"/>
      <c r="HJ403"/>
      <c r="HK403"/>
      <c r="HL403"/>
      <c r="HM403"/>
      <c r="HN403"/>
      <c r="HO403"/>
      <c r="HP403"/>
      <c r="HQ403"/>
      <c r="HR403"/>
      <c r="HS403"/>
      <c r="HT403"/>
      <c r="HU403"/>
      <c r="HV403"/>
      <c r="HW403"/>
      <c r="HX403"/>
      <c r="HY403"/>
      <c r="HZ403"/>
      <c r="IA403"/>
      <c r="IB403"/>
      <c r="IC403"/>
      <c r="ID403"/>
      <c r="IE403"/>
      <c r="IF403"/>
      <c r="IG403"/>
      <c r="IH403"/>
      <c r="II403"/>
      <c r="IJ403"/>
      <c r="IK403"/>
      <c r="IL403"/>
      <c r="IM403"/>
      <c r="IN403"/>
      <c r="IO403"/>
      <c r="IP403"/>
      <c r="IQ403"/>
      <c r="IR403"/>
      <c r="IS403"/>
      <c r="IT403"/>
      <c r="IU403"/>
      <c r="IV403"/>
      <c r="IW403"/>
      <c r="IX403"/>
      <c r="IY403"/>
      <c r="IZ403"/>
      <c r="JA403"/>
      <c r="JB403"/>
      <c r="JC403"/>
      <c r="JD403"/>
      <c r="JE403"/>
      <c r="JF403"/>
      <c r="JG403"/>
      <c r="JH403"/>
      <c r="JI403"/>
      <c r="JJ403"/>
      <c r="JK403"/>
      <c r="JL403"/>
      <c r="JM403"/>
      <c r="JN403"/>
      <c r="JO403"/>
      <c r="JP403"/>
      <c r="JQ403"/>
      <c r="JR403"/>
      <c r="JS403"/>
      <c r="JT403"/>
      <c r="JU403"/>
      <c r="JV403"/>
      <c r="JW403"/>
      <c r="JX403"/>
      <c r="JY403"/>
      <c r="JZ403"/>
      <c r="KA403"/>
      <c r="KB403"/>
      <c r="KC403"/>
      <c r="KD403"/>
      <c r="KE403"/>
      <c r="KF403"/>
      <c r="KG403"/>
      <c r="KH403"/>
      <c r="KI403"/>
      <c r="KJ403"/>
      <c r="KK403"/>
    </row>
    <row r="404" spans="4:297" x14ac:dyDescent="0.2">
      <c r="D404"/>
      <c r="E404"/>
      <c r="F404"/>
      <c r="G404"/>
      <c r="H404"/>
      <c r="I404"/>
      <c r="J404"/>
      <c r="K404"/>
      <c r="L404"/>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c r="FV404"/>
      <c r="FW404"/>
      <c r="FX404"/>
      <c r="FY404"/>
      <c r="FZ404"/>
      <c r="GA404"/>
      <c r="GB404"/>
      <c r="GC404"/>
      <c r="GD404"/>
      <c r="GE404"/>
      <c r="GF404"/>
      <c r="GG404"/>
      <c r="GH404"/>
      <c r="GI404"/>
      <c r="GJ404"/>
      <c r="GK404"/>
      <c r="GL404"/>
      <c r="GM404"/>
      <c r="GN404"/>
      <c r="GO404"/>
      <c r="GP404"/>
      <c r="GQ404"/>
      <c r="GR404"/>
      <c r="GS404"/>
      <c r="GT404"/>
      <c r="GU404"/>
      <c r="GV404"/>
      <c r="GW404"/>
      <c r="GX404"/>
      <c r="GY404"/>
      <c r="GZ404"/>
      <c r="HA404"/>
      <c r="HB404"/>
      <c r="HC404"/>
      <c r="HD404"/>
      <c r="HE404"/>
      <c r="HF404"/>
      <c r="HG404"/>
      <c r="HH404"/>
      <c r="HI404"/>
      <c r="HJ404"/>
      <c r="HK404"/>
      <c r="HL404"/>
      <c r="HM404"/>
      <c r="HN404"/>
      <c r="HO404"/>
      <c r="HP404"/>
      <c r="HQ404"/>
      <c r="HR404"/>
      <c r="HS404"/>
      <c r="HT404"/>
      <c r="HU404"/>
      <c r="HV404"/>
      <c r="HW404"/>
      <c r="HX404"/>
      <c r="HY404"/>
      <c r="HZ404"/>
      <c r="IA404"/>
      <c r="IB404"/>
      <c r="IC404"/>
      <c r="ID404"/>
      <c r="IE404"/>
      <c r="IF404"/>
      <c r="IG404"/>
      <c r="IH404"/>
      <c r="II404"/>
      <c r="IJ404"/>
      <c r="IK404"/>
      <c r="IL404"/>
      <c r="IM404"/>
      <c r="IN404"/>
      <c r="IO404"/>
      <c r="IP404"/>
      <c r="IQ404"/>
      <c r="IR404"/>
      <c r="IS404"/>
      <c r="IT404"/>
      <c r="IU404"/>
      <c r="IV404"/>
      <c r="IW404"/>
      <c r="IX404"/>
      <c r="IY404"/>
      <c r="IZ404"/>
      <c r="JA404"/>
      <c r="JB404"/>
      <c r="JC404"/>
      <c r="JD404"/>
      <c r="JE404"/>
      <c r="JF404"/>
      <c r="JG404"/>
      <c r="JH404"/>
      <c r="JI404"/>
      <c r="JJ404"/>
      <c r="JK404"/>
      <c r="JL404"/>
      <c r="JM404"/>
      <c r="JN404"/>
      <c r="JO404"/>
      <c r="JP404"/>
      <c r="JQ404"/>
      <c r="JR404"/>
      <c r="JS404"/>
      <c r="JT404"/>
      <c r="JU404"/>
      <c r="JV404"/>
      <c r="JW404"/>
      <c r="JX404"/>
      <c r="JY404"/>
      <c r="JZ404"/>
      <c r="KA404"/>
      <c r="KB404"/>
      <c r="KC404"/>
      <c r="KD404"/>
      <c r="KE404"/>
      <c r="KF404"/>
      <c r="KG404"/>
      <c r="KH404"/>
      <c r="KI404"/>
      <c r="KJ404"/>
      <c r="KK404"/>
    </row>
    <row r="405" spans="4:297" x14ac:dyDescent="0.2">
      <c r="D405"/>
      <c r="E405"/>
      <c r="F405"/>
      <c r="G405"/>
      <c r="H405"/>
      <c r="I405"/>
      <c r="J405"/>
      <c r="K405"/>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c r="FV405"/>
      <c r="FW405"/>
      <c r="FX405"/>
      <c r="FY405"/>
      <c r="FZ405"/>
      <c r="GA405"/>
      <c r="GB405"/>
      <c r="GC405"/>
      <c r="GD405"/>
      <c r="GE405"/>
      <c r="GF405"/>
      <c r="GG405"/>
      <c r="GH405"/>
      <c r="GI405"/>
      <c r="GJ405"/>
      <c r="GK405"/>
      <c r="GL405"/>
      <c r="GM405"/>
      <c r="GN405"/>
      <c r="GO405"/>
      <c r="GP405"/>
      <c r="GQ405"/>
      <c r="GR405"/>
      <c r="GS405"/>
      <c r="GT405"/>
      <c r="GU405"/>
      <c r="GV405"/>
      <c r="GW405"/>
      <c r="GX405"/>
      <c r="GY405"/>
      <c r="GZ405"/>
      <c r="HA405"/>
      <c r="HB405"/>
      <c r="HC405"/>
      <c r="HD405"/>
      <c r="HE405"/>
      <c r="HF405"/>
      <c r="HG405"/>
      <c r="HH405"/>
      <c r="HI405"/>
      <c r="HJ405"/>
      <c r="HK405"/>
      <c r="HL405"/>
      <c r="HM405"/>
      <c r="HN405"/>
      <c r="HO405"/>
      <c r="HP405"/>
      <c r="HQ405"/>
      <c r="HR405"/>
      <c r="HS405"/>
      <c r="HT405"/>
      <c r="HU405"/>
      <c r="HV405"/>
      <c r="HW405"/>
      <c r="HX405"/>
      <c r="HY405"/>
      <c r="HZ405"/>
      <c r="IA405"/>
      <c r="IB405"/>
      <c r="IC405"/>
      <c r="ID405"/>
      <c r="IE405"/>
      <c r="IF405"/>
      <c r="IG405"/>
      <c r="IH405"/>
      <c r="II405"/>
      <c r="IJ405"/>
      <c r="IK405"/>
      <c r="IL405"/>
      <c r="IM405"/>
      <c r="IN405"/>
      <c r="IO405"/>
      <c r="IP405"/>
      <c r="IQ405"/>
      <c r="IR405"/>
      <c r="IS405"/>
      <c r="IT405"/>
      <c r="IU405"/>
      <c r="IV405"/>
      <c r="IW405"/>
      <c r="IX405"/>
      <c r="IY405"/>
      <c r="IZ405"/>
      <c r="JA405"/>
      <c r="JB405"/>
      <c r="JC405"/>
      <c r="JD405"/>
      <c r="JE405"/>
      <c r="JF405"/>
      <c r="JG405"/>
      <c r="JH405"/>
      <c r="JI405"/>
      <c r="JJ405"/>
      <c r="JK405"/>
      <c r="JL405"/>
      <c r="JM405"/>
      <c r="JN405"/>
      <c r="JO405"/>
      <c r="JP405"/>
      <c r="JQ405"/>
      <c r="JR405"/>
      <c r="JS405"/>
      <c r="JT405"/>
      <c r="JU405"/>
      <c r="JV405"/>
      <c r="JW405"/>
      <c r="JX405"/>
      <c r="JY405"/>
      <c r="JZ405"/>
      <c r="KA405"/>
      <c r="KB405"/>
      <c r="KC405"/>
      <c r="KD405"/>
      <c r="KE405"/>
      <c r="KF405"/>
      <c r="KG405"/>
      <c r="KH405"/>
      <c r="KI405"/>
      <c r="KJ405"/>
      <c r="KK405"/>
    </row>
    <row r="406" spans="4:297" x14ac:dyDescent="0.2">
      <c r="D406"/>
      <c r="E406"/>
      <c r="F406"/>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c r="FV406"/>
      <c r="FW406"/>
      <c r="FX406"/>
      <c r="FY406"/>
      <c r="FZ406"/>
      <c r="GA406"/>
      <c r="GB406"/>
      <c r="GC406"/>
      <c r="GD406"/>
      <c r="GE406"/>
      <c r="GF406"/>
      <c r="GG406"/>
      <c r="GH406"/>
      <c r="GI406"/>
      <c r="GJ406"/>
      <c r="GK406"/>
      <c r="GL406"/>
      <c r="GM406"/>
      <c r="GN406"/>
      <c r="GO406"/>
      <c r="GP406"/>
      <c r="GQ406"/>
      <c r="GR406"/>
      <c r="GS406"/>
      <c r="GT406"/>
      <c r="GU406"/>
      <c r="GV406"/>
      <c r="GW406"/>
      <c r="GX406"/>
      <c r="GY406"/>
      <c r="GZ406"/>
      <c r="HA406"/>
      <c r="HB406"/>
      <c r="HC406"/>
      <c r="HD406"/>
      <c r="HE406"/>
      <c r="HF406"/>
      <c r="HG406"/>
      <c r="HH406"/>
      <c r="HI406"/>
      <c r="HJ406"/>
      <c r="HK406"/>
      <c r="HL406"/>
      <c r="HM406"/>
      <c r="HN406"/>
      <c r="HO406"/>
      <c r="HP406"/>
      <c r="HQ406"/>
      <c r="HR406"/>
      <c r="HS406"/>
      <c r="HT406"/>
      <c r="HU406"/>
      <c r="HV406"/>
      <c r="HW406"/>
      <c r="HX406"/>
      <c r="HY406"/>
      <c r="HZ406"/>
      <c r="IA406"/>
      <c r="IB406"/>
      <c r="IC406"/>
      <c r="ID406"/>
      <c r="IE406"/>
      <c r="IF406"/>
      <c r="IG406"/>
      <c r="IH406"/>
      <c r="II406"/>
      <c r="IJ406"/>
      <c r="IK406"/>
      <c r="IL406"/>
      <c r="IM406"/>
      <c r="IN406"/>
      <c r="IO406"/>
      <c r="IP406"/>
      <c r="IQ406"/>
      <c r="IR406"/>
      <c r="IS406"/>
      <c r="IT406"/>
      <c r="IU406"/>
      <c r="IV406"/>
      <c r="IW406"/>
      <c r="IX406"/>
      <c r="IY406"/>
      <c r="IZ406"/>
      <c r="JA406"/>
      <c r="JB406"/>
      <c r="JC406"/>
      <c r="JD406"/>
      <c r="JE406"/>
      <c r="JF406"/>
      <c r="JG406"/>
      <c r="JH406"/>
      <c r="JI406"/>
      <c r="JJ406"/>
      <c r="JK406"/>
      <c r="JL406"/>
      <c r="JM406"/>
      <c r="JN406"/>
      <c r="JO406"/>
      <c r="JP406"/>
      <c r="JQ406"/>
      <c r="JR406"/>
      <c r="JS406"/>
      <c r="JT406"/>
      <c r="JU406"/>
      <c r="JV406"/>
      <c r="JW406"/>
      <c r="JX406"/>
      <c r="JY406"/>
      <c r="JZ406"/>
      <c r="KA406"/>
      <c r="KB406"/>
      <c r="KC406"/>
      <c r="KD406"/>
      <c r="KE406"/>
      <c r="KF406"/>
      <c r="KG406"/>
      <c r="KH406"/>
      <c r="KI406"/>
      <c r="KJ406"/>
      <c r="KK406"/>
    </row>
    <row r="407" spans="4:297" x14ac:dyDescent="0.2">
      <c r="D407"/>
      <c r="E407"/>
      <c r="F407"/>
      <c r="G407"/>
      <c r="H407"/>
      <c r="I407"/>
      <c r="J40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c r="FV407"/>
      <c r="FW407"/>
      <c r="FX407"/>
      <c r="FY407"/>
      <c r="FZ407"/>
      <c r="GA407"/>
      <c r="GB407"/>
      <c r="GC407"/>
      <c r="GD407"/>
      <c r="GE407"/>
      <c r="GF407"/>
      <c r="GG407"/>
      <c r="GH407"/>
      <c r="GI407"/>
      <c r="GJ407"/>
      <c r="GK407"/>
      <c r="GL407"/>
      <c r="GM407"/>
      <c r="GN407"/>
      <c r="GO407"/>
      <c r="GP407"/>
      <c r="GQ407"/>
      <c r="GR407"/>
      <c r="GS407"/>
      <c r="GT407"/>
      <c r="GU407"/>
      <c r="GV407"/>
      <c r="GW407"/>
      <c r="GX407"/>
      <c r="GY407"/>
      <c r="GZ407"/>
      <c r="HA407"/>
      <c r="HB407"/>
      <c r="HC407"/>
      <c r="HD407"/>
      <c r="HE407"/>
      <c r="HF407"/>
      <c r="HG407"/>
      <c r="HH407"/>
      <c r="HI407"/>
      <c r="HJ407"/>
      <c r="HK407"/>
      <c r="HL407"/>
      <c r="HM407"/>
      <c r="HN407"/>
      <c r="HO407"/>
      <c r="HP407"/>
      <c r="HQ407"/>
      <c r="HR407"/>
      <c r="HS407"/>
      <c r="HT407"/>
      <c r="HU407"/>
      <c r="HV407"/>
      <c r="HW407"/>
      <c r="HX407"/>
      <c r="HY407"/>
      <c r="HZ407"/>
      <c r="IA407"/>
      <c r="IB407"/>
      <c r="IC407"/>
      <c r="ID407"/>
      <c r="IE407"/>
      <c r="IF407"/>
      <c r="IG407"/>
      <c r="IH407"/>
      <c r="II407"/>
      <c r="IJ407"/>
      <c r="IK407"/>
      <c r="IL407"/>
      <c r="IM407"/>
      <c r="IN407"/>
      <c r="IO407"/>
      <c r="IP407"/>
      <c r="IQ407"/>
      <c r="IR407"/>
      <c r="IS407"/>
      <c r="IT407"/>
      <c r="IU407"/>
      <c r="IV407"/>
      <c r="IW407"/>
      <c r="IX407"/>
      <c r="IY407"/>
      <c r="IZ407"/>
      <c r="JA407"/>
      <c r="JB407"/>
      <c r="JC407"/>
      <c r="JD407"/>
      <c r="JE407"/>
      <c r="JF407"/>
      <c r="JG407"/>
      <c r="JH407"/>
      <c r="JI407"/>
      <c r="JJ407"/>
      <c r="JK407"/>
      <c r="JL407"/>
      <c r="JM407"/>
      <c r="JN407"/>
      <c r="JO407"/>
      <c r="JP407"/>
      <c r="JQ407"/>
      <c r="JR407"/>
      <c r="JS407"/>
      <c r="JT407"/>
      <c r="JU407"/>
      <c r="JV407"/>
      <c r="JW407"/>
      <c r="JX407"/>
      <c r="JY407"/>
      <c r="JZ407"/>
      <c r="KA407"/>
      <c r="KB407"/>
      <c r="KC407"/>
      <c r="KD407"/>
      <c r="KE407"/>
      <c r="KF407"/>
      <c r="KG407"/>
      <c r="KH407"/>
      <c r="KI407"/>
      <c r="KJ407"/>
      <c r="KK407"/>
    </row>
    <row r="408" spans="4:297" x14ac:dyDescent="0.2">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c r="GV408"/>
      <c r="GW408"/>
      <c r="GX408"/>
      <c r="GY408"/>
      <c r="GZ408"/>
      <c r="HA408"/>
      <c r="HB408"/>
      <c r="HC408"/>
      <c r="HD408"/>
      <c r="HE408"/>
      <c r="HF408"/>
      <c r="HG408"/>
      <c r="HH408"/>
      <c r="HI408"/>
      <c r="HJ408"/>
      <c r="HK408"/>
      <c r="HL408"/>
      <c r="HM408"/>
      <c r="HN408"/>
      <c r="HO408"/>
      <c r="HP408"/>
      <c r="HQ408"/>
      <c r="HR408"/>
      <c r="HS408"/>
      <c r="HT408"/>
      <c r="HU408"/>
      <c r="HV408"/>
      <c r="HW408"/>
      <c r="HX408"/>
      <c r="HY408"/>
      <c r="HZ408"/>
      <c r="IA408"/>
      <c r="IB408"/>
      <c r="IC408"/>
      <c r="ID408"/>
      <c r="IE408"/>
      <c r="IF408"/>
      <c r="IG408"/>
      <c r="IH408"/>
      <c r="II408"/>
      <c r="IJ408"/>
      <c r="IK408"/>
      <c r="IL408"/>
      <c r="IM408"/>
      <c r="IN408"/>
      <c r="IO408"/>
      <c r="IP408"/>
      <c r="IQ408"/>
      <c r="IR408"/>
      <c r="IS408"/>
      <c r="IT408"/>
      <c r="IU408"/>
      <c r="IV408"/>
      <c r="IW408"/>
      <c r="IX408"/>
      <c r="IY408"/>
      <c r="IZ408"/>
      <c r="JA408"/>
      <c r="JB408"/>
      <c r="JC408"/>
      <c r="JD408"/>
      <c r="JE408"/>
      <c r="JF408"/>
      <c r="JG408"/>
      <c r="JH408"/>
      <c r="JI408"/>
      <c r="JJ408"/>
      <c r="JK408"/>
      <c r="JL408"/>
      <c r="JM408"/>
      <c r="JN408"/>
      <c r="JO408"/>
      <c r="JP408"/>
      <c r="JQ408"/>
      <c r="JR408"/>
      <c r="JS408"/>
      <c r="JT408"/>
      <c r="JU408"/>
      <c r="JV408"/>
      <c r="JW408"/>
      <c r="JX408"/>
      <c r="JY408"/>
      <c r="JZ408"/>
      <c r="KA408"/>
      <c r="KB408"/>
      <c r="KC408"/>
      <c r="KD408"/>
      <c r="KE408"/>
      <c r="KF408"/>
      <c r="KG408"/>
      <c r="KH408"/>
      <c r="KI408"/>
      <c r="KJ408"/>
      <c r="KK408"/>
    </row>
    <row r="409" spans="4:297" x14ac:dyDescent="0.2">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c r="GE409"/>
      <c r="GF409"/>
      <c r="GG409"/>
      <c r="GH409"/>
      <c r="GI409"/>
      <c r="GJ409"/>
      <c r="GK409"/>
      <c r="GL409"/>
      <c r="GM409"/>
      <c r="GN409"/>
      <c r="GO409"/>
      <c r="GP409"/>
      <c r="GQ409"/>
      <c r="GR409"/>
      <c r="GS409"/>
      <c r="GT409"/>
      <c r="GU409"/>
      <c r="GV409"/>
      <c r="GW409"/>
      <c r="GX409"/>
      <c r="GY409"/>
      <c r="GZ409"/>
      <c r="HA409"/>
      <c r="HB409"/>
      <c r="HC409"/>
      <c r="HD409"/>
      <c r="HE409"/>
      <c r="HF409"/>
      <c r="HG409"/>
      <c r="HH409"/>
      <c r="HI409"/>
      <c r="HJ409"/>
      <c r="HK409"/>
      <c r="HL409"/>
      <c r="HM409"/>
      <c r="HN409"/>
      <c r="HO409"/>
      <c r="HP409"/>
      <c r="HQ409"/>
      <c r="HR409"/>
      <c r="HS409"/>
      <c r="HT409"/>
      <c r="HU409"/>
      <c r="HV409"/>
      <c r="HW409"/>
      <c r="HX409"/>
      <c r="HY409"/>
      <c r="HZ409"/>
      <c r="IA409"/>
      <c r="IB409"/>
      <c r="IC409"/>
      <c r="ID409"/>
      <c r="IE409"/>
      <c r="IF409"/>
      <c r="IG409"/>
      <c r="IH409"/>
      <c r="II409"/>
      <c r="IJ409"/>
      <c r="IK409"/>
      <c r="IL409"/>
      <c r="IM409"/>
      <c r="IN409"/>
      <c r="IO409"/>
      <c r="IP409"/>
      <c r="IQ409"/>
      <c r="IR409"/>
      <c r="IS409"/>
      <c r="IT409"/>
      <c r="IU409"/>
      <c r="IV409"/>
      <c r="IW409"/>
      <c r="IX409"/>
      <c r="IY409"/>
      <c r="IZ409"/>
      <c r="JA409"/>
      <c r="JB409"/>
      <c r="JC409"/>
      <c r="JD409"/>
      <c r="JE409"/>
      <c r="JF409"/>
      <c r="JG409"/>
      <c r="JH409"/>
      <c r="JI409"/>
      <c r="JJ409"/>
      <c r="JK409"/>
      <c r="JL409"/>
      <c r="JM409"/>
      <c r="JN409"/>
      <c r="JO409"/>
      <c r="JP409"/>
      <c r="JQ409"/>
      <c r="JR409"/>
      <c r="JS409"/>
      <c r="JT409"/>
      <c r="JU409"/>
      <c r="JV409"/>
      <c r="JW409"/>
      <c r="JX409"/>
      <c r="JY409"/>
      <c r="JZ409"/>
      <c r="KA409"/>
      <c r="KB409"/>
      <c r="KC409"/>
      <c r="KD409"/>
      <c r="KE409"/>
      <c r="KF409"/>
      <c r="KG409"/>
      <c r="KH409"/>
      <c r="KI409"/>
      <c r="KJ409"/>
      <c r="KK409"/>
    </row>
    <row r="410" spans="4:297" x14ac:dyDescent="0.2">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c r="GS410"/>
      <c r="GT410"/>
      <c r="GU410"/>
      <c r="GV410"/>
      <c r="GW410"/>
      <c r="GX410"/>
      <c r="GY410"/>
      <c r="GZ410"/>
      <c r="HA410"/>
      <c r="HB410"/>
      <c r="HC410"/>
      <c r="HD410"/>
      <c r="HE410"/>
      <c r="HF410"/>
      <c r="HG410"/>
      <c r="HH410"/>
      <c r="HI410"/>
      <c r="HJ410"/>
      <c r="HK410"/>
      <c r="HL410"/>
      <c r="HM410"/>
      <c r="HN410"/>
      <c r="HO410"/>
      <c r="HP410"/>
      <c r="HQ410"/>
      <c r="HR410"/>
      <c r="HS410"/>
      <c r="HT410"/>
      <c r="HU410"/>
      <c r="HV410"/>
      <c r="HW410"/>
      <c r="HX410"/>
      <c r="HY410"/>
      <c r="HZ410"/>
      <c r="IA410"/>
      <c r="IB410"/>
      <c r="IC410"/>
      <c r="ID410"/>
      <c r="IE410"/>
      <c r="IF410"/>
      <c r="IG410"/>
      <c r="IH410"/>
      <c r="II410"/>
      <c r="IJ410"/>
      <c r="IK410"/>
      <c r="IL410"/>
      <c r="IM410"/>
      <c r="IN410"/>
      <c r="IO410"/>
      <c r="IP410"/>
      <c r="IQ410"/>
      <c r="IR410"/>
      <c r="IS410"/>
      <c r="IT410"/>
      <c r="IU410"/>
      <c r="IV410"/>
      <c r="IW410"/>
      <c r="IX410"/>
      <c r="IY410"/>
      <c r="IZ410"/>
      <c r="JA410"/>
      <c r="JB410"/>
      <c r="JC410"/>
      <c r="JD410"/>
      <c r="JE410"/>
      <c r="JF410"/>
      <c r="JG410"/>
      <c r="JH410"/>
      <c r="JI410"/>
      <c r="JJ410"/>
      <c r="JK410"/>
      <c r="JL410"/>
      <c r="JM410"/>
      <c r="JN410"/>
      <c r="JO410"/>
      <c r="JP410"/>
      <c r="JQ410"/>
      <c r="JR410"/>
      <c r="JS410"/>
      <c r="JT410"/>
      <c r="JU410"/>
      <c r="JV410"/>
      <c r="JW410"/>
      <c r="JX410"/>
      <c r="JY410"/>
      <c r="JZ410"/>
      <c r="KA410"/>
      <c r="KB410"/>
      <c r="KC410"/>
      <c r="KD410"/>
      <c r="KE410"/>
      <c r="KF410"/>
      <c r="KG410"/>
      <c r="KH410"/>
      <c r="KI410"/>
      <c r="KJ410"/>
      <c r="KK410"/>
    </row>
    <row r="411" spans="4:297" x14ac:dyDescent="0.2">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c r="GS411"/>
      <c r="GT411"/>
      <c r="GU411"/>
      <c r="GV411"/>
      <c r="GW411"/>
      <c r="GX411"/>
      <c r="GY411"/>
      <c r="GZ411"/>
      <c r="HA411"/>
      <c r="HB411"/>
      <c r="HC411"/>
      <c r="HD411"/>
      <c r="HE411"/>
      <c r="HF411"/>
      <c r="HG411"/>
      <c r="HH411"/>
      <c r="HI411"/>
      <c r="HJ411"/>
      <c r="HK411"/>
      <c r="HL411"/>
      <c r="HM411"/>
      <c r="HN411"/>
      <c r="HO411"/>
      <c r="HP411"/>
      <c r="HQ411"/>
      <c r="HR411"/>
      <c r="HS411"/>
      <c r="HT411"/>
      <c r="HU411"/>
      <c r="HV411"/>
      <c r="HW411"/>
      <c r="HX411"/>
      <c r="HY411"/>
      <c r="HZ411"/>
      <c r="IA411"/>
      <c r="IB411"/>
      <c r="IC411"/>
      <c r="ID411"/>
      <c r="IE411"/>
      <c r="IF411"/>
      <c r="IG411"/>
      <c r="IH411"/>
      <c r="II411"/>
      <c r="IJ411"/>
      <c r="IK411"/>
      <c r="IL411"/>
      <c r="IM411"/>
      <c r="IN411"/>
      <c r="IO411"/>
      <c r="IP411"/>
      <c r="IQ411"/>
      <c r="IR411"/>
      <c r="IS411"/>
      <c r="IT411"/>
      <c r="IU411"/>
      <c r="IV411"/>
      <c r="IW411"/>
      <c r="IX411"/>
      <c r="IY411"/>
      <c r="IZ411"/>
      <c r="JA411"/>
      <c r="JB411"/>
      <c r="JC411"/>
      <c r="JD411"/>
      <c r="JE411"/>
      <c r="JF411"/>
      <c r="JG411"/>
      <c r="JH411"/>
      <c r="JI411"/>
      <c r="JJ411"/>
      <c r="JK411"/>
      <c r="JL411"/>
      <c r="JM411"/>
      <c r="JN411"/>
      <c r="JO411"/>
      <c r="JP411"/>
      <c r="JQ411"/>
      <c r="JR411"/>
      <c r="JS411"/>
      <c r="JT411"/>
      <c r="JU411"/>
      <c r="JV411"/>
      <c r="JW411"/>
      <c r="JX411"/>
      <c r="JY411"/>
      <c r="JZ411"/>
      <c r="KA411"/>
      <c r="KB411"/>
      <c r="KC411"/>
      <c r="KD411"/>
      <c r="KE411"/>
      <c r="KF411"/>
      <c r="KG411"/>
      <c r="KH411"/>
      <c r="KI411"/>
      <c r="KJ411"/>
      <c r="KK411"/>
    </row>
    <row r="412" spans="4:297" x14ac:dyDescent="0.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c r="GL412"/>
      <c r="GM412"/>
      <c r="GN412"/>
      <c r="GO412"/>
      <c r="GP412"/>
      <c r="GQ412"/>
      <c r="GR412"/>
      <c r="GS412"/>
      <c r="GT412"/>
      <c r="GU412"/>
      <c r="GV412"/>
      <c r="GW412"/>
      <c r="GX412"/>
      <c r="GY412"/>
      <c r="GZ412"/>
      <c r="HA412"/>
      <c r="HB412"/>
      <c r="HC412"/>
      <c r="HD412"/>
      <c r="HE412"/>
      <c r="HF412"/>
      <c r="HG412"/>
      <c r="HH412"/>
      <c r="HI412"/>
      <c r="HJ412"/>
      <c r="HK412"/>
      <c r="HL412"/>
      <c r="HM412"/>
      <c r="HN412"/>
      <c r="HO412"/>
      <c r="HP412"/>
      <c r="HQ412"/>
      <c r="HR412"/>
      <c r="HS412"/>
      <c r="HT412"/>
      <c r="HU412"/>
      <c r="HV412"/>
      <c r="HW412"/>
      <c r="HX412"/>
      <c r="HY412"/>
      <c r="HZ412"/>
      <c r="IA412"/>
      <c r="IB412"/>
      <c r="IC412"/>
      <c r="ID412"/>
      <c r="IE412"/>
      <c r="IF412"/>
      <c r="IG412"/>
      <c r="IH412"/>
      <c r="II412"/>
      <c r="IJ412"/>
      <c r="IK412"/>
      <c r="IL412"/>
      <c r="IM412"/>
      <c r="IN412"/>
      <c r="IO412"/>
      <c r="IP412"/>
      <c r="IQ412"/>
      <c r="IR412"/>
      <c r="IS412"/>
      <c r="IT412"/>
      <c r="IU412"/>
      <c r="IV412"/>
      <c r="IW412"/>
      <c r="IX412"/>
      <c r="IY412"/>
      <c r="IZ412"/>
      <c r="JA412"/>
      <c r="JB412"/>
      <c r="JC412"/>
      <c r="JD412"/>
      <c r="JE412"/>
      <c r="JF412"/>
      <c r="JG412"/>
      <c r="JH412"/>
      <c r="JI412"/>
      <c r="JJ412"/>
      <c r="JK412"/>
      <c r="JL412"/>
      <c r="JM412"/>
      <c r="JN412"/>
      <c r="JO412"/>
      <c r="JP412"/>
      <c r="JQ412"/>
      <c r="JR412"/>
      <c r="JS412"/>
      <c r="JT412"/>
      <c r="JU412"/>
      <c r="JV412"/>
      <c r="JW412"/>
      <c r="JX412"/>
      <c r="JY412"/>
      <c r="JZ412"/>
      <c r="KA412"/>
      <c r="KB412"/>
      <c r="KC412"/>
      <c r="KD412"/>
      <c r="KE412"/>
      <c r="KF412"/>
      <c r="KG412"/>
      <c r="KH412"/>
      <c r="KI412"/>
      <c r="KJ412"/>
      <c r="KK412"/>
    </row>
    <row r="413" spans="4:297" x14ac:dyDescent="0.2">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c r="GV413"/>
      <c r="GW413"/>
      <c r="GX413"/>
      <c r="GY413"/>
      <c r="GZ413"/>
      <c r="HA413"/>
      <c r="HB413"/>
      <c r="HC413"/>
      <c r="HD413"/>
      <c r="HE413"/>
      <c r="HF413"/>
      <c r="HG413"/>
      <c r="HH413"/>
      <c r="HI413"/>
      <c r="HJ413"/>
      <c r="HK413"/>
      <c r="HL413"/>
      <c r="HM413"/>
      <c r="HN413"/>
      <c r="HO413"/>
      <c r="HP413"/>
      <c r="HQ413"/>
      <c r="HR413"/>
      <c r="HS413"/>
      <c r="HT413"/>
      <c r="HU413"/>
      <c r="HV413"/>
      <c r="HW413"/>
      <c r="HX413"/>
      <c r="HY413"/>
      <c r="HZ413"/>
      <c r="IA413"/>
      <c r="IB413"/>
      <c r="IC413"/>
      <c r="ID413"/>
      <c r="IE413"/>
      <c r="IF413"/>
      <c r="IG413"/>
      <c r="IH413"/>
      <c r="II413"/>
      <c r="IJ413"/>
      <c r="IK413"/>
      <c r="IL413"/>
      <c r="IM413"/>
      <c r="IN413"/>
      <c r="IO413"/>
      <c r="IP413"/>
      <c r="IQ413"/>
      <c r="IR413"/>
      <c r="IS413"/>
      <c r="IT413"/>
      <c r="IU413"/>
      <c r="IV413"/>
      <c r="IW413"/>
      <c r="IX413"/>
      <c r="IY413"/>
      <c r="IZ413"/>
      <c r="JA413"/>
      <c r="JB413"/>
      <c r="JC413"/>
      <c r="JD413"/>
      <c r="JE413"/>
      <c r="JF413"/>
      <c r="JG413"/>
      <c r="JH413"/>
      <c r="JI413"/>
      <c r="JJ413"/>
      <c r="JK413"/>
      <c r="JL413"/>
      <c r="JM413"/>
      <c r="JN413"/>
      <c r="JO413"/>
      <c r="JP413"/>
      <c r="JQ413"/>
      <c r="JR413"/>
      <c r="JS413"/>
      <c r="JT413"/>
      <c r="JU413"/>
      <c r="JV413"/>
      <c r="JW413"/>
      <c r="JX413"/>
      <c r="JY413"/>
      <c r="JZ413"/>
      <c r="KA413"/>
      <c r="KB413"/>
      <c r="KC413"/>
      <c r="KD413"/>
      <c r="KE413"/>
      <c r="KF413"/>
      <c r="KG413"/>
      <c r="KH413"/>
      <c r="KI413"/>
      <c r="KJ413"/>
      <c r="KK413"/>
    </row>
    <row r="414" spans="4:297" x14ac:dyDescent="0.2">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c r="GV414"/>
      <c r="GW414"/>
      <c r="GX414"/>
      <c r="GY414"/>
      <c r="GZ414"/>
      <c r="HA414"/>
      <c r="HB414"/>
      <c r="HC414"/>
      <c r="HD414"/>
      <c r="HE414"/>
      <c r="HF414"/>
      <c r="HG414"/>
      <c r="HH414"/>
      <c r="HI414"/>
      <c r="HJ414"/>
      <c r="HK414"/>
      <c r="HL414"/>
      <c r="HM414"/>
      <c r="HN414"/>
      <c r="HO414"/>
      <c r="HP414"/>
      <c r="HQ414"/>
      <c r="HR414"/>
      <c r="HS414"/>
      <c r="HT414"/>
      <c r="HU414"/>
      <c r="HV414"/>
      <c r="HW414"/>
      <c r="HX414"/>
      <c r="HY414"/>
      <c r="HZ414"/>
      <c r="IA414"/>
      <c r="IB414"/>
      <c r="IC414"/>
      <c r="ID414"/>
      <c r="IE414"/>
      <c r="IF414"/>
      <c r="IG414"/>
      <c r="IH414"/>
      <c r="II414"/>
      <c r="IJ414"/>
      <c r="IK414"/>
      <c r="IL414"/>
      <c r="IM414"/>
      <c r="IN414"/>
      <c r="IO414"/>
      <c r="IP414"/>
      <c r="IQ414"/>
      <c r="IR414"/>
      <c r="IS414"/>
      <c r="IT414"/>
      <c r="IU414"/>
      <c r="IV414"/>
      <c r="IW414"/>
      <c r="IX414"/>
      <c r="IY414"/>
      <c r="IZ414"/>
      <c r="JA414"/>
      <c r="JB414"/>
      <c r="JC414"/>
      <c r="JD414"/>
      <c r="JE414"/>
      <c r="JF414"/>
      <c r="JG414"/>
      <c r="JH414"/>
      <c r="JI414"/>
      <c r="JJ414"/>
      <c r="JK414"/>
      <c r="JL414"/>
      <c r="JM414"/>
      <c r="JN414"/>
      <c r="JO414"/>
      <c r="JP414"/>
      <c r="JQ414"/>
      <c r="JR414"/>
      <c r="JS414"/>
      <c r="JT414"/>
      <c r="JU414"/>
      <c r="JV414"/>
      <c r="JW414"/>
      <c r="JX414"/>
      <c r="JY414"/>
      <c r="JZ414"/>
      <c r="KA414"/>
      <c r="KB414"/>
      <c r="KC414"/>
      <c r="KD414"/>
      <c r="KE414"/>
      <c r="KF414"/>
      <c r="KG414"/>
      <c r="KH414"/>
      <c r="KI414"/>
      <c r="KJ414"/>
      <c r="KK414"/>
    </row>
    <row r="415" spans="4:297" x14ac:dyDescent="0.2">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c r="GV415"/>
      <c r="GW415"/>
      <c r="GX415"/>
      <c r="GY415"/>
      <c r="GZ415"/>
      <c r="HA415"/>
      <c r="HB415"/>
      <c r="HC415"/>
      <c r="HD415"/>
      <c r="HE415"/>
      <c r="HF415"/>
      <c r="HG415"/>
      <c r="HH415"/>
      <c r="HI415"/>
      <c r="HJ415"/>
      <c r="HK415"/>
      <c r="HL415"/>
      <c r="HM415"/>
      <c r="HN415"/>
      <c r="HO415"/>
      <c r="HP415"/>
      <c r="HQ415"/>
      <c r="HR415"/>
      <c r="HS415"/>
      <c r="HT415"/>
      <c r="HU415"/>
      <c r="HV415"/>
      <c r="HW415"/>
      <c r="HX415"/>
      <c r="HY415"/>
      <c r="HZ415"/>
      <c r="IA415"/>
      <c r="IB415"/>
      <c r="IC415"/>
      <c r="ID415"/>
      <c r="IE415"/>
      <c r="IF415"/>
      <c r="IG415"/>
      <c r="IH415"/>
      <c r="II415"/>
      <c r="IJ415"/>
      <c r="IK415"/>
      <c r="IL415"/>
      <c r="IM415"/>
      <c r="IN415"/>
      <c r="IO415"/>
      <c r="IP415"/>
      <c r="IQ415"/>
      <c r="IR415"/>
      <c r="IS415"/>
      <c r="IT415"/>
      <c r="IU415"/>
      <c r="IV415"/>
      <c r="IW415"/>
      <c r="IX415"/>
      <c r="IY415"/>
      <c r="IZ415"/>
      <c r="JA415"/>
      <c r="JB415"/>
      <c r="JC415"/>
      <c r="JD415"/>
      <c r="JE415"/>
      <c r="JF415"/>
      <c r="JG415"/>
      <c r="JH415"/>
      <c r="JI415"/>
      <c r="JJ415"/>
      <c r="JK415"/>
      <c r="JL415"/>
      <c r="JM415"/>
      <c r="JN415"/>
      <c r="JO415"/>
      <c r="JP415"/>
      <c r="JQ415"/>
      <c r="JR415"/>
      <c r="JS415"/>
      <c r="JT415"/>
      <c r="JU415"/>
      <c r="JV415"/>
      <c r="JW415"/>
      <c r="JX415"/>
      <c r="JY415"/>
      <c r="JZ415"/>
      <c r="KA415"/>
      <c r="KB415"/>
      <c r="KC415"/>
      <c r="KD415"/>
      <c r="KE415"/>
      <c r="KF415"/>
      <c r="KG415"/>
      <c r="KH415"/>
      <c r="KI415"/>
      <c r="KJ415"/>
      <c r="KK415"/>
    </row>
    <row r="416" spans="4:297" x14ac:dyDescent="0.2">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c r="GV416"/>
      <c r="GW416"/>
      <c r="GX416"/>
      <c r="GY416"/>
      <c r="GZ416"/>
      <c r="HA416"/>
      <c r="HB416"/>
      <c r="HC416"/>
      <c r="HD416"/>
      <c r="HE416"/>
      <c r="HF416"/>
      <c r="HG416"/>
      <c r="HH416"/>
      <c r="HI416"/>
      <c r="HJ416"/>
      <c r="HK416"/>
      <c r="HL416"/>
      <c r="HM416"/>
      <c r="HN416"/>
      <c r="HO416"/>
      <c r="HP416"/>
      <c r="HQ416"/>
      <c r="HR416"/>
      <c r="HS416"/>
      <c r="HT416"/>
      <c r="HU416"/>
      <c r="HV416"/>
      <c r="HW416"/>
      <c r="HX416"/>
      <c r="HY416"/>
      <c r="HZ416"/>
      <c r="IA416"/>
      <c r="IB416"/>
      <c r="IC416"/>
      <c r="ID416"/>
      <c r="IE416"/>
      <c r="IF416"/>
      <c r="IG416"/>
      <c r="IH416"/>
      <c r="II416"/>
      <c r="IJ416"/>
      <c r="IK416"/>
      <c r="IL416"/>
      <c r="IM416"/>
      <c r="IN416"/>
      <c r="IO416"/>
      <c r="IP416"/>
      <c r="IQ416"/>
      <c r="IR416"/>
      <c r="IS416"/>
      <c r="IT416"/>
      <c r="IU416"/>
      <c r="IV416"/>
      <c r="IW416"/>
      <c r="IX416"/>
      <c r="IY416"/>
      <c r="IZ416"/>
      <c r="JA416"/>
      <c r="JB416"/>
      <c r="JC416"/>
      <c r="JD416"/>
      <c r="JE416"/>
      <c r="JF416"/>
      <c r="JG416"/>
      <c r="JH416"/>
      <c r="JI416"/>
      <c r="JJ416"/>
      <c r="JK416"/>
      <c r="JL416"/>
      <c r="JM416"/>
      <c r="JN416"/>
      <c r="JO416"/>
      <c r="JP416"/>
      <c r="JQ416"/>
      <c r="JR416"/>
      <c r="JS416"/>
      <c r="JT416"/>
      <c r="JU416"/>
      <c r="JV416"/>
      <c r="JW416"/>
      <c r="JX416"/>
      <c r="JY416"/>
      <c r="JZ416"/>
      <c r="KA416"/>
      <c r="KB416"/>
      <c r="KC416"/>
      <c r="KD416"/>
      <c r="KE416"/>
      <c r="KF416"/>
      <c r="KG416"/>
      <c r="KH416"/>
      <c r="KI416"/>
      <c r="KJ416"/>
      <c r="KK416"/>
    </row>
    <row r="417" spans="4:297" x14ac:dyDescent="0.2">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c r="GV417"/>
      <c r="GW417"/>
      <c r="GX417"/>
      <c r="GY417"/>
      <c r="GZ417"/>
      <c r="HA417"/>
      <c r="HB417"/>
      <c r="HC417"/>
      <c r="HD417"/>
      <c r="HE417"/>
      <c r="HF417"/>
      <c r="HG417"/>
      <c r="HH417"/>
      <c r="HI417"/>
      <c r="HJ417"/>
      <c r="HK417"/>
      <c r="HL417"/>
      <c r="HM417"/>
      <c r="HN417"/>
      <c r="HO417"/>
      <c r="HP417"/>
      <c r="HQ417"/>
      <c r="HR417"/>
      <c r="HS417"/>
      <c r="HT417"/>
      <c r="HU417"/>
      <c r="HV417"/>
      <c r="HW417"/>
      <c r="HX417"/>
      <c r="HY417"/>
      <c r="HZ417"/>
      <c r="IA417"/>
      <c r="IB417"/>
      <c r="IC417"/>
      <c r="ID417"/>
      <c r="IE417"/>
      <c r="IF417"/>
      <c r="IG417"/>
      <c r="IH417"/>
      <c r="II417"/>
      <c r="IJ417"/>
      <c r="IK417"/>
      <c r="IL417"/>
      <c r="IM417"/>
      <c r="IN417"/>
      <c r="IO417"/>
      <c r="IP417"/>
      <c r="IQ417"/>
      <c r="IR417"/>
      <c r="IS417"/>
      <c r="IT417"/>
      <c r="IU417"/>
      <c r="IV417"/>
      <c r="IW417"/>
      <c r="IX417"/>
      <c r="IY417"/>
      <c r="IZ417"/>
      <c r="JA417"/>
      <c r="JB417"/>
      <c r="JC417"/>
      <c r="JD417"/>
      <c r="JE417"/>
      <c r="JF417"/>
      <c r="JG417"/>
      <c r="JH417"/>
      <c r="JI417"/>
      <c r="JJ417"/>
      <c r="JK417"/>
      <c r="JL417"/>
      <c r="JM417"/>
      <c r="JN417"/>
      <c r="JO417"/>
      <c r="JP417"/>
      <c r="JQ417"/>
      <c r="JR417"/>
      <c r="JS417"/>
      <c r="JT417"/>
      <c r="JU417"/>
      <c r="JV417"/>
      <c r="JW417"/>
      <c r="JX417"/>
      <c r="JY417"/>
      <c r="JZ417"/>
      <c r="KA417"/>
      <c r="KB417"/>
      <c r="KC417"/>
      <c r="KD417"/>
      <c r="KE417"/>
      <c r="KF417"/>
      <c r="KG417"/>
      <c r="KH417"/>
      <c r="KI417"/>
      <c r="KJ417"/>
      <c r="KK417"/>
    </row>
    <row r="418" spans="4:297" x14ac:dyDescent="0.2">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c r="GV418"/>
      <c r="GW418"/>
      <c r="GX418"/>
      <c r="GY418"/>
      <c r="GZ418"/>
      <c r="HA418"/>
      <c r="HB418"/>
      <c r="HC418"/>
      <c r="HD418"/>
      <c r="HE418"/>
      <c r="HF418"/>
      <c r="HG418"/>
      <c r="HH418"/>
      <c r="HI418"/>
      <c r="HJ418"/>
      <c r="HK418"/>
      <c r="HL418"/>
      <c r="HM418"/>
      <c r="HN418"/>
      <c r="HO418"/>
      <c r="HP418"/>
      <c r="HQ418"/>
      <c r="HR418"/>
      <c r="HS418"/>
      <c r="HT418"/>
      <c r="HU418"/>
      <c r="HV418"/>
      <c r="HW418"/>
      <c r="HX418"/>
      <c r="HY418"/>
      <c r="HZ418"/>
      <c r="IA418"/>
      <c r="IB418"/>
      <c r="IC418"/>
      <c r="ID418"/>
      <c r="IE418"/>
      <c r="IF418"/>
      <c r="IG418"/>
      <c r="IH418"/>
      <c r="II418"/>
      <c r="IJ418"/>
      <c r="IK418"/>
      <c r="IL418"/>
      <c r="IM418"/>
      <c r="IN418"/>
      <c r="IO418"/>
      <c r="IP418"/>
      <c r="IQ418"/>
      <c r="IR418"/>
      <c r="IS418"/>
      <c r="IT418"/>
      <c r="IU418"/>
      <c r="IV418"/>
      <c r="IW418"/>
      <c r="IX418"/>
      <c r="IY418"/>
      <c r="IZ418"/>
      <c r="JA418"/>
      <c r="JB418"/>
      <c r="JC418"/>
      <c r="JD418"/>
      <c r="JE418"/>
      <c r="JF418"/>
      <c r="JG418"/>
      <c r="JH418"/>
      <c r="JI418"/>
      <c r="JJ418"/>
      <c r="JK418"/>
      <c r="JL418"/>
      <c r="JM418"/>
      <c r="JN418"/>
      <c r="JO418"/>
      <c r="JP418"/>
      <c r="JQ418"/>
      <c r="JR418"/>
      <c r="JS418"/>
      <c r="JT418"/>
      <c r="JU418"/>
      <c r="JV418"/>
      <c r="JW418"/>
      <c r="JX418"/>
      <c r="JY418"/>
      <c r="JZ418"/>
      <c r="KA418"/>
      <c r="KB418"/>
      <c r="KC418"/>
      <c r="KD418"/>
      <c r="KE418"/>
      <c r="KF418"/>
      <c r="KG418"/>
      <c r="KH418"/>
      <c r="KI418"/>
      <c r="KJ418"/>
      <c r="KK418"/>
    </row>
    <row r="419" spans="4:297" x14ac:dyDescent="0.2">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c r="GV419"/>
      <c r="GW419"/>
      <c r="GX419"/>
      <c r="GY419"/>
      <c r="GZ419"/>
      <c r="HA419"/>
      <c r="HB419"/>
      <c r="HC419"/>
      <c r="HD419"/>
      <c r="HE419"/>
      <c r="HF419"/>
      <c r="HG419"/>
      <c r="HH419"/>
      <c r="HI419"/>
      <c r="HJ419"/>
      <c r="HK419"/>
      <c r="HL419"/>
      <c r="HM419"/>
      <c r="HN419"/>
      <c r="HO419"/>
      <c r="HP419"/>
      <c r="HQ419"/>
      <c r="HR419"/>
      <c r="HS419"/>
      <c r="HT419"/>
      <c r="HU419"/>
      <c r="HV419"/>
      <c r="HW419"/>
      <c r="HX419"/>
      <c r="HY419"/>
      <c r="HZ419"/>
      <c r="IA419"/>
      <c r="IB419"/>
      <c r="IC419"/>
      <c r="ID419"/>
      <c r="IE419"/>
      <c r="IF419"/>
      <c r="IG419"/>
      <c r="IH419"/>
      <c r="II419"/>
      <c r="IJ419"/>
      <c r="IK419"/>
      <c r="IL419"/>
      <c r="IM419"/>
      <c r="IN419"/>
      <c r="IO419"/>
      <c r="IP419"/>
      <c r="IQ419"/>
      <c r="IR419"/>
      <c r="IS419"/>
      <c r="IT419"/>
      <c r="IU419"/>
      <c r="IV419"/>
      <c r="IW419"/>
      <c r="IX419"/>
      <c r="IY419"/>
      <c r="IZ419"/>
      <c r="JA419"/>
      <c r="JB419"/>
      <c r="JC419"/>
      <c r="JD419"/>
      <c r="JE419"/>
      <c r="JF419"/>
      <c r="JG419"/>
      <c r="JH419"/>
      <c r="JI419"/>
      <c r="JJ419"/>
      <c r="JK419"/>
      <c r="JL419"/>
      <c r="JM419"/>
      <c r="JN419"/>
      <c r="JO419"/>
      <c r="JP419"/>
      <c r="JQ419"/>
      <c r="JR419"/>
      <c r="JS419"/>
      <c r="JT419"/>
      <c r="JU419"/>
      <c r="JV419"/>
      <c r="JW419"/>
      <c r="JX419"/>
      <c r="JY419"/>
      <c r="JZ419"/>
      <c r="KA419"/>
      <c r="KB419"/>
      <c r="KC419"/>
      <c r="KD419"/>
      <c r="KE419"/>
      <c r="KF419"/>
      <c r="KG419"/>
      <c r="KH419"/>
      <c r="KI419"/>
      <c r="KJ419"/>
      <c r="KK419"/>
    </row>
    <row r="420" spans="4:297" x14ac:dyDescent="0.2">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c r="GV420"/>
      <c r="GW420"/>
      <c r="GX420"/>
      <c r="GY420"/>
      <c r="GZ420"/>
      <c r="HA420"/>
      <c r="HB420"/>
      <c r="HC420"/>
      <c r="HD420"/>
      <c r="HE420"/>
      <c r="HF420"/>
      <c r="HG420"/>
      <c r="HH420"/>
      <c r="HI420"/>
      <c r="HJ420"/>
      <c r="HK420"/>
      <c r="HL420"/>
      <c r="HM420"/>
      <c r="HN420"/>
      <c r="HO420"/>
      <c r="HP420"/>
      <c r="HQ420"/>
      <c r="HR420"/>
      <c r="HS420"/>
      <c r="HT420"/>
      <c r="HU420"/>
      <c r="HV420"/>
      <c r="HW420"/>
      <c r="HX420"/>
      <c r="HY420"/>
      <c r="HZ420"/>
      <c r="IA420"/>
      <c r="IB420"/>
      <c r="IC420"/>
      <c r="ID420"/>
      <c r="IE420"/>
      <c r="IF420"/>
      <c r="IG420"/>
      <c r="IH420"/>
      <c r="II420"/>
      <c r="IJ420"/>
      <c r="IK420"/>
      <c r="IL420"/>
      <c r="IM420"/>
      <c r="IN420"/>
      <c r="IO420"/>
      <c r="IP420"/>
      <c r="IQ420"/>
      <c r="IR420"/>
      <c r="IS420"/>
      <c r="IT420"/>
      <c r="IU420"/>
      <c r="IV420"/>
      <c r="IW420"/>
      <c r="IX420"/>
      <c r="IY420"/>
      <c r="IZ420"/>
      <c r="JA420"/>
      <c r="JB420"/>
      <c r="JC420"/>
      <c r="JD420"/>
      <c r="JE420"/>
      <c r="JF420"/>
      <c r="JG420"/>
      <c r="JH420"/>
      <c r="JI420"/>
      <c r="JJ420"/>
      <c r="JK420"/>
      <c r="JL420"/>
      <c r="JM420"/>
      <c r="JN420"/>
      <c r="JO420"/>
      <c r="JP420"/>
      <c r="JQ420"/>
      <c r="JR420"/>
      <c r="JS420"/>
      <c r="JT420"/>
      <c r="JU420"/>
      <c r="JV420"/>
      <c r="JW420"/>
      <c r="JX420"/>
      <c r="JY420"/>
      <c r="JZ420"/>
      <c r="KA420"/>
      <c r="KB420"/>
      <c r="KC420"/>
      <c r="KD420"/>
      <c r="KE420"/>
      <c r="KF420"/>
      <c r="KG420"/>
      <c r="KH420"/>
      <c r="KI420"/>
      <c r="KJ420"/>
      <c r="KK420"/>
    </row>
    <row r="421" spans="4:297" x14ac:dyDescent="0.2">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c r="GK421"/>
      <c r="GL421"/>
      <c r="GM421"/>
      <c r="GN421"/>
      <c r="GO421"/>
      <c r="GP421"/>
      <c r="GQ421"/>
      <c r="GR421"/>
      <c r="GS421"/>
      <c r="GT421"/>
      <c r="GU421"/>
      <c r="GV421"/>
      <c r="GW421"/>
      <c r="GX421"/>
      <c r="GY421"/>
      <c r="GZ421"/>
      <c r="HA421"/>
      <c r="HB421"/>
      <c r="HC421"/>
      <c r="HD421"/>
      <c r="HE421"/>
      <c r="HF421"/>
      <c r="HG421"/>
      <c r="HH421"/>
      <c r="HI421"/>
      <c r="HJ421"/>
      <c r="HK421"/>
      <c r="HL421"/>
      <c r="HM421"/>
      <c r="HN421"/>
      <c r="HO421"/>
      <c r="HP421"/>
      <c r="HQ421"/>
      <c r="HR421"/>
      <c r="HS421"/>
      <c r="HT421"/>
      <c r="HU421"/>
      <c r="HV421"/>
      <c r="HW421"/>
      <c r="HX421"/>
      <c r="HY421"/>
      <c r="HZ421"/>
      <c r="IA421"/>
      <c r="IB421"/>
      <c r="IC421"/>
      <c r="ID421"/>
      <c r="IE421"/>
      <c r="IF421"/>
      <c r="IG421"/>
      <c r="IH421"/>
      <c r="II421"/>
      <c r="IJ421"/>
      <c r="IK421"/>
      <c r="IL421"/>
      <c r="IM421"/>
      <c r="IN421"/>
      <c r="IO421"/>
      <c r="IP421"/>
      <c r="IQ421"/>
      <c r="IR421"/>
      <c r="IS421"/>
      <c r="IT421"/>
      <c r="IU421"/>
      <c r="IV421"/>
      <c r="IW421"/>
      <c r="IX421"/>
      <c r="IY421"/>
      <c r="IZ421"/>
      <c r="JA421"/>
      <c r="JB421"/>
      <c r="JC421"/>
      <c r="JD421"/>
      <c r="JE421"/>
      <c r="JF421"/>
      <c r="JG421"/>
      <c r="JH421"/>
      <c r="JI421"/>
      <c r="JJ421"/>
      <c r="JK421"/>
      <c r="JL421"/>
      <c r="JM421"/>
      <c r="JN421"/>
      <c r="JO421"/>
      <c r="JP421"/>
      <c r="JQ421"/>
      <c r="JR421"/>
      <c r="JS421"/>
      <c r="JT421"/>
      <c r="JU421"/>
      <c r="JV421"/>
      <c r="JW421"/>
      <c r="JX421"/>
      <c r="JY421"/>
      <c r="JZ421"/>
      <c r="KA421"/>
      <c r="KB421"/>
      <c r="KC421"/>
      <c r="KD421"/>
      <c r="KE421"/>
      <c r="KF421"/>
      <c r="KG421"/>
      <c r="KH421"/>
      <c r="KI421"/>
      <c r="KJ421"/>
      <c r="KK421"/>
    </row>
    <row r="422" spans="4:297" x14ac:dyDescent="0.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c r="GK422"/>
      <c r="GL422"/>
      <c r="GM422"/>
      <c r="GN422"/>
      <c r="GO422"/>
      <c r="GP422"/>
      <c r="GQ422"/>
      <c r="GR422"/>
      <c r="GS422"/>
      <c r="GT422"/>
      <c r="GU422"/>
      <c r="GV422"/>
      <c r="GW422"/>
      <c r="GX422"/>
      <c r="GY422"/>
      <c r="GZ422"/>
      <c r="HA422"/>
      <c r="HB422"/>
      <c r="HC422"/>
      <c r="HD422"/>
      <c r="HE422"/>
      <c r="HF422"/>
      <c r="HG422"/>
      <c r="HH422"/>
      <c r="HI422"/>
      <c r="HJ422"/>
      <c r="HK422"/>
      <c r="HL422"/>
      <c r="HM422"/>
      <c r="HN422"/>
      <c r="HO422"/>
      <c r="HP422"/>
      <c r="HQ422"/>
      <c r="HR422"/>
      <c r="HS422"/>
      <c r="HT422"/>
      <c r="HU422"/>
      <c r="HV422"/>
      <c r="HW422"/>
      <c r="HX422"/>
      <c r="HY422"/>
      <c r="HZ422"/>
      <c r="IA422"/>
      <c r="IB422"/>
      <c r="IC422"/>
      <c r="ID422"/>
      <c r="IE422"/>
      <c r="IF422"/>
      <c r="IG422"/>
      <c r="IH422"/>
      <c r="II422"/>
      <c r="IJ422"/>
      <c r="IK422"/>
      <c r="IL422"/>
      <c r="IM422"/>
      <c r="IN422"/>
      <c r="IO422"/>
      <c r="IP422"/>
      <c r="IQ422"/>
      <c r="IR422"/>
      <c r="IS422"/>
      <c r="IT422"/>
      <c r="IU422"/>
      <c r="IV422"/>
      <c r="IW422"/>
      <c r="IX422"/>
      <c r="IY422"/>
      <c r="IZ422"/>
      <c r="JA422"/>
      <c r="JB422"/>
      <c r="JC422"/>
      <c r="JD422"/>
      <c r="JE422"/>
      <c r="JF422"/>
      <c r="JG422"/>
      <c r="JH422"/>
      <c r="JI422"/>
      <c r="JJ422"/>
      <c r="JK422"/>
      <c r="JL422"/>
      <c r="JM422"/>
      <c r="JN422"/>
      <c r="JO422"/>
      <c r="JP422"/>
      <c r="JQ422"/>
      <c r="JR422"/>
      <c r="JS422"/>
      <c r="JT422"/>
      <c r="JU422"/>
      <c r="JV422"/>
      <c r="JW422"/>
      <c r="JX422"/>
      <c r="JY422"/>
      <c r="JZ422"/>
      <c r="KA422"/>
      <c r="KB422"/>
      <c r="KC422"/>
      <c r="KD422"/>
      <c r="KE422"/>
      <c r="KF422"/>
      <c r="KG422"/>
      <c r="KH422"/>
      <c r="KI422"/>
      <c r="KJ422"/>
      <c r="KK422"/>
    </row>
    <row r="423" spans="4:297" x14ac:dyDescent="0.2">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c r="GV423"/>
      <c r="GW423"/>
      <c r="GX423"/>
      <c r="GY423"/>
      <c r="GZ423"/>
      <c r="HA423"/>
      <c r="HB423"/>
      <c r="HC423"/>
      <c r="HD423"/>
      <c r="HE423"/>
      <c r="HF423"/>
      <c r="HG423"/>
      <c r="HH423"/>
      <c r="HI423"/>
      <c r="HJ423"/>
      <c r="HK423"/>
      <c r="HL423"/>
      <c r="HM423"/>
      <c r="HN423"/>
      <c r="HO423"/>
      <c r="HP423"/>
      <c r="HQ423"/>
      <c r="HR423"/>
      <c r="HS423"/>
      <c r="HT423"/>
      <c r="HU423"/>
      <c r="HV423"/>
      <c r="HW423"/>
      <c r="HX423"/>
      <c r="HY423"/>
      <c r="HZ423"/>
      <c r="IA423"/>
      <c r="IB423"/>
      <c r="IC423"/>
      <c r="ID423"/>
      <c r="IE423"/>
      <c r="IF423"/>
      <c r="IG423"/>
      <c r="IH423"/>
      <c r="II423"/>
      <c r="IJ423"/>
      <c r="IK423"/>
      <c r="IL423"/>
      <c r="IM423"/>
      <c r="IN423"/>
      <c r="IO423"/>
      <c r="IP423"/>
      <c r="IQ423"/>
      <c r="IR423"/>
      <c r="IS423"/>
      <c r="IT423"/>
      <c r="IU423"/>
      <c r="IV423"/>
      <c r="IW423"/>
      <c r="IX423"/>
      <c r="IY423"/>
      <c r="IZ423"/>
      <c r="JA423"/>
      <c r="JB423"/>
      <c r="JC423"/>
      <c r="JD423"/>
      <c r="JE423"/>
      <c r="JF423"/>
      <c r="JG423"/>
      <c r="JH423"/>
      <c r="JI423"/>
      <c r="JJ423"/>
      <c r="JK423"/>
      <c r="JL423"/>
      <c r="JM423"/>
      <c r="JN423"/>
      <c r="JO423"/>
      <c r="JP423"/>
      <c r="JQ423"/>
      <c r="JR423"/>
      <c r="JS423"/>
      <c r="JT423"/>
      <c r="JU423"/>
      <c r="JV423"/>
      <c r="JW423"/>
      <c r="JX423"/>
      <c r="JY423"/>
      <c r="JZ423"/>
      <c r="KA423"/>
      <c r="KB423"/>
      <c r="KC423"/>
      <c r="KD423"/>
      <c r="KE423"/>
      <c r="KF423"/>
      <c r="KG423"/>
      <c r="KH423"/>
      <c r="KI423"/>
      <c r="KJ423"/>
      <c r="KK423"/>
    </row>
    <row r="424" spans="4:297" x14ac:dyDescent="0.2">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c r="GE424"/>
      <c r="GF424"/>
      <c r="GG424"/>
      <c r="GH424"/>
      <c r="GI424"/>
      <c r="GJ424"/>
      <c r="GK424"/>
      <c r="GL424"/>
      <c r="GM424"/>
      <c r="GN424"/>
      <c r="GO424"/>
      <c r="GP424"/>
      <c r="GQ424"/>
      <c r="GR424"/>
      <c r="GS424"/>
      <c r="GT424"/>
      <c r="GU424"/>
      <c r="GV424"/>
      <c r="GW424"/>
      <c r="GX424"/>
      <c r="GY424"/>
      <c r="GZ424"/>
      <c r="HA424"/>
      <c r="HB424"/>
      <c r="HC424"/>
      <c r="HD424"/>
      <c r="HE424"/>
      <c r="HF424"/>
      <c r="HG424"/>
      <c r="HH424"/>
      <c r="HI424"/>
      <c r="HJ424"/>
      <c r="HK424"/>
      <c r="HL424"/>
      <c r="HM424"/>
      <c r="HN424"/>
      <c r="HO424"/>
      <c r="HP424"/>
      <c r="HQ424"/>
      <c r="HR424"/>
      <c r="HS424"/>
      <c r="HT424"/>
      <c r="HU424"/>
      <c r="HV424"/>
      <c r="HW424"/>
      <c r="HX424"/>
      <c r="HY424"/>
      <c r="HZ424"/>
      <c r="IA424"/>
      <c r="IB424"/>
      <c r="IC424"/>
      <c r="ID424"/>
      <c r="IE424"/>
      <c r="IF424"/>
      <c r="IG424"/>
      <c r="IH424"/>
      <c r="II424"/>
      <c r="IJ424"/>
      <c r="IK424"/>
      <c r="IL424"/>
      <c r="IM424"/>
      <c r="IN424"/>
      <c r="IO424"/>
      <c r="IP424"/>
      <c r="IQ424"/>
      <c r="IR424"/>
      <c r="IS424"/>
      <c r="IT424"/>
      <c r="IU424"/>
      <c r="IV424"/>
      <c r="IW424"/>
      <c r="IX424"/>
      <c r="IY424"/>
      <c r="IZ424"/>
      <c r="JA424"/>
      <c r="JB424"/>
      <c r="JC424"/>
      <c r="JD424"/>
      <c r="JE424"/>
      <c r="JF424"/>
      <c r="JG424"/>
      <c r="JH424"/>
      <c r="JI424"/>
      <c r="JJ424"/>
      <c r="JK424"/>
      <c r="JL424"/>
      <c r="JM424"/>
      <c r="JN424"/>
      <c r="JO424"/>
      <c r="JP424"/>
      <c r="JQ424"/>
      <c r="JR424"/>
      <c r="JS424"/>
      <c r="JT424"/>
      <c r="JU424"/>
      <c r="JV424"/>
      <c r="JW424"/>
      <c r="JX424"/>
      <c r="JY424"/>
      <c r="JZ424"/>
      <c r="KA424"/>
      <c r="KB424"/>
      <c r="KC424"/>
      <c r="KD424"/>
      <c r="KE424"/>
      <c r="KF424"/>
      <c r="KG424"/>
      <c r="KH424"/>
      <c r="KI424"/>
      <c r="KJ424"/>
      <c r="KK424"/>
    </row>
    <row r="425" spans="4:297" x14ac:dyDescent="0.2">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c r="GV425"/>
      <c r="GW425"/>
      <c r="GX425"/>
      <c r="GY425"/>
      <c r="GZ425"/>
      <c r="HA425"/>
      <c r="HB425"/>
      <c r="HC425"/>
      <c r="HD425"/>
      <c r="HE425"/>
      <c r="HF425"/>
      <c r="HG425"/>
      <c r="HH425"/>
      <c r="HI425"/>
      <c r="HJ425"/>
      <c r="HK425"/>
      <c r="HL425"/>
      <c r="HM425"/>
      <c r="HN425"/>
      <c r="HO425"/>
      <c r="HP425"/>
      <c r="HQ425"/>
      <c r="HR425"/>
      <c r="HS425"/>
      <c r="HT425"/>
      <c r="HU425"/>
      <c r="HV425"/>
      <c r="HW425"/>
      <c r="HX425"/>
      <c r="HY425"/>
      <c r="HZ425"/>
      <c r="IA425"/>
      <c r="IB425"/>
      <c r="IC425"/>
      <c r="ID425"/>
      <c r="IE425"/>
      <c r="IF425"/>
      <c r="IG425"/>
      <c r="IH425"/>
      <c r="II425"/>
      <c r="IJ425"/>
      <c r="IK425"/>
      <c r="IL425"/>
      <c r="IM425"/>
      <c r="IN425"/>
      <c r="IO425"/>
      <c r="IP425"/>
      <c r="IQ425"/>
      <c r="IR425"/>
      <c r="IS425"/>
      <c r="IT425"/>
      <c r="IU425"/>
      <c r="IV425"/>
      <c r="IW425"/>
      <c r="IX425"/>
      <c r="IY425"/>
      <c r="IZ425"/>
      <c r="JA425"/>
      <c r="JB425"/>
      <c r="JC425"/>
      <c r="JD425"/>
      <c r="JE425"/>
      <c r="JF425"/>
      <c r="JG425"/>
      <c r="JH425"/>
      <c r="JI425"/>
      <c r="JJ425"/>
      <c r="JK425"/>
      <c r="JL425"/>
      <c r="JM425"/>
      <c r="JN425"/>
      <c r="JO425"/>
      <c r="JP425"/>
      <c r="JQ425"/>
      <c r="JR425"/>
      <c r="JS425"/>
      <c r="JT425"/>
      <c r="JU425"/>
      <c r="JV425"/>
      <c r="JW425"/>
      <c r="JX425"/>
      <c r="JY425"/>
      <c r="JZ425"/>
      <c r="KA425"/>
      <c r="KB425"/>
      <c r="KC425"/>
      <c r="KD425"/>
      <c r="KE425"/>
      <c r="KF425"/>
      <c r="KG425"/>
      <c r="KH425"/>
      <c r="KI425"/>
      <c r="KJ425"/>
      <c r="KK425"/>
    </row>
    <row r="426" spans="4:297" x14ac:dyDescent="0.2">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c r="GQ426"/>
      <c r="GR426"/>
      <c r="GS426"/>
      <c r="GT426"/>
      <c r="GU426"/>
      <c r="GV426"/>
      <c r="GW426"/>
      <c r="GX426"/>
      <c r="GY426"/>
      <c r="GZ426"/>
      <c r="HA426"/>
      <c r="HB426"/>
      <c r="HC426"/>
      <c r="HD426"/>
      <c r="HE426"/>
      <c r="HF426"/>
      <c r="HG426"/>
      <c r="HH426"/>
      <c r="HI426"/>
      <c r="HJ426"/>
      <c r="HK426"/>
      <c r="HL426"/>
      <c r="HM426"/>
      <c r="HN426"/>
      <c r="HO426"/>
      <c r="HP426"/>
      <c r="HQ426"/>
      <c r="HR426"/>
      <c r="HS426"/>
      <c r="HT426"/>
      <c r="HU426"/>
      <c r="HV426"/>
      <c r="HW426"/>
      <c r="HX426"/>
      <c r="HY426"/>
      <c r="HZ426"/>
      <c r="IA426"/>
      <c r="IB426"/>
      <c r="IC426"/>
      <c r="ID426"/>
      <c r="IE426"/>
      <c r="IF426"/>
      <c r="IG426"/>
      <c r="IH426"/>
      <c r="II426"/>
      <c r="IJ426"/>
      <c r="IK426"/>
      <c r="IL426"/>
      <c r="IM426"/>
      <c r="IN426"/>
      <c r="IO426"/>
      <c r="IP426"/>
      <c r="IQ426"/>
      <c r="IR426"/>
      <c r="IS426"/>
      <c r="IT426"/>
      <c r="IU426"/>
      <c r="IV426"/>
      <c r="IW426"/>
      <c r="IX426"/>
      <c r="IY426"/>
      <c r="IZ426"/>
      <c r="JA426"/>
      <c r="JB426"/>
      <c r="JC426"/>
      <c r="JD426"/>
      <c r="JE426"/>
      <c r="JF426"/>
      <c r="JG426"/>
      <c r="JH426"/>
      <c r="JI426"/>
      <c r="JJ426"/>
      <c r="JK426"/>
      <c r="JL426"/>
      <c r="JM426"/>
      <c r="JN426"/>
      <c r="JO426"/>
      <c r="JP426"/>
      <c r="JQ426"/>
      <c r="JR426"/>
      <c r="JS426"/>
      <c r="JT426"/>
      <c r="JU426"/>
      <c r="JV426"/>
      <c r="JW426"/>
      <c r="JX426"/>
      <c r="JY426"/>
      <c r="JZ426"/>
      <c r="KA426"/>
      <c r="KB426"/>
      <c r="KC426"/>
      <c r="KD426"/>
      <c r="KE426"/>
      <c r="KF426"/>
      <c r="KG426"/>
      <c r="KH426"/>
      <c r="KI426"/>
      <c r="KJ426"/>
      <c r="KK426"/>
    </row>
    <row r="427" spans="4:297" x14ac:dyDescent="0.2">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c r="GL427"/>
      <c r="GM427"/>
      <c r="GN427"/>
      <c r="GO427"/>
      <c r="GP427"/>
      <c r="GQ427"/>
      <c r="GR427"/>
      <c r="GS427"/>
      <c r="GT427"/>
      <c r="GU427"/>
      <c r="GV427"/>
      <c r="GW427"/>
      <c r="GX427"/>
      <c r="GY427"/>
      <c r="GZ427"/>
      <c r="HA427"/>
      <c r="HB427"/>
      <c r="HC427"/>
      <c r="HD427"/>
      <c r="HE427"/>
      <c r="HF427"/>
      <c r="HG427"/>
      <c r="HH427"/>
      <c r="HI427"/>
      <c r="HJ427"/>
      <c r="HK427"/>
      <c r="HL427"/>
      <c r="HM427"/>
      <c r="HN427"/>
      <c r="HO427"/>
      <c r="HP427"/>
      <c r="HQ427"/>
      <c r="HR427"/>
      <c r="HS427"/>
      <c r="HT427"/>
      <c r="HU427"/>
      <c r="HV427"/>
      <c r="HW427"/>
      <c r="HX427"/>
      <c r="HY427"/>
      <c r="HZ427"/>
      <c r="IA427"/>
      <c r="IB427"/>
      <c r="IC427"/>
      <c r="ID427"/>
      <c r="IE427"/>
      <c r="IF427"/>
      <c r="IG427"/>
      <c r="IH427"/>
      <c r="II427"/>
      <c r="IJ427"/>
      <c r="IK427"/>
      <c r="IL427"/>
      <c r="IM427"/>
      <c r="IN427"/>
      <c r="IO427"/>
      <c r="IP427"/>
      <c r="IQ427"/>
      <c r="IR427"/>
      <c r="IS427"/>
      <c r="IT427"/>
      <c r="IU427"/>
      <c r="IV427"/>
      <c r="IW427"/>
      <c r="IX427"/>
      <c r="IY427"/>
      <c r="IZ427"/>
      <c r="JA427"/>
      <c r="JB427"/>
      <c r="JC427"/>
      <c r="JD427"/>
      <c r="JE427"/>
      <c r="JF427"/>
      <c r="JG427"/>
      <c r="JH427"/>
      <c r="JI427"/>
      <c r="JJ427"/>
      <c r="JK427"/>
      <c r="JL427"/>
      <c r="JM427"/>
      <c r="JN427"/>
      <c r="JO427"/>
      <c r="JP427"/>
      <c r="JQ427"/>
      <c r="JR427"/>
      <c r="JS427"/>
      <c r="JT427"/>
      <c r="JU427"/>
      <c r="JV427"/>
      <c r="JW427"/>
      <c r="JX427"/>
      <c r="JY427"/>
      <c r="JZ427"/>
      <c r="KA427"/>
      <c r="KB427"/>
      <c r="KC427"/>
      <c r="KD427"/>
      <c r="KE427"/>
      <c r="KF427"/>
      <c r="KG427"/>
      <c r="KH427"/>
      <c r="KI427"/>
      <c r="KJ427"/>
      <c r="KK427"/>
    </row>
    <row r="428" spans="4:297" x14ac:dyDescent="0.2">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c r="GE428"/>
      <c r="GF428"/>
      <c r="GG428"/>
      <c r="GH428"/>
      <c r="GI428"/>
      <c r="GJ428"/>
      <c r="GK428"/>
      <c r="GL428"/>
      <c r="GM428"/>
      <c r="GN428"/>
      <c r="GO428"/>
      <c r="GP428"/>
      <c r="GQ428"/>
      <c r="GR428"/>
      <c r="GS428"/>
      <c r="GT428"/>
      <c r="GU428"/>
      <c r="GV428"/>
      <c r="GW428"/>
      <c r="GX428"/>
      <c r="GY428"/>
      <c r="GZ428"/>
      <c r="HA428"/>
      <c r="HB428"/>
      <c r="HC428"/>
      <c r="HD428"/>
      <c r="HE428"/>
      <c r="HF428"/>
      <c r="HG428"/>
      <c r="HH428"/>
      <c r="HI428"/>
      <c r="HJ428"/>
      <c r="HK428"/>
      <c r="HL428"/>
      <c r="HM428"/>
      <c r="HN428"/>
      <c r="HO428"/>
      <c r="HP428"/>
      <c r="HQ428"/>
      <c r="HR428"/>
      <c r="HS428"/>
      <c r="HT428"/>
      <c r="HU428"/>
      <c r="HV428"/>
      <c r="HW428"/>
      <c r="HX428"/>
      <c r="HY428"/>
      <c r="HZ428"/>
      <c r="IA428"/>
      <c r="IB428"/>
      <c r="IC428"/>
      <c r="ID428"/>
      <c r="IE428"/>
      <c r="IF428"/>
      <c r="IG428"/>
      <c r="IH428"/>
      <c r="II428"/>
      <c r="IJ428"/>
      <c r="IK428"/>
      <c r="IL428"/>
      <c r="IM428"/>
      <c r="IN428"/>
      <c r="IO428"/>
      <c r="IP428"/>
      <c r="IQ428"/>
      <c r="IR428"/>
      <c r="IS428"/>
      <c r="IT428"/>
      <c r="IU428"/>
      <c r="IV428"/>
      <c r="IW428"/>
      <c r="IX428"/>
      <c r="IY428"/>
      <c r="IZ428"/>
      <c r="JA428"/>
      <c r="JB428"/>
      <c r="JC428"/>
      <c r="JD428"/>
      <c r="JE428"/>
      <c r="JF428"/>
      <c r="JG428"/>
      <c r="JH428"/>
      <c r="JI428"/>
      <c r="JJ428"/>
      <c r="JK428"/>
      <c r="JL428"/>
      <c r="JM428"/>
      <c r="JN428"/>
      <c r="JO428"/>
      <c r="JP428"/>
      <c r="JQ428"/>
      <c r="JR428"/>
      <c r="JS428"/>
      <c r="JT428"/>
      <c r="JU428"/>
      <c r="JV428"/>
      <c r="JW428"/>
      <c r="JX428"/>
      <c r="JY428"/>
      <c r="JZ428"/>
      <c r="KA428"/>
      <c r="KB428"/>
      <c r="KC428"/>
      <c r="KD428"/>
      <c r="KE428"/>
      <c r="KF428"/>
      <c r="KG428"/>
      <c r="KH428"/>
      <c r="KI428"/>
      <c r="KJ428"/>
      <c r="KK428"/>
    </row>
    <row r="429" spans="4:297" x14ac:dyDescent="0.2">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c r="GV429"/>
      <c r="GW429"/>
      <c r="GX429"/>
      <c r="GY429"/>
      <c r="GZ429"/>
      <c r="HA429"/>
      <c r="HB429"/>
      <c r="HC429"/>
      <c r="HD429"/>
      <c r="HE429"/>
      <c r="HF429"/>
      <c r="HG429"/>
      <c r="HH429"/>
      <c r="HI429"/>
      <c r="HJ429"/>
      <c r="HK429"/>
      <c r="HL429"/>
      <c r="HM429"/>
      <c r="HN429"/>
      <c r="HO429"/>
      <c r="HP429"/>
      <c r="HQ429"/>
      <c r="HR429"/>
      <c r="HS429"/>
      <c r="HT429"/>
      <c r="HU429"/>
      <c r="HV429"/>
      <c r="HW429"/>
      <c r="HX429"/>
      <c r="HY429"/>
      <c r="HZ429"/>
      <c r="IA429"/>
      <c r="IB429"/>
      <c r="IC429"/>
      <c r="ID429"/>
      <c r="IE429"/>
      <c r="IF429"/>
      <c r="IG429"/>
      <c r="IH429"/>
      <c r="II429"/>
      <c r="IJ429"/>
      <c r="IK429"/>
      <c r="IL429"/>
      <c r="IM429"/>
      <c r="IN429"/>
      <c r="IO429"/>
      <c r="IP429"/>
      <c r="IQ429"/>
      <c r="IR429"/>
      <c r="IS429"/>
      <c r="IT429"/>
      <c r="IU429"/>
      <c r="IV429"/>
      <c r="IW429"/>
      <c r="IX429"/>
      <c r="IY429"/>
      <c r="IZ429"/>
      <c r="JA429"/>
      <c r="JB429"/>
      <c r="JC429"/>
      <c r="JD429"/>
      <c r="JE429"/>
      <c r="JF429"/>
      <c r="JG429"/>
      <c r="JH429"/>
      <c r="JI429"/>
      <c r="JJ429"/>
      <c r="JK429"/>
      <c r="JL429"/>
      <c r="JM429"/>
      <c r="JN429"/>
      <c r="JO429"/>
      <c r="JP429"/>
      <c r="JQ429"/>
      <c r="JR429"/>
      <c r="JS429"/>
      <c r="JT429"/>
      <c r="JU429"/>
      <c r="JV429"/>
      <c r="JW429"/>
      <c r="JX429"/>
      <c r="JY429"/>
      <c r="JZ429"/>
      <c r="KA429"/>
      <c r="KB429"/>
      <c r="KC429"/>
      <c r="KD429"/>
      <c r="KE429"/>
      <c r="KF429"/>
      <c r="KG429"/>
      <c r="KH429"/>
      <c r="KI429"/>
      <c r="KJ429"/>
      <c r="KK429"/>
    </row>
    <row r="430" spans="4:297" x14ac:dyDescent="0.2">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c r="GV430"/>
      <c r="GW430"/>
      <c r="GX430"/>
      <c r="GY430"/>
      <c r="GZ430"/>
      <c r="HA430"/>
      <c r="HB430"/>
      <c r="HC430"/>
      <c r="HD430"/>
      <c r="HE430"/>
      <c r="HF430"/>
      <c r="HG430"/>
      <c r="HH430"/>
      <c r="HI430"/>
      <c r="HJ430"/>
      <c r="HK430"/>
      <c r="HL430"/>
      <c r="HM430"/>
      <c r="HN430"/>
      <c r="HO430"/>
      <c r="HP430"/>
      <c r="HQ430"/>
      <c r="HR430"/>
      <c r="HS430"/>
      <c r="HT430"/>
      <c r="HU430"/>
      <c r="HV430"/>
      <c r="HW430"/>
      <c r="HX430"/>
      <c r="HY430"/>
      <c r="HZ430"/>
      <c r="IA430"/>
      <c r="IB430"/>
      <c r="IC430"/>
      <c r="ID430"/>
      <c r="IE430"/>
      <c r="IF430"/>
      <c r="IG430"/>
      <c r="IH430"/>
      <c r="II430"/>
      <c r="IJ430"/>
      <c r="IK430"/>
      <c r="IL430"/>
      <c r="IM430"/>
      <c r="IN430"/>
      <c r="IO430"/>
      <c r="IP430"/>
      <c r="IQ430"/>
      <c r="IR430"/>
      <c r="IS430"/>
      <c r="IT430"/>
      <c r="IU430"/>
      <c r="IV430"/>
      <c r="IW430"/>
      <c r="IX430"/>
      <c r="IY430"/>
      <c r="IZ430"/>
      <c r="JA430"/>
      <c r="JB430"/>
      <c r="JC430"/>
      <c r="JD430"/>
      <c r="JE430"/>
      <c r="JF430"/>
      <c r="JG430"/>
      <c r="JH430"/>
      <c r="JI430"/>
      <c r="JJ430"/>
      <c r="JK430"/>
      <c r="JL430"/>
      <c r="JM430"/>
      <c r="JN430"/>
      <c r="JO430"/>
      <c r="JP430"/>
      <c r="JQ430"/>
      <c r="JR430"/>
      <c r="JS430"/>
      <c r="JT430"/>
      <c r="JU430"/>
      <c r="JV430"/>
      <c r="JW430"/>
      <c r="JX430"/>
      <c r="JY430"/>
      <c r="JZ430"/>
      <c r="KA430"/>
      <c r="KB430"/>
      <c r="KC430"/>
      <c r="KD430"/>
      <c r="KE430"/>
      <c r="KF430"/>
      <c r="KG430"/>
      <c r="KH430"/>
      <c r="KI430"/>
      <c r="KJ430"/>
      <c r="KK430"/>
    </row>
    <row r="431" spans="4:297" x14ac:dyDescent="0.2">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c r="GV431"/>
      <c r="GW431"/>
      <c r="GX431"/>
      <c r="GY431"/>
      <c r="GZ431"/>
      <c r="HA431"/>
      <c r="HB431"/>
      <c r="HC431"/>
      <c r="HD431"/>
      <c r="HE431"/>
      <c r="HF431"/>
      <c r="HG431"/>
      <c r="HH431"/>
      <c r="HI431"/>
      <c r="HJ431"/>
      <c r="HK431"/>
      <c r="HL431"/>
      <c r="HM431"/>
      <c r="HN431"/>
      <c r="HO431"/>
      <c r="HP431"/>
      <c r="HQ431"/>
      <c r="HR431"/>
      <c r="HS431"/>
      <c r="HT431"/>
      <c r="HU431"/>
      <c r="HV431"/>
      <c r="HW431"/>
      <c r="HX431"/>
      <c r="HY431"/>
      <c r="HZ431"/>
      <c r="IA431"/>
      <c r="IB431"/>
      <c r="IC431"/>
      <c r="ID431"/>
      <c r="IE431"/>
      <c r="IF431"/>
      <c r="IG431"/>
      <c r="IH431"/>
      <c r="II431"/>
      <c r="IJ431"/>
      <c r="IK431"/>
      <c r="IL431"/>
      <c r="IM431"/>
      <c r="IN431"/>
      <c r="IO431"/>
      <c r="IP431"/>
      <c r="IQ431"/>
      <c r="IR431"/>
      <c r="IS431"/>
      <c r="IT431"/>
      <c r="IU431"/>
      <c r="IV431"/>
      <c r="IW431"/>
      <c r="IX431"/>
      <c r="IY431"/>
      <c r="IZ431"/>
      <c r="JA431"/>
      <c r="JB431"/>
      <c r="JC431"/>
      <c r="JD431"/>
      <c r="JE431"/>
      <c r="JF431"/>
      <c r="JG431"/>
      <c r="JH431"/>
      <c r="JI431"/>
      <c r="JJ431"/>
      <c r="JK431"/>
      <c r="JL431"/>
      <c r="JM431"/>
      <c r="JN431"/>
      <c r="JO431"/>
      <c r="JP431"/>
      <c r="JQ431"/>
      <c r="JR431"/>
      <c r="JS431"/>
      <c r="JT431"/>
      <c r="JU431"/>
      <c r="JV431"/>
      <c r="JW431"/>
      <c r="JX431"/>
      <c r="JY431"/>
      <c r="JZ431"/>
      <c r="KA431"/>
      <c r="KB431"/>
      <c r="KC431"/>
      <c r="KD431"/>
      <c r="KE431"/>
      <c r="KF431"/>
      <c r="KG431"/>
      <c r="KH431"/>
      <c r="KI431"/>
      <c r="KJ431"/>
      <c r="KK431"/>
    </row>
    <row r="432" spans="4:297" x14ac:dyDescent="0.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c r="GV432"/>
      <c r="GW432"/>
      <c r="GX432"/>
      <c r="GY432"/>
      <c r="GZ432"/>
      <c r="HA432"/>
      <c r="HB432"/>
      <c r="HC432"/>
      <c r="HD432"/>
      <c r="HE432"/>
      <c r="HF432"/>
      <c r="HG432"/>
      <c r="HH432"/>
      <c r="HI432"/>
      <c r="HJ432"/>
      <c r="HK432"/>
      <c r="HL432"/>
      <c r="HM432"/>
      <c r="HN432"/>
      <c r="HO432"/>
      <c r="HP432"/>
      <c r="HQ432"/>
      <c r="HR432"/>
      <c r="HS432"/>
      <c r="HT432"/>
      <c r="HU432"/>
      <c r="HV432"/>
      <c r="HW432"/>
      <c r="HX432"/>
      <c r="HY432"/>
      <c r="HZ432"/>
      <c r="IA432"/>
      <c r="IB432"/>
      <c r="IC432"/>
      <c r="ID432"/>
      <c r="IE432"/>
      <c r="IF432"/>
      <c r="IG432"/>
      <c r="IH432"/>
      <c r="II432"/>
      <c r="IJ432"/>
      <c r="IK432"/>
      <c r="IL432"/>
      <c r="IM432"/>
      <c r="IN432"/>
      <c r="IO432"/>
      <c r="IP432"/>
      <c r="IQ432"/>
      <c r="IR432"/>
      <c r="IS432"/>
      <c r="IT432"/>
      <c r="IU432"/>
      <c r="IV432"/>
      <c r="IW432"/>
      <c r="IX432"/>
      <c r="IY432"/>
      <c r="IZ432"/>
      <c r="JA432"/>
      <c r="JB432"/>
      <c r="JC432"/>
      <c r="JD432"/>
      <c r="JE432"/>
      <c r="JF432"/>
      <c r="JG432"/>
      <c r="JH432"/>
      <c r="JI432"/>
      <c r="JJ432"/>
      <c r="JK432"/>
      <c r="JL432"/>
      <c r="JM432"/>
      <c r="JN432"/>
      <c r="JO432"/>
      <c r="JP432"/>
      <c r="JQ432"/>
      <c r="JR432"/>
      <c r="JS432"/>
      <c r="JT432"/>
      <c r="JU432"/>
      <c r="JV432"/>
      <c r="JW432"/>
      <c r="JX432"/>
      <c r="JY432"/>
      <c r="JZ432"/>
      <c r="KA432"/>
      <c r="KB432"/>
      <c r="KC432"/>
      <c r="KD432"/>
      <c r="KE432"/>
      <c r="KF432"/>
      <c r="KG432"/>
      <c r="KH432"/>
      <c r="KI432"/>
      <c r="KJ432"/>
      <c r="KK432"/>
    </row>
    <row r="433" spans="4:297" x14ac:dyDescent="0.2">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c r="GV433"/>
      <c r="GW433"/>
      <c r="GX433"/>
      <c r="GY433"/>
      <c r="GZ433"/>
      <c r="HA433"/>
      <c r="HB433"/>
      <c r="HC433"/>
      <c r="HD433"/>
      <c r="HE433"/>
      <c r="HF433"/>
      <c r="HG433"/>
      <c r="HH433"/>
      <c r="HI433"/>
      <c r="HJ433"/>
      <c r="HK433"/>
      <c r="HL433"/>
      <c r="HM433"/>
      <c r="HN433"/>
      <c r="HO433"/>
      <c r="HP433"/>
      <c r="HQ433"/>
      <c r="HR433"/>
      <c r="HS433"/>
      <c r="HT433"/>
      <c r="HU433"/>
      <c r="HV433"/>
      <c r="HW433"/>
      <c r="HX433"/>
      <c r="HY433"/>
      <c r="HZ433"/>
      <c r="IA433"/>
      <c r="IB433"/>
      <c r="IC433"/>
      <c r="ID433"/>
      <c r="IE433"/>
      <c r="IF433"/>
      <c r="IG433"/>
      <c r="IH433"/>
      <c r="II433"/>
      <c r="IJ433"/>
      <c r="IK433"/>
      <c r="IL433"/>
      <c r="IM433"/>
      <c r="IN433"/>
      <c r="IO433"/>
      <c r="IP433"/>
      <c r="IQ433"/>
      <c r="IR433"/>
      <c r="IS433"/>
      <c r="IT433"/>
      <c r="IU433"/>
      <c r="IV433"/>
      <c r="IW433"/>
      <c r="IX433"/>
      <c r="IY433"/>
      <c r="IZ433"/>
      <c r="JA433"/>
      <c r="JB433"/>
      <c r="JC433"/>
      <c r="JD433"/>
      <c r="JE433"/>
      <c r="JF433"/>
      <c r="JG433"/>
      <c r="JH433"/>
      <c r="JI433"/>
      <c r="JJ433"/>
      <c r="JK433"/>
      <c r="JL433"/>
      <c r="JM433"/>
      <c r="JN433"/>
      <c r="JO433"/>
      <c r="JP433"/>
      <c r="JQ433"/>
      <c r="JR433"/>
      <c r="JS433"/>
      <c r="JT433"/>
      <c r="JU433"/>
      <c r="JV433"/>
      <c r="JW433"/>
      <c r="JX433"/>
      <c r="JY433"/>
      <c r="JZ433"/>
      <c r="KA433"/>
      <c r="KB433"/>
      <c r="KC433"/>
      <c r="KD433"/>
      <c r="KE433"/>
      <c r="KF433"/>
      <c r="KG433"/>
      <c r="KH433"/>
      <c r="KI433"/>
      <c r="KJ433"/>
      <c r="KK433"/>
    </row>
    <row r="434" spans="4:297" x14ac:dyDescent="0.2">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c r="GL434"/>
      <c r="GM434"/>
      <c r="GN434"/>
      <c r="GO434"/>
      <c r="GP434"/>
      <c r="GQ434"/>
      <c r="GR434"/>
      <c r="GS434"/>
      <c r="GT434"/>
      <c r="GU434"/>
      <c r="GV434"/>
      <c r="GW434"/>
      <c r="GX434"/>
      <c r="GY434"/>
      <c r="GZ434"/>
      <c r="HA434"/>
      <c r="HB434"/>
      <c r="HC434"/>
      <c r="HD434"/>
      <c r="HE434"/>
      <c r="HF434"/>
      <c r="HG434"/>
      <c r="HH434"/>
      <c r="HI434"/>
      <c r="HJ434"/>
      <c r="HK434"/>
      <c r="HL434"/>
      <c r="HM434"/>
      <c r="HN434"/>
      <c r="HO434"/>
      <c r="HP434"/>
      <c r="HQ434"/>
      <c r="HR434"/>
      <c r="HS434"/>
      <c r="HT434"/>
      <c r="HU434"/>
      <c r="HV434"/>
      <c r="HW434"/>
      <c r="HX434"/>
      <c r="HY434"/>
      <c r="HZ434"/>
      <c r="IA434"/>
      <c r="IB434"/>
      <c r="IC434"/>
      <c r="ID434"/>
      <c r="IE434"/>
      <c r="IF434"/>
      <c r="IG434"/>
      <c r="IH434"/>
      <c r="II434"/>
      <c r="IJ434"/>
      <c r="IK434"/>
      <c r="IL434"/>
      <c r="IM434"/>
      <c r="IN434"/>
      <c r="IO434"/>
      <c r="IP434"/>
      <c r="IQ434"/>
      <c r="IR434"/>
      <c r="IS434"/>
      <c r="IT434"/>
      <c r="IU434"/>
      <c r="IV434"/>
      <c r="IW434"/>
      <c r="IX434"/>
      <c r="IY434"/>
      <c r="IZ434"/>
      <c r="JA434"/>
      <c r="JB434"/>
      <c r="JC434"/>
      <c r="JD434"/>
      <c r="JE434"/>
      <c r="JF434"/>
      <c r="JG434"/>
      <c r="JH434"/>
      <c r="JI434"/>
      <c r="JJ434"/>
      <c r="JK434"/>
      <c r="JL434"/>
      <c r="JM434"/>
      <c r="JN434"/>
      <c r="JO434"/>
      <c r="JP434"/>
      <c r="JQ434"/>
      <c r="JR434"/>
      <c r="JS434"/>
      <c r="JT434"/>
      <c r="JU434"/>
      <c r="JV434"/>
      <c r="JW434"/>
      <c r="JX434"/>
      <c r="JY434"/>
      <c r="JZ434"/>
      <c r="KA434"/>
      <c r="KB434"/>
      <c r="KC434"/>
      <c r="KD434"/>
      <c r="KE434"/>
      <c r="KF434"/>
      <c r="KG434"/>
      <c r="KH434"/>
      <c r="KI434"/>
      <c r="KJ434"/>
      <c r="KK434"/>
    </row>
    <row r="435" spans="4:297" x14ac:dyDescent="0.2">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c r="GV435"/>
      <c r="GW435"/>
      <c r="GX435"/>
      <c r="GY435"/>
      <c r="GZ435"/>
      <c r="HA435"/>
      <c r="HB435"/>
      <c r="HC435"/>
      <c r="HD435"/>
      <c r="HE435"/>
      <c r="HF435"/>
      <c r="HG435"/>
      <c r="HH435"/>
      <c r="HI435"/>
      <c r="HJ435"/>
      <c r="HK435"/>
      <c r="HL435"/>
      <c r="HM435"/>
      <c r="HN435"/>
      <c r="HO435"/>
      <c r="HP435"/>
      <c r="HQ435"/>
      <c r="HR435"/>
      <c r="HS435"/>
      <c r="HT435"/>
      <c r="HU435"/>
      <c r="HV435"/>
      <c r="HW435"/>
      <c r="HX435"/>
      <c r="HY435"/>
      <c r="HZ435"/>
      <c r="IA435"/>
      <c r="IB435"/>
      <c r="IC435"/>
      <c r="ID435"/>
      <c r="IE435"/>
      <c r="IF435"/>
      <c r="IG435"/>
      <c r="IH435"/>
      <c r="II435"/>
      <c r="IJ435"/>
      <c r="IK435"/>
      <c r="IL435"/>
      <c r="IM435"/>
      <c r="IN435"/>
      <c r="IO435"/>
      <c r="IP435"/>
      <c r="IQ435"/>
      <c r="IR435"/>
      <c r="IS435"/>
      <c r="IT435"/>
      <c r="IU435"/>
      <c r="IV435"/>
      <c r="IW435"/>
      <c r="IX435"/>
      <c r="IY435"/>
      <c r="IZ435"/>
      <c r="JA435"/>
      <c r="JB435"/>
      <c r="JC435"/>
      <c r="JD435"/>
      <c r="JE435"/>
      <c r="JF435"/>
      <c r="JG435"/>
      <c r="JH435"/>
      <c r="JI435"/>
      <c r="JJ435"/>
      <c r="JK435"/>
      <c r="JL435"/>
      <c r="JM435"/>
      <c r="JN435"/>
      <c r="JO435"/>
      <c r="JP435"/>
      <c r="JQ435"/>
      <c r="JR435"/>
      <c r="JS435"/>
      <c r="JT435"/>
      <c r="JU435"/>
      <c r="JV435"/>
      <c r="JW435"/>
      <c r="JX435"/>
      <c r="JY435"/>
      <c r="JZ435"/>
      <c r="KA435"/>
      <c r="KB435"/>
      <c r="KC435"/>
      <c r="KD435"/>
      <c r="KE435"/>
      <c r="KF435"/>
      <c r="KG435"/>
      <c r="KH435"/>
      <c r="KI435"/>
      <c r="KJ435"/>
      <c r="KK435"/>
    </row>
    <row r="436" spans="4:297" x14ac:dyDescent="0.2">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c r="GR436"/>
      <c r="GS436"/>
      <c r="GT436"/>
      <c r="GU436"/>
      <c r="GV436"/>
      <c r="GW436"/>
      <c r="GX436"/>
      <c r="GY436"/>
      <c r="GZ436"/>
      <c r="HA436"/>
      <c r="HB436"/>
      <c r="HC436"/>
      <c r="HD436"/>
      <c r="HE436"/>
      <c r="HF436"/>
      <c r="HG436"/>
      <c r="HH436"/>
      <c r="HI436"/>
      <c r="HJ436"/>
      <c r="HK436"/>
      <c r="HL436"/>
      <c r="HM436"/>
      <c r="HN436"/>
      <c r="HO436"/>
      <c r="HP436"/>
      <c r="HQ436"/>
      <c r="HR436"/>
      <c r="HS436"/>
      <c r="HT436"/>
      <c r="HU436"/>
      <c r="HV436"/>
      <c r="HW436"/>
      <c r="HX436"/>
      <c r="HY436"/>
      <c r="HZ436"/>
      <c r="IA436"/>
      <c r="IB436"/>
      <c r="IC436"/>
      <c r="ID436"/>
      <c r="IE436"/>
      <c r="IF436"/>
      <c r="IG436"/>
      <c r="IH436"/>
      <c r="II436"/>
      <c r="IJ436"/>
      <c r="IK436"/>
      <c r="IL436"/>
      <c r="IM436"/>
      <c r="IN436"/>
      <c r="IO436"/>
      <c r="IP436"/>
      <c r="IQ436"/>
      <c r="IR436"/>
      <c r="IS436"/>
      <c r="IT436"/>
      <c r="IU436"/>
      <c r="IV436"/>
      <c r="IW436"/>
      <c r="IX436"/>
      <c r="IY436"/>
      <c r="IZ436"/>
      <c r="JA436"/>
      <c r="JB436"/>
      <c r="JC436"/>
      <c r="JD436"/>
      <c r="JE436"/>
      <c r="JF436"/>
      <c r="JG436"/>
      <c r="JH436"/>
      <c r="JI436"/>
      <c r="JJ436"/>
      <c r="JK436"/>
      <c r="JL436"/>
      <c r="JM436"/>
      <c r="JN436"/>
      <c r="JO436"/>
      <c r="JP436"/>
      <c r="JQ436"/>
      <c r="JR436"/>
      <c r="JS436"/>
      <c r="JT436"/>
      <c r="JU436"/>
      <c r="JV436"/>
      <c r="JW436"/>
      <c r="JX436"/>
      <c r="JY436"/>
      <c r="JZ436"/>
      <c r="KA436"/>
      <c r="KB436"/>
      <c r="KC436"/>
      <c r="KD436"/>
      <c r="KE436"/>
      <c r="KF436"/>
      <c r="KG436"/>
      <c r="KH436"/>
      <c r="KI436"/>
      <c r="KJ436"/>
      <c r="KK436"/>
    </row>
    <row r="437" spans="4:297" x14ac:dyDescent="0.2">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c r="GV437"/>
      <c r="GW437"/>
      <c r="GX437"/>
      <c r="GY437"/>
      <c r="GZ437"/>
      <c r="HA437"/>
      <c r="HB437"/>
      <c r="HC437"/>
      <c r="HD437"/>
      <c r="HE437"/>
      <c r="HF437"/>
      <c r="HG437"/>
      <c r="HH437"/>
      <c r="HI437"/>
      <c r="HJ437"/>
      <c r="HK437"/>
      <c r="HL437"/>
      <c r="HM437"/>
      <c r="HN437"/>
      <c r="HO437"/>
      <c r="HP437"/>
      <c r="HQ437"/>
      <c r="HR437"/>
      <c r="HS437"/>
      <c r="HT437"/>
      <c r="HU437"/>
      <c r="HV437"/>
      <c r="HW437"/>
      <c r="HX437"/>
      <c r="HY437"/>
      <c r="HZ437"/>
      <c r="IA437"/>
      <c r="IB437"/>
      <c r="IC437"/>
      <c r="ID437"/>
      <c r="IE437"/>
      <c r="IF437"/>
      <c r="IG437"/>
      <c r="IH437"/>
      <c r="II437"/>
      <c r="IJ437"/>
      <c r="IK437"/>
      <c r="IL437"/>
      <c r="IM437"/>
      <c r="IN437"/>
      <c r="IO437"/>
      <c r="IP437"/>
      <c r="IQ437"/>
      <c r="IR437"/>
      <c r="IS437"/>
      <c r="IT437"/>
      <c r="IU437"/>
      <c r="IV437"/>
      <c r="IW437"/>
      <c r="IX437"/>
      <c r="IY437"/>
      <c r="IZ437"/>
      <c r="JA437"/>
      <c r="JB437"/>
      <c r="JC437"/>
      <c r="JD437"/>
      <c r="JE437"/>
      <c r="JF437"/>
      <c r="JG437"/>
      <c r="JH437"/>
      <c r="JI437"/>
      <c r="JJ437"/>
      <c r="JK437"/>
      <c r="JL437"/>
      <c r="JM437"/>
      <c r="JN437"/>
      <c r="JO437"/>
      <c r="JP437"/>
      <c r="JQ437"/>
      <c r="JR437"/>
      <c r="JS437"/>
      <c r="JT437"/>
      <c r="JU437"/>
      <c r="JV437"/>
      <c r="JW437"/>
      <c r="JX437"/>
      <c r="JY437"/>
      <c r="JZ437"/>
      <c r="KA437"/>
      <c r="KB437"/>
      <c r="KC437"/>
      <c r="KD437"/>
      <c r="KE437"/>
      <c r="KF437"/>
      <c r="KG437"/>
      <c r="KH437"/>
      <c r="KI437"/>
      <c r="KJ437"/>
      <c r="KK437"/>
    </row>
    <row r="438" spans="4:297" x14ac:dyDescent="0.2">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c r="GL438"/>
      <c r="GM438"/>
      <c r="GN438"/>
      <c r="GO438"/>
      <c r="GP438"/>
      <c r="GQ438"/>
      <c r="GR438"/>
      <c r="GS438"/>
      <c r="GT438"/>
      <c r="GU438"/>
      <c r="GV438"/>
      <c r="GW438"/>
      <c r="GX438"/>
      <c r="GY438"/>
      <c r="GZ438"/>
      <c r="HA438"/>
      <c r="HB438"/>
      <c r="HC438"/>
      <c r="HD438"/>
      <c r="HE438"/>
      <c r="HF438"/>
      <c r="HG438"/>
      <c r="HH438"/>
      <c r="HI438"/>
      <c r="HJ438"/>
      <c r="HK438"/>
      <c r="HL438"/>
      <c r="HM438"/>
      <c r="HN438"/>
      <c r="HO438"/>
      <c r="HP438"/>
      <c r="HQ438"/>
      <c r="HR438"/>
      <c r="HS438"/>
      <c r="HT438"/>
      <c r="HU438"/>
      <c r="HV438"/>
      <c r="HW438"/>
      <c r="HX438"/>
      <c r="HY438"/>
      <c r="HZ438"/>
      <c r="IA438"/>
      <c r="IB438"/>
      <c r="IC438"/>
      <c r="ID438"/>
      <c r="IE438"/>
      <c r="IF438"/>
      <c r="IG438"/>
      <c r="IH438"/>
      <c r="II438"/>
      <c r="IJ438"/>
      <c r="IK438"/>
      <c r="IL438"/>
      <c r="IM438"/>
      <c r="IN438"/>
      <c r="IO438"/>
      <c r="IP438"/>
      <c r="IQ438"/>
      <c r="IR438"/>
      <c r="IS438"/>
      <c r="IT438"/>
      <c r="IU438"/>
      <c r="IV438"/>
      <c r="IW438"/>
      <c r="IX438"/>
      <c r="IY438"/>
      <c r="IZ438"/>
      <c r="JA438"/>
      <c r="JB438"/>
      <c r="JC438"/>
      <c r="JD438"/>
      <c r="JE438"/>
      <c r="JF438"/>
      <c r="JG438"/>
      <c r="JH438"/>
      <c r="JI438"/>
      <c r="JJ438"/>
      <c r="JK438"/>
      <c r="JL438"/>
      <c r="JM438"/>
      <c r="JN438"/>
      <c r="JO438"/>
      <c r="JP438"/>
      <c r="JQ438"/>
      <c r="JR438"/>
      <c r="JS438"/>
      <c r="JT438"/>
      <c r="JU438"/>
      <c r="JV438"/>
      <c r="JW438"/>
      <c r="JX438"/>
      <c r="JY438"/>
      <c r="JZ438"/>
      <c r="KA438"/>
      <c r="KB438"/>
      <c r="KC438"/>
      <c r="KD438"/>
      <c r="KE438"/>
      <c r="KF438"/>
      <c r="KG438"/>
      <c r="KH438"/>
      <c r="KI438"/>
      <c r="KJ438"/>
      <c r="KK438"/>
    </row>
    <row r="439" spans="4:297" x14ac:dyDescent="0.2">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c r="GV439"/>
      <c r="GW439"/>
      <c r="GX439"/>
      <c r="GY439"/>
      <c r="GZ439"/>
      <c r="HA439"/>
      <c r="HB439"/>
      <c r="HC439"/>
      <c r="HD439"/>
      <c r="HE439"/>
      <c r="HF439"/>
      <c r="HG439"/>
      <c r="HH439"/>
      <c r="HI439"/>
      <c r="HJ439"/>
      <c r="HK439"/>
      <c r="HL439"/>
      <c r="HM439"/>
      <c r="HN439"/>
      <c r="HO439"/>
      <c r="HP439"/>
      <c r="HQ439"/>
      <c r="HR439"/>
      <c r="HS439"/>
      <c r="HT439"/>
      <c r="HU439"/>
      <c r="HV439"/>
      <c r="HW439"/>
      <c r="HX439"/>
      <c r="HY439"/>
      <c r="HZ439"/>
      <c r="IA439"/>
      <c r="IB439"/>
      <c r="IC439"/>
      <c r="ID439"/>
      <c r="IE439"/>
      <c r="IF439"/>
      <c r="IG439"/>
      <c r="IH439"/>
      <c r="II439"/>
      <c r="IJ439"/>
      <c r="IK439"/>
      <c r="IL439"/>
      <c r="IM439"/>
      <c r="IN439"/>
      <c r="IO439"/>
      <c r="IP439"/>
      <c r="IQ439"/>
      <c r="IR439"/>
      <c r="IS439"/>
      <c r="IT439"/>
      <c r="IU439"/>
      <c r="IV439"/>
      <c r="IW439"/>
      <c r="IX439"/>
      <c r="IY439"/>
      <c r="IZ439"/>
      <c r="JA439"/>
      <c r="JB439"/>
      <c r="JC439"/>
      <c r="JD439"/>
      <c r="JE439"/>
      <c r="JF439"/>
      <c r="JG439"/>
      <c r="JH439"/>
      <c r="JI439"/>
      <c r="JJ439"/>
      <c r="JK439"/>
      <c r="JL439"/>
      <c r="JM439"/>
      <c r="JN439"/>
      <c r="JO439"/>
      <c r="JP439"/>
      <c r="JQ439"/>
      <c r="JR439"/>
      <c r="JS439"/>
      <c r="JT439"/>
      <c r="JU439"/>
      <c r="JV439"/>
      <c r="JW439"/>
      <c r="JX439"/>
      <c r="JY439"/>
      <c r="JZ439"/>
      <c r="KA439"/>
      <c r="KB439"/>
      <c r="KC439"/>
      <c r="KD439"/>
      <c r="KE439"/>
      <c r="KF439"/>
      <c r="KG439"/>
      <c r="KH439"/>
      <c r="KI439"/>
      <c r="KJ439"/>
      <c r="KK439"/>
    </row>
    <row r="440" spans="4:297" x14ac:dyDescent="0.2">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c r="GV440"/>
      <c r="GW440"/>
      <c r="GX440"/>
      <c r="GY440"/>
      <c r="GZ440"/>
      <c r="HA440"/>
      <c r="HB440"/>
      <c r="HC440"/>
      <c r="HD440"/>
      <c r="HE440"/>
      <c r="HF440"/>
      <c r="HG440"/>
      <c r="HH440"/>
      <c r="HI440"/>
      <c r="HJ440"/>
      <c r="HK440"/>
      <c r="HL440"/>
      <c r="HM440"/>
      <c r="HN440"/>
      <c r="HO440"/>
      <c r="HP440"/>
      <c r="HQ440"/>
      <c r="HR440"/>
      <c r="HS440"/>
      <c r="HT440"/>
      <c r="HU440"/>
      <c r="HV440"/>
      <c r="HW440"/>
      <c r="HX440"/>
      <c r="HY440"/>
      <c r="HZ440"/>
      <c r="IA440"/>
      <c r="IB440"/>
      <c r="IC440"/>
      <c r="ID440"/>
      <c r="IE440"/>
      <c r="IF440"/>
      <c r="IG440"/>
      <c r="IH440"/>
      <c r="II440"/>
      <c r="IJ440"/>
      <c r="IK440"/>
      <c r="IL440"/>
      <c r="IM440"/>
      <c r="IN440"/>
      <c r="IO440"/>
      <c r="IP440"/>
      <c r="IQ440"/>
      <c r="IR440"/>
      <c r="IS440"/>
      <c r="IT440"/>
      <c r="IU440"/>
      <c r="IV440"/>
      <c r="IW440"/>
      <c r="IX440"/>
      <c r="IY440"/>
      <c r="IZ440"/>
      <c r="JA440"/>
      <c r="JB440"/>
      <c r="JC440"/>
      <c r="JD440"/>
      <c r="JE440"/>
      <c r="JF440"/>
      <c r="JG440"/>
      <c r="JH440"/>
      <c r="JI440"/>
      <c r="JJ440"/>
      <c r="JK440"/>
      <c r="JL440"/>
      <c r="JM440"/>
      <c r="JN440"/>
      <c r="JO440"/>
      <c r="JP440"/>
      <c r="JQ440"/>
      <c r="JR440"/>
      <c r="JS440"/>
      <c r="JT440"/>
      <c r="JU440"/>
      <c r="JV440"/>
      <c r="JW440"/>
      <c r="JX440"/>
      <c r="JY440"/>
      <c r="JZ440"/>
      <c r="KA440"/>
      <c r="KB440"/>
      <c r="KC440"/>
      <c r="KD440"/>
      <c r="KE440"/>
      <c r="KF440"/>
      <c r="KG440"/>
      <c r="KH440"/>
      <c r="KI440"/>
      <c r="KJ440"/>
      <c r="KK440"/>
    </row>
    <row r="441" spans="4:297" x14ac:dyDescent="0.2">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c r="GV441"/>
      <c r="GW441"/>
      <c r="GX441"/>
      <c r="GY441"/>
      <c r="GZ441"/>
      <c r="HA441"/>
      <c r="HB441"/>
      <c r="HC441"/>
      <c r="HD441"/>
      <c r="HE441"/>
      <c r="HF441"/>
      <c r="HG441"/>
      <c r="HH441"/>
      <c r="HI441"/>
      <c r="HJ441"/>
      <c r="HK441"/>
      <c r="HL441"/>
      <c r="HM441"/>
      <c r="HN441"/>
      <c r="HO441"/>
      <c r="HP441"/>
      <c r="HQ441"/>
      <c r="HR441"/>
      <c r="HS441"/>
      <c r="HT441"/>
      <c r="HU441"/>
      <c r="HV441"/>
      <c r="HW441"/>
      <c r="HX441"/>
      <c r="HY441"/>
      <c r="HZ441"/>
      <c r="IA441"/>
      <c r="IB441"/>
      <c r="IC441"/>
      <c r="ID441"/>
      <c r="IE441"/>
      <c r="IF441"/>
      <c r="IG441"/>
      <c r="IH441"/>
      <c r="II441"/>
      <c r="IJ441"/>
      <c r="IK441"/>
      <c r="IL441"/>
      <c r="IM441"/>
      <c r="IN441"/>
      <c r="IO441"/>
      <c r="IP441"/>
      <c r="IQ441"/>
      <c r="IR441"/>
      <c r="IS441"/>
      <c r="IT441"/>
      <c r="IU441"/>
      <c r="IV441"/>
      <c r="IW441"/>
      <c r="IX441"/>
      <c r="IY441"/>
      <c r="IZ441"/>
      <c r="JA441"/>
      <c r="JB441"/>
      <c r="JC441"/>
      <c r="JD441"/>
      <c r="JE441"/>
      <c r="JF441"/>
      <c r="JG441"/>
      <c r="JH441"/>
      <c r="JI441"/>
      <c r="JJ441"/>
      <c r="JK441"/>
      <c r="JL441"/>
      <c r="JM441"/>
      <c r="JN441"/>
      <c r="JO441"/>
      <c r="JP441"/>
      <c r="JQ441"/>
      <c r="JR441"/>
      <c r="JS441"/>
      <c r="JT441"/>
      <c r="JU441"/>
      <c r="JV441"/>
      <c r="JW441"/>
      <c r="JX441"/>
      <c r="JY441"/>
      <c r="JZ441"/>
      <c r="KA441"/>
      <c r="KB441"/>
      <c r="KC441"/>
      <c r="KD441"/>
      <c r="KE441"/>
      <c r="KF441"/>
      <c r="KG441"/>
      <c r="KH441"/>
      <c r="KI441"/>
      <c r="KJ441"/>
      <c r="KK441"/>
    </row>
    <row r="442" spans="4:297" x14ac:dyDescent="0.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c r="GV442"/>
      <c r="GW442"/>
      <c r="GX442"/>
      <c r="GY442"/>
      <c r="GZ442"/>
      <c r="HA442"/>
      <c r="HB442"/>
      <c r="HC442"/>
      <c r="HD442"/>
      <c r="HE442"/>
      <c r="HF442"/>
      <c r="HG442"/>
      <c r="HH442"/>
      <c r="HI442"/>
      <c r="HJ442"/>
      <c r="HK442"/>
      <c r="HL442"/>
      <c r="HM442"/>
      <c r="HN442"/>
      <c r="HO442"/>
      <c r="HP442"/>
      <c r="HQ442"/>
      <c r="HR442"/>
      <c r="HS442"/>
      <c r="HT442"/>
      <c r="HU442"/>
      <c r="HV442"/>
      <c r="HW442"/>
      <c r="HX442"/>
      <c r="HY442"/>
      <c r="HZ442"/>
      <c r="IA442"/>
      <c r="IB442"/>
      <c r="IC442"/>
      <c r="ID442"/>
      <c r="IE442"/>
      <c r="IF442"/>
      <c r="IG442"/>
      <c r="IH442"/>
      <c r="II442"/>
      <c r="IJ442"/>
      <c r="IK442"/>
      <c r="IL442"/>
      <c r="IM442"/>
      <c r="IN442"/>
      <c r="IO442"/>
      <c r="IP442"/>
      <c r="IQ442"/>
      <c r="IR442"/>
      <c r="IS442"/>
      <c r="IT442"/>
      <c r="IU442"/>
      <c r="IV442"/>
      <c r="IW442"/>
      <c r="IX442"/>
      <c r="IY442"/>
      <c r="IZ442"/>
      <c r="JA442"/>
      <c r="JB442"/>
      <c r="JC442"/>
      <c r="JD442"/>
      <c r="JE442"/>
      <c r="JF442"/>
      <c r="JG442"/>
      <c r="JH442"/>
      <c r="JI442"/>
      <c r="JJ442"/>
      <c r="JK442"/>
      <c r="JL442"/>
      <c r="JM442"/>
      <c r="JN442"/>
      <c r="JO442"/>
      <c r="JP442"/>
      <c r="JQ442"/>
      <c r="JR442"/>
      <c r="JS442"/>
      <c r="JT442"/>
      <c r="JU442"/>
      <c r="JV442"/>
      <c r="JW442"/>
      <c r="JX442"/>
      <c r="JY442"/>
      <c r="JZ442"/>
      <c r="KA442"/>
      <c r="KB442"/>
      <c r="KC442"/>
      <c r="KD442"/>
      <c r="KE442"/>
      <c r="KF442"/>
      <c r="KG442"/>
      <c r="KH442"/>
      <c r="KI442"/>
      <c r="KJ442"/>
      <c r="KK442"/>
    </row>
    <row r="443" spans="4:297" x14ac:dyDescent="0.2">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c r="GV443"/>
      <c r="GW443"/>
      <c r="GX443"/>
      <c r="GY443"/>
      <c r="GZ443"/>
      <c r="HA443"/>
      <c r="HB443"/>
      <c r="HC443"/>
      <c r="HD443"/>
      <c r="HE443"/>
      <c r="HF443"/>
      <c r="HG443"/>
      <c r="HH443"/>
      <c r="HI443"/>
      <c r="HJ443"/>
      <c r="HK443"/>
      <c r="HL443"/>
      <c r="HM443"/>
      <c r="HN443"/>
      <c r="HO443"/>
      <c r="HP443"/>
      <c r="HQ443"/>
      <c r="HR443"/>
      <c r="HS443"/>
      <c r="HT443"/>
      <c r="HU443"/>
      <c r="HV443"/>
      <c r="HW443"/>
      <c r="HX443"/>
      <c r="HY443"/>
      <c r="HZ443"/>
      <c r="IA443"/>
      <c r="IB443"/>
      <c r="IC443"/>
      <c r="ID443"/>
      <c r="IE443"/>
      <c r="IF443"/>
      <c r="IG443"/>
      <c r="IH443"/>
      <c r="II443"/>
      <c r="IJ443"/>
      <c r="IK443"/>
      <c r="IL443"/>
      <c r="IM443"/>
      <c r="IN443"/>
      <c r="IO443"/>
      <c r="IP443"/>
      <c r="IQ443"/>
      <c r="IR443"/>
      <c r="IS443"/>
      <c r="IT443"/>
      <c r="IU443"/>
      <c r="IV443"/>
      <c r="IW443"/>
      <c r="IX443"/>
      <c r="IY443"/>
      <c r="IZ443"/>
      <c r="JA443"/>
      <c r="JB443"/>
      <c r="JC443"/>
      <c r="JD443"/>
      <c r="JE443"/>
      <c r="JF443"/>
      <c r="JG443"/>
      <c r="JH443"/>
      <c r="JI443"/>
      <c r="JJ443"/>
      <c r="JK443"/>
      <c r="JL443"/>
      <c r="JM443"/>
      <c r="JN443"/>
      <c r="JO443"/>
      <c r="JP443"/>
      <c r="JQ443"/>
      <c r="JR443"/>
      <c r="JS443"/>
      <c r="JT443"/>
      <c r="JU443"/>
      <c r="JV443"/>
      <c r="JW443"/>
      <c r="JX443"/>
      <c r="JY443"/>
      <c r="JZ443"/>
      <c r="KA443"/>
      <c r="KB443"/>
      <c r="KC443"/>
      <c r="KD443"/>
      <c r="KE443"/>
      <c r="KF443"/>
      <c r="KG443"/>
      <c r="KH443"/>
      <c r="KI443"/>
      <c r="KJ443"/>
      <c r="KK443"/>
    </row>
    <row r="444" spans="4:297" x14ac:dyDescent="0.2">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c r="GV444"/>
      <c r="GW444"/>
      <c r="GX444"/>
      <c r="GY444"/>
      <c r="GZ444"/>
      <c r="HA444"/>
      <c r="HB444"/>
      <c r="HC444"/>
      <c r="HD444"/>
      <c r="HE444"/>
      <c r="HF444"/>
      <c r="HG444"/>
      <c r="HH444"/>
      <c r="HI444"/>
      <c r="HJ444"/>
      <c r="HK444"/>
      <c r="HL444"/>
      <c r="HM444"/>
      <c r="HN444"/>
      <c r="HO444"/>
      <c r="HP444"/>
      <c r="HQ444"/>
      <c r="HR444"/>
      <c r="HS444"/>
      <c r="HT444"/>
      <c r="HU444"/>
      <c r="HV444"/>
      <c r="HW444"/>
      <c r="HX444"/>
      <c r="HY444"/>
      <c r="HZ444"/>
      <c r="IA444"/>
      <c r="IB444"/>
      <c r="IC444"/>
      <c r="ID444"/>
      <c r="IE444"/>
      <c r="IF444"/>
      <c r="IG444"/>
      <c r="IH444"/>
      <c r="II444"/>
      <c r="IJ444"/>
      <c r="IK444"/>
      <c r="IL444"/>
      <c r="IM444"/>
      <c r="IN444"/>
      <c r="IO444"/>
      <c r="IP444"/>
      <c r="IQ444"/>
      <c r="IR444"/>
      <c r="IS444"/>
      <c r="IT444"/>
      <c r="IU444"/>
      <c r="IV444"/>
      <c r="IW444"/>
      <c r="IX444"/>
      <c r="IY444"/>
      <c r="IZ444"/>
      <c r="JA444"/>
      <c r="JB444"/>
      <c r="JC444"/>
      <c r="JD444"/>
      <c r="JE444"/>
      <c r="JF444"/>
      <c r="JG444"/>
      <c r="JH444"/>
      <c r="JI444"/>
      <c r="JJ444"/>
      <c r="JK444"/>
      <c r="JL444"/>
      <c r="JM444"/>
      <c r="JN444"/>
      <c r="JO444"/>
      <c r="JP444"/>
      <c r="JQ444"/>
      <c r="JR444"/>
      <c r="JS444"/>
      <c r="JT444"/>
      <c r="JU444"/>
      <c r="JV444"/>
      <c r="JW444"/>
      <c r="JX444"/>
      <c r="JY444"/>
      <c r="JZ444"/>
      <c r="KA444"/>
      <c r="KB444"/>
      <c r="KC444"/>
      <c r="KD444"/>
      <c r="KE444"/>
      <c r="KF444"/>
      <c r="KG444"/>
      <c r="KH444"/>
      <c r="KI444"/>
      <c r="KJ444"/>
      <c r="KK444"/>
    </row>
    <row r="445" spans="4:297" x14ac:dyDescent="0.2">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c r="GV445"/>
      <c r="GW445"/>
      <c r="GX445"/>
      <c r="GY445"/>
      <c r="GZ445"/>
      <c r="HA445"/>
      <c r="HB445"/>
      <c r="HC445"/>
      <c r="HD445"/>
      <c r="HE445"/>
      <c r="HF445"/>
      <c r="HG445"/>
      <c r="HH445"/>
      <c r="HI445"/>
      <c r="HJ445"/>
      <c r="HK445"/>
      <c r="HL445"/>
      <c r="HM445"/>
      <c r="HN445"/>
      <c r="HO445"/>
      <c r="HP445"/>
      <c r="HQ445"/>
      <c r="HR445"/>
      <c r="HS445"/>
      <c r="HT445"/>
      <c r="HU445"/>
      <c r="HV445"/>
      <c r="HW445"/>
      <c r="HX445"/>
      <c r="HY445"/>
      <c r="HZ445"/>
      <c r="IA445"/>
      <c r="IB445"/>
      <c r="IC445"/>
      <c r="ID445"/>
      <c r="IE445"/>
      <c r="IF445"/>
      <c r="IG445"/>
      <c r="IH445"/>
      <c r="II445"/>
      <c r="IJ445"/>
      <c r="IK445"/>
      <c r="IL445"/>
      <c r="IM445"/>
      <c r="IN445"/>
      <c r="IO445"/>
      <c r="IP445"/>
      <c r="IQ445"/>
      <c r="IR445"/>
      <c r="IS445"/>
      <c r="IT445"/>
      <c r="IU445"/>
      <c r="IV445"/>
      <c r="IW445"/>
      <c r="IX445"/>
      <c r="IY445"/>
      <c r="IZ445"/>
      <c r="JA445"/>
      <c r="JB445"/>
      <c r="JC445"/>
      <c r="JD445"/>
      <c r="JE445"/>
      <c r="JF445"/>
      <c r="JG445"/>
      <c r="JH445"/>
      <c r="JI445"/>
      <c r="JJ445"/>
      <c r="JK445"/>
      <c r="JL445"/>
      <c r="JM445"/>
      <c r="JN445"/>
      <c r="JO445"/>
      <c r="JP445"/>
      <c r="JQ445"/>
      <c r="JR445"/>
      <c r="JS445"/>
      <c r="JT445"/>
      <c r="JU445"/>
      <c r="JV445"/>
      <c r="JW445"/>
      <c r="JX445"/>
      <c r="JY445"/>
      <c r="JZ445"/>
      <c r="KA445"/>
      <c r="KB445"/>
      <c r="KC445"/>
      <c r="KD445"/>
      <c r="KE445"/>
      <c r="KF445"/>
      <c r="KG445"/>
      <c r="KH445"/>
      <c r="KI445"/>
      <c r="KJ445"/>
      <c r="KK445"/>
    </row>
    <row r="446" spans="4:297" x14ac:dyDescent="0.2">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c r="GV446"/>
      <c r="GW446"/>
      <c r="GX446"/>
      <c r="GY446"/>
      <c r="GZ446"/>
      <c r="HA446"/>
      <c r="HB446"/>
      <c r="HC446"/>
      <c r="HD446"/>
      <c r="HE446"/>
      <c r="HF446"/>
      <c r="HG446"/>
      <c r="HH446"/>
      <c r="HI446"/>
      <c r="HJ446"/>
      <c r="HK446"/>
      <c r="HL446"/>
      <c r="HM446"/>
      <c r="HN446"/>
      <c r="HO446"/>
      <c r="HP446"/>
      <c r="HQ446"/>
      <c r="HR446"/>
      <c r="HS446"/>
      <c r="HT446"/>
      <c r="HU446"/>
      <c r="HV446"/>
      <c r="HW446"/>
      <c r="HX446"/>
      <c r="HY446"/>
      <c r="HZ446"/>
      <c r="IA446"/>
      <c r="IB446"/>
      <c r="IC446"/>
      <c r="ID446"/>
      <c r="IE446"/>
      <c r="IF446"/>
      <c r="IG446"/>
      <c r="IH446"/>
      <c r="II446"/>
      <c r="IJ446"/>
      <c r="IK446"/>
      <c r="IL446"/>
      <c r="IM446"/>
      <c r="IN446"/>
      <c r="IO446"/>
      <c r="IP446"/>
      <c r="IQ446"/>
      <c r="IR446"/>
      <c r="IS446"/>
      <c r="IT446"/>
      <c r="IU446"/>
      <c r="IV446"/>
      <c r="IW446"/>
      <c r="IX446"/>
      <c r="IY446"/>
      <c r="IZ446"/>
      <c r="JA446"/>
      <c r="JB446"/>
      <c r="JC446"/>
      <c r="JD446"/>
      <c r="JE446"/>
      <c r="JF446"/>
      <c r="JG446"/>
      <c r="JH446"/>
      <c r="JI446"/>
      <c r="JJ446"/>
      <c r="JK446"/>
      <c r="JL446"/>
      <c r="JM446"/>
      <c r="JN446"/>
      <c r="JO446"/>
      <c r="JP446"/>
      <c r="JQ446"/>
      <c r="JR446"/>
      <c r="JS446"/>
      <c r="JT446"/>
      <c r="JU446"/>
      <c r="JV446"/>
      <c r="JW446"/>
      <c r="JX446"/>
      <c r="JY446"/>
      <c r="JZ446"/>
      <c r="KA446"/>
      <c r="KB446"/>
      <c r="KC446"/>
      <c r="KD446"/>
      <c r="KE446"/>
      <c r="KF446"/>
      <c r="KG446"/>
      <c r="KH446"/>
      <c r="KI446"/>
      <c r="KJ446"/>
      <c r="KK446"/>
    </row>
    <row r="447" spans="4:297" x14ac:dyDescent="0.2">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c r="GR447"/>
      <c r="GS447"/>
      <c r="GT447"/>
      <c r="GU447"/>
      <c r="GV447"/>
      <c r="GW447"/>
      <c r="GX447"/>
      <c r="GY447"/>
      <c r="GZ447"/>
      <c r="HA447"/>
      <c r="HB447"/>
      <c r="HC447"/>
      <c r="HD447"/>
      <c r="HE447"/>
      <c r="HF447"/>
      <c r="HG447"/>
      <c r="HH447"/>
      <c r="HI447"/>
      <c r="HJ447"/>
      <c r="HK447"/>
      <c r="HL447"/>
      <c r="HM447"/>
      <c r="HN447"/>
      <c r="HO447"/>
      <c r="HP447"/>
      <c r="HQ447"/>
      <c r="HR447"/>
      <c r="HS447"/>
      <c r="HT447"/>
      <c r="HU447"/>
      <c r="HV447"/>
      <c r="HW447"/>
      <c r="HX447"/>
      <c r="HY447"/>
      <c r="HZ447"/>
      <c r="IA447"/>
      <c r="IB447"/>
      <c r="IC447"/>
      <c r="ID447"/>
      <c r="IE447"/>
      <c r="IF447"/>
      <c r="IG447"/>
      <c r="IH447"/>
      <c r="II447"/>
      <c r="IJ447"/>
      <c r="IK447"/>
      <c r="IL447"/>
      <c r="IM447"/>
      <c r="IN447"/>
      <c r="IO447"/>
      <c r="IP447"/>
      <c r="IQ447"/>
      <c r="IR447"/>
      <c r="IS447"/>
      <c r="IT447"/>
      <c r="IU447"/>
      <c r="IV447"/>
      <c r="IW447"/>
      <c r="IX447"/>
      <c r="IY447"/>
      <c r="IZ447"/>
      <c r="JA447"/>
      <c r="JB447"/>
      <c r="JC447"/>
      <c r="JD447"/>
      <c r="JE447"/>
      <c r="JF447"/>
      <c r="JG447"/>
      <c r="JH447"/>
      <c r="JI447"/>
      <c r="JJ447"/>
      <c r="JK447"/>
      <c r="JL447"/>
      <c r="JM447"/>
      <c r="JN447"/>
      <c r="JO447"/>
      <c r="JP447"/>
      <c r="JQ447"/>
      <c r="JR447"/>
      <c r="JS447"/>
      <c r="JT447"/>
      <c r="JU447"/>
      <c r="JV447"/>
      <c r="JW447"/>
      <c r="JX447"/>
      <c r="JY447"/>
      <c r="JZ447"/>
      <c r="KA447"/>
      <c r="KB447"/>
      <c r="KC447"/>
      <c r="KD447"/>
      <c r="KE447"/>
      <c r="KF447"/>
      <c r="KG447"/>
      <c r="KH447"/>
      <c r="KI447"/>
      <c r="KJ447"/>
      <c r="KK447"/>
    </row>
    <row r="448" spans="4:297" x14ac:dyDescent="0.2">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c r="GV448"/>
      <c r="GW448"/>
      <c r="GX448"/>
      <c r="GY448"/>
      <c r="GZ448"/>
      <c r="HA448"/>
      <c r="HB448"/>
      <c r="HC448"/>
      <c r="HD448"/>
      <c r="HE448"/>
      <c r="HF448"/>
      <c r="HG448"/>
      <c r="HH448"/>
      <c r="HI448"/>
      <c r="HJ448"/>
      <c r="HK448"/>
      <c r="HL448"/>
      <c r="HM448"/>
      <c r="HN448"/>
      <c r="HO448"/>
      <c r="HP448"/>
      <c r="HQ448"/>
      <c r="HR448"/>
      <c r="HS448"/>
      <c r="HT448"/>
      <c r="HU448"/>
      <c r="HV448"/>
      <c r="HW448"/>
      <c r="HX448"/>
      <c r="HY448"/>
      <c r="HZ448"/>
      <c r="IA448"/>
      <c r="IB448"/>
      <c r="IC448"/>
      <c r="ID448"/>
      <c r="IE448"/>
      <c r="IF448"/>
      <c r="IG448"/>
      <c r="IH448"/>
      <c r="II448"/>
      <c r="IJ448"/>
      <c r="IK448"/>
      <c r="IL448"/>
      <c r="IM448"/>
      <c r="IN448"/>
      <c r="IO448"/>
      <c r="IP448"/>
      <c r="IQ448"/>
      <c r="IR448"/>
      <c r="IS448"/>
      <c r="IT448"/>
      <c r="IU448"/>
      <c r="IV448"/>
      <c r="IW448"/>
      <c r="IX448"/>
      <c r="IY448"/>
      <c r="IZ448"/>
      <c r="JA448"/>
      <c r="JB448"/>
      <c r="JC448"/>
      <c r="JD448"/>
      <c r="JE448"/>
      <c r="JF448"/>
      <c r="JG448"/>
      <c r="JH448"/>
      <c r="JI448"/>
      <c r="JJ448"/>
      <c r="JK448"/>
      <c r="JL448"/>
      <c r="JM448"/>
      <c r="JN448"/>
      <c r="JO448"/>
      <c r="JP448"/>
      <c r="JQ448"/>
      <c r="JR448"/>
      <c r="JS448"/>
      <c r="JT448"/>
      <c r="JU448"/>
      <c r="JV448"/>
      <c r="JW448"/>
      <c r="JX448"/>
      <c r="JY448"/>
      <c r="JZ448"/>
      <c r="KA448"/>
      <c r="KB448"/>
      <c r="KC448"/>
      <c r="KD448"/>
      <c r="KE448"/>
      <c r="KF448"/>
      <c r="KG448"/>
      <c r="KH448"/>
      <c r="KI448"/>
      <c r="KJ448"/>
      <c r="KK448"/>
    </row>
    <row r="449" spans="4:297" x14ac:dyDescent="0.2">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c r="GV449"/>
      <c r="GW449"/>
      <c r="GX449"/>
      <c r="GY449"/>
      <c r="GZ449"/>
      <c r="HA449"/>
      <c r="HB449"/>
      <c r="HC449"/>
      <c r="HD449"/>
      <c r="HE449"/>
      <c r="HF449"/>
      <c r="HG449"/>
      <c r="HH449"/>
      <c r="HI449"/>
      <c r="HJ449"/>
      <c r="HK449"/>
      <c r="HL449"/>
      <c r="HM449"/>
      <c r="HN449"/>
      <c r="HO449"/>
      <c r="HP449"/>
      <c r="HQ449"/>
      <c r="HR449"/>
      <c r="HS449"/>
      <c r="HT449"/>
      <c r="HU449"/>
      <c r="HV449"/>
      <c r="HW449"/>
      <c r="HX449"/>
      <c r="HY449"/>
      <c r="HZ449"/>
      <c r="IA449"/>
      <c r="IB449"/>
      <c r="IC449"/>
      <c r="ID449"/>
      <c r="IE449"/>
      <c r="IF449"/>
      <c r="IG449"/>
      <c r="IH449"/>
      <c r="II449"/>
      <c r="IJ449"/>
      <c r="IK449"/>
      <c r="IL449"/>
      <c r="IM449"/>
      <c r="IN449"/>
      <c r="IO449"/>
      <c r="IP449"/>
      <c r="IQ449"/>
      <c r="IR449"/>
      <c r="IS449"/>
      <c r="IT449"/>
      <c r="IU449"/>
      <c r="IV449"/>
      <c r="IW449"/>
      <c r="IX449"/>
      <c r="IY449"/>
      <c r="IZ449"/>
      <c r="JA449"/>
      <c r="JB449"/>
      <c r="JC449"/>
      <c r="JD449"/>
      <c r="JE449"/>
      <c r="JF449"/>
      <c r="JG449"/>
      <c r="JH449"/>
      <c r="JI449"/>
      <c r="JJ449"/>
      <c r="JK449"/>
      <c r="JL449"/>
      <c r="JM449"/>
      <c r="JN449"/>
      <c r="JO449"/>
      <c r="JP449"/>
      <c r="JQ449"/>
      <c r="JR449"/>
      <c r="JS449"/>
      <c r="JT449"/>
      <c r="JU449"/>
      <c r="JV449"/>
      <c r="JW449"/>
      <c r="JX449"/>
      <c r="JY449"/>
      <c r="JZ449"/>
      <c r="KA449"/>
      <c r="KB449"/>
      <c r="KC449"/>
      <c r="KD449"/>
      <c r="KE449"/>
      <c r="KF449"/>
      <c r="KG449"/>
      <c r="KH449"/>
      <c r="KI449"/>
      <c r="KJ449"/>
      <c r="KK449"/>
    </row>
    <row r="450" spans="4:297" x14ac:dyDescent="0.2">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c r="GV450"/>
      <c r="GW450"/>
      <c r="GX450"/>
      <c r="GY450"/>
      <c r="GZ450"/>
      <c r="HA450"/>
      <c r="HB450"/>
      <c r="HC450"/>
      <c r="HD450"/>
      <c r="HE450"/>
      <c r="HF450"/>
      <c r="HG450"/>
      <c r="HH450"/>
      <c r="HI450"/>
      <c r="HJ450"/>
      <c r="HK450"/>
      <c r="HL450"/>
      <c r="HM450"/>
      <c r="HN450"/>
      <c r="HO450"/>
      <c r="HP450"/>
      <c r="HQ450"/>
      <c r="HR450"/>
      <c r="HS450"/>
      <c r="HT450"/>
      <c r="HU450"/>
      <c r="HV450"/>
      <c r="HW450"/>
      <c r="HX450"/>
      <c r="HY450"/>
      <c r="HZ450"/>
      <c r="IA450"/>
      <c r="IB450"/>
      <c r="IC450"/>
      <c r="ID450"/>
      <c r="IE450"/>
      <c r="IF450"/>
      <c r="IG450"/>
      <c r="IH450"/>
      <c r="II450"/>
      <c r="IJ450"/>
      <c r="IK450"/>
      <c r="IL450"/>
      <c r="IM450"/>
      <c r="IN450"/>
      <c r="IO450"/>
      <c r="IP450"/>
      <c r="IQ450"/>
      <c r="IR450"/>
      <c r="IS450"/>
      <c r="IT450"/>
      <c r="IU450"/>
      <c r="IV450"/>
      <c r="IW450"/>
      <c r="IX450"/>
      <c r="IY450"/>
      <c r="IZ450"/>
      <c r="JA450"/>
      <c r="JB450"/>
      <c r="JC450"/>
      <c r="JD450"/>
      <c r="JE450"/>
      <c r="JF450"/>
      <c r="JG450"/>
      <c r="JH450"/>
      <c r="JI450"/>
      <c r="JJ450"/>
      <c r="JK450"/>
      <c r="JL450"/>
      <c r="JM450"/>
      <c r="JN450"/>
      <c r="JO450"/>
      <c r="JP450"/>
      <c r="JQ450"/>
      <c r="JR450"/>
      <c r="JS450"/>
      <c r="JT450"/>
      <c r="JU450"/>
      <c r="JV450"/>
      <c r="JW450"/>
      <c r="JX450"/>
      <c r="JY450"/>
      <c r="JZ450"/>
      <c r="KA450"/>
      <c r="KB450"/>
      <c r="KC450"/>
      <c r="KD450"/>
      <c r="KE450"/>
      <c r="KF450"/>
      <c r="KG450"/>
      <c r="KH450"/>
      <c r="KI450"/>
      <c r="KJ450"/>
      <c r="KK450"/>
    </row>
    <row r="451" spans="4:297" x14ac:dyDescent="0.2">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c r="JK451"/>
      <c r="JL451"/>
      <c r="JM451"/>
      <c r="JN451"/>
      <c r="JO451"/>
      <c r="JP451"/>
      <c r="JQ451"/>
      <c r="JR451"/>
      <c r="JS451"/>
      <c r="JT451"/>
      <c r="JU451"/>
      <c r="JV451"/>
      <c r="JW451"/>
      <c r="JX451"/>
      <c r="JY451"/>
      <c r="JZ451"/>
      <c r="KA451"/>
      <c r="KB451"/>
      <c r="KC451"/>
      <c r="KD451"/>
      <c r="KE451"/>
      <c r="KF451"/>
      <c r="KG451"/>
      <c r="KH451"/>
      <c r="KI451"/>
      <c r="KJ451"/>
      <c r="KK451"/>
    </row>
    <row r="452" spans="4:297" x14ac:dyDescent="0.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c r="GV452"/>
      <c r="GW452"/>
      <c r="GX452"/>
      <c r="GY452"/>
      <c r="GZ452"/>
      <c r="HA452"/>
      <c r="HB452"/>
      <c r="HC452"/>
      <c r="HD452"/>
      <c r="HE452"/>
      <c r="HF452"/>
      <c r="HG452"/>
      <c r="HH452"/>
      <c r="HI452"/>
      <c r="HJ452"/>
      <c r="HK452"/>
      <c r="HL452"/>
      <c r="HM452"/>
      <c r="HN452"/>
      <c r="HO452"/>
      <c r="HP452"/>
      <c r="HQ452"/>
      <c r="HR452"/>
      <c r="HS452"/>
      <c r="HT452"/>
      <c r="HU452"/>
      <c r="HV452"/>
      <c r="HW452"/>
      <c r="HX452"/>
      <c r="HY452"/>
      <c r="HZ452"/>
      <c r="IA452"/>
      <c r="IB452"/>
      <c r="IC452"/>
      <c r="ID452"/>
      <c r="IE452"/>
      <c r="IF452"/>
      <c r="IG452"/>
      <c r="IH452"/>
      <c r="II452"/>
      <c r="IJ452"/>
      <c r="IK452"/>
      <c r="IL452"/>
      <c r="IM452"/>
      <c r="IN452"/>
      <c r="IO452"/>
      <c r="IP452"/>
      <c r="IQ452"/>
      <c r="IR452"/>
      <c r="IS452"/>
      <c r="IT452"/>
      <c r="IU452"/>
      <c r="IV452"/>
      <c r="IW452"/>
      <c r="IX452"/>
      <c r="IY452"/>
      <c r="IZ452"/>
      <c r="JA452"/>
      <c r="JB452"/>
      <c r="JC452"/>
      <c r="JD452"/>
      <c r="JE452"/>
      <c r="JF452"/>
      <c r="JG452"/>
      <c r="JH452"/>
      <c r="JI452"/>
      <c r="JJ452"/>
      <c r="JK452"/>
      <c r="JL452"/>
      <c r="JM452"/>
      <c r="JN452"/>
      <c r="JO452"/>
      <c r="JP452"/>
      <c r="JQ452"/>
      <c r="JR452"/>
      <c r="JS452"/>
      <c r="JT452"/>
      <c r="JU452"/>
      <c r="JV452"/>
      <c r="JW452"/>
      <c r="JX452"/>
      <c r="JY452"/>
      <c r="JZ452"/>
      <c r="KA452"/>
      <c r="KB452"/>
      <c r="KC452"/>
      <c r="KD452"/>
      <c r="KE452"/>
      <c r="KF452"/>
      <c r="KG452"/>
      <c r="KH452"/>
      <c r="KI452"/>
      <c r="KJ452"/>
      <c r="KK452"/>
    </row>
    <row r="453" spans="4:297" x14ac:dyDescent="0.2">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c r="GV453"/>
      <c r="GW453"/>
      <c r="GX453"/>
      <c r="GY453"/>
      <c r="GZ453"/>
      <c r="HA453"/>
      <c r="HB453"/>
      <c r="HC453"/>
      <c r="HD453"/>
      <c r="HE453"/>
      <c r="HF453"/>
      <c r="HG453"/>
      <c r="HH453"/>
      <c r="HI453"/>
      <c r="HJ453"/>
      <c r="HK453"/>
      <c r="HL453"/>
      <c r="HM453"/>
      <c r="HN453"/>
      <c r="HO453"/>
      <c r="HP453"/>
      <c r="HQ453"/>
      <c r="HR453"/>
      <c r="HS453"/>
      <c r="HT453"/>
      <c r="HU453"/>
      <c r="HV453"/>
      <c r="HW453"/>
      <c r="HX453"/>
      <c r="HY453"/>
      <c r="HZ453"/>
      <c r="IA453"/>
      <c r="IB453"/>
      <c r="IC453"/>
      <c r="ID453"/>
      <c r="IE453"/>
      <c r="IF453"/>
      <c r="IG453"/>
      <c r="IH453"/>
      <c r="II453"/>
      <c r="IJ453"/>
      <c r="IK453"/>
      <c r="IL453"/>
      <c r="IM453"/>
      <c r="IN453"/>
      <c r="IO453"/>
      <c r="IP453"/>
      <c r="IQ453"/>
      <c r="IR453"/>
      <c r="IS453"/>
      <c r="IT453"/>
      <c r="IU453"/>
      <c r="IV453"/>
      <c r="IW453"/>
      <c r="IX453"/>
      <c r="IY453"/>
      <c r="IZ453"/>
      <c r="JA453"/>
      <c r="JB453"/>
      <c r="JC453"/>
      <c r="JD453"/>
      <c r="JE453"/>
      <c r="JF453"/>
      <c r="JG453"/>
      <c r="JH453"/>
      <c r="JI453"/>
      <c r="JJ453"/>
      <c r="JK453"/>
      <c r="JL453"/>
      <c r="JM453"/>
      <c r="JN453"/>
      <c r="JO453"/>
      <c r="JP453"/>
      <c r="JQ453"/>
      <c r="JR453"/>
      <c r="JS453"/>
      <c r="JT453"/>
      <c r="JU453"/>
      <c r="JV453"/>
      <c r="JW453"/>
      <c r="JX453"/>
      <c r="JY453"/>
      <c r="JZ453"/>
      <c r="KA453"/>
      <c r="KB453"/>
      <c r="KC453"/>
      <c r="KD453"/>
      <c r="KE453"/>
      <c r="KF453"/>
      <c r="KG453"/>
      <c r="KH453"/>
      <c r="KI453"/>
      <c r="KJ453"/>
      <c r="KK453"/>
    </row>
    <row r="454" spans="4:297" x14ac:dyDescent="0.2">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c r="GV454"/>
      <c r="GW454"/>
      <c r="GX454"/>
      <c r="GY454"/>
      <c r="GZ454"/>
      <c r="HA454"/>
      <c r="HB454"/>
      <c r="HC454"/>
      <c r="HD454"/>
      <c r="HE454"/>
      <c r="HF454"/>
      <c r="HG454"/>
      <c r="HH454"/>
      <c r="HI454"/>
      <c r="HJ454"/>
      <c r="HK454"/>
      <c r="HL454"/>
      <c r="HM454"/>
      <c r="HN454"/>
      <c r="HO454"/>
      <c r="HP454"/>
      <c r="HQ454"/>
      <c r="HR454"/>
      <c r="HS454"/>
      <c r="HT454"/>
      <c r="HU454"/>
      <c r="HV454"/>
      <c r="HW454"/>
      <c r="HX454"/>
      <c r="HY454"/>
      <c r="HZ454"/>
      <c r="IA454"/>
      <c r="IB454"/>
      <c r="IC454"/>
      <c r="ID454"/>
      <c r="IE454"/>
      <c r="IF454"/>
      <c r="IG454"/>
      <c r="IH454"/>
      <c r="II454"/>
      <c r="IJ454"/>
      <c r="IK454"/>
      <c r="IL454"/>
      <c r="IM454"/>
      <c r="IN454"/>
      <c r="IO454"/>
      <c r="IP454"/>
      <c r="IQ454"/>
      <c r="IR454"/>
      <c r="IS454"/>
      <c r="IT454"/>
      <c r="IU454"/>
      <c r="IV454"/>
      <c r="IW454"/>
      <c r="IX454"/>
      <c r="IY454"/>
      <c r="IZ454"/>
      <c r="JA454"/>
      <c r="JB454"/>
      <c r="JC454"/>
      <c r="JD454"/>
      <c r="JE454"/>
      <c r="JF454"/>
      <c r="JG454"/>
      <c r="JH454"/>
      <c r="JI454"/>
      <c r="JJ454"/>
      <c r="JK454"/>
      <c r="JL454"/>
      <c r="JM454"/>
      <c r="JN454"/>
      <c r="JO454"/>
      <c r="JP454"/>
      <c r="JQ454"/>
      <c r="JR454"/>
      <c r="JS454"/>
      <c r="JT454"/>
      <c r="JU454"/>
      <c r="JV454"/>
      <c r="JW454"/>
      <c r="JX454"/>
      <c r="JY454"/>
      <c r="JZ454"/>
      <c r="KA454"/>
      <c r="KB454"/>
      <c r="KC454"/>
      <c r="KD454"/>
      <c r="KE454"/>
      <c r="KF454"/>
      <c r="KG454"/>
      <c r="KH454"/>
      <c r="KI454"/>
      <c r="KJ454"/>
      <c r="KK454"/>
    </row>
    <row r="455" spans="4:297" x14ac:dyDescent="0.2">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c r="GV455"/>
      <c r="GW455"/>
      <c r="GX455"/>
      <c r="GY455"/>
      <c r="GZ455"/>
      <c r="HA455"/>
      <c r="HB455"/>
      <c r="HC455"/>
      <c r="HD455"/>
      <c r="HE455"/>
      <c r="HF455"/>
      <c r="HG455"/>
      <c r="HH455"/>
      <c r="HI455"/>
      <c r="HJ455"/>
      <c r="HK455"/>
      <c r="HL455"/>
      <c r="HM455"/>
      <c r="HN455"/>
      <c r="HO455"/>
      <c r="HP455"/>
      <c r="HQ455"/>
      <c r="HR455"/>
      <c r="HS455"/>
      <c r="HT455"/>
      <c r="HU455"/>
      <c r="HV455"/>
      <c r="HW455"/>
      <c r="HX455"/>
      <c r="HY455"/>
      <c r="HZ455"/>
      <c r="IA455"/>
      <c r="IB455"/>
      <c r="IC455"/>
      <c r="ID455"/>
      <c r="IE455"/>
      <c r="IF455"/>
      <c r="IG455"/>
      <c r="IH455"/>
      <c r="II455"/>
      <c r="IJ455"/>
      <c r="IK455"/>
      <c r="IL455"/>
      <c r="IM455"/>
      <c r="IN455"/>
      <c r="IO455"/>
      <c r="IP455"/>
      <c r="IQ455"/>
      <c r="IR455"/>
      <c r="IS455"/>
      <c r="IT455"/>
      <c r="IU455"/>
      <c r="IV455"/>
      <c r="IW455"/>
      <c r="IX455"/>
      <c r="IY455"/>
      <c r="IZ455"/>
      <c r="JA455"/>
      <c r="JB455"/>
      <c r="JC455"/>
      <c r="JD455"/>
      <c r="JE455"/>
      <c r="JF455"/>
      <c r="JG455"/>
      <c r="JH455"/>
      <c r="JI455"/>
      <c r="JJ455"/>
      <c r="JK455"/>
      <c r="JL455"/>
      <c r="JM455"/>
      <c r="JN455"/>
      <c r="JO455"/>
      <c r="JP455"/>
      <c r="JQ455"/>
      <c r="JR455"/>
      <c r="JS455"/>
      <c r="JT455"/>
      <c r="JU455"/>
      <c r="JV455"/>
      <c r="JW455"/>
      <c r="JX455"/>
      <c r="JY455"/>
      <c r="JZ455"/>
      <c r="KA455"/>
      <c r="KB455"/>
      <c r="KC455"/>
      <c r="KD455"/>
      <c r="KE455"/>
      <c r="KF455"/>
      <c r="KG455"/>
      <c r="KH455"/>
      <c r="KI455"/>
      <c r="KJ455"/>
      <c r="KK455"/>
    </row>
    <row r="456" spans="4:297" x14ac:dyDescent="0.2">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c r="GV456"/>
      <c r="GW456"/>
      <c r="GX456"/>
      <c r="GY456"/>
      <c r="GZ456"/>
      <c r="HA456"/>
      <c r="HB456"/>
      <c r="HC456"/>
      <c r="HD456"/>
      <c r="HE456"/>
      <c r="HF456"/>
      <c r="HG456"/>
      <c r="HH456"/>
      <c r="HI456"/>
      <c r="HJ456"/>
      <c r="HK456"/>
      <c r="HL456"/>
      <c r="HM456"/>
      <c r="HN456"/>
      <c r="HO456"/>
      <c r="HP456"/>
      <c r="HQ456"/>
      <c r="HR456"/>
      <c r="HS456"/>
      <c r="HT456"/>
      <c r="HU456"/>
      <c r="HV456"/>
      <c r="HW456"/>
      <c r="HX456"/>
      <c r="HY456"/>
      <c r="HZ456"/>
      <c r="IA456"/>
      <c r="IB456"/>
      <c r="IC456"/>
      <c r="ID456"/>
      <c r="IE456"/>
      <c r="IF456"/>
      <c r="IG456"/>
      <c r="IH456"/>
      <c r="II456"/>
      <c r="IJ456"/>
      <c r="IK456"/>
      <c r="IL456"/>
      <c r="IM456"/>
      <c r="IN456"/>
      <c r="IO456"/>
      <c r="IP456"/>
      <c r="IQ456"/>
      <c r="IR456"/>
      <c r="IS456"/>
      <c r="IT456"/>
      <c r="IU456"/>
      <c r="IV456"/>
      <c r="IW456"/>
      <c r="IX456"/>
      <c r="IY456"/>
      <c r="IZ456"/>
      <c r="JA456"/>
      <c r="JB456"/>
      <c r="JC456"/>
      <c r="JD456"/>
      <c r="JE456"/>
      <c r="JF456"/>
      <c r="JG456"/>
      <c r="JH456"/>
      <c r="JI456"/>
      <c r="JJ456"/>
      <c r="JK456"/>
      <c r="JL456"/>
      <c r="JM456"/>
      <c r="JN456"/>
      <c r="JO456"/>
      <c r="JP456"/>
      <c r="JQ456"/>
      <c r="JR456"/>
      <c r="JS456"/>
      <c r="JT456"/>
      <c r="JU456"/>
      <c r="JV456"/>
      <c r="JW456"/>
      <c r="JX456"/>
      <c r="JY456"/>
      <c r="JZ456"/>
      <c r="KA456"/>
      <c r="KB456"/>
      <c r="KC456"/>
      <c r="KD456"/>
      <c r="KE456"/>
      <c r="KF456"/>
      <c r="KG456"/>
      <c r="KH456"/>
      <c r="KI456"/>
      <c r="KJ456"/>
      <c r="KK456"/>
    </row>
    <row r="457" spans="4:297" x14ac:dyDescent="0.2">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c r="GV457"/>
      <c r="GW457"/>
      <c r="GX457"/>
      <c r="GY457"/>
      <c r="GZ457"/>
      <c r="HA457"/>
      <c r="HB457"/>
      <c r="HC457"/>
      <c r="HD457"/>
      <c r="HE457"/>
      <c r="HF457"/>
      <c r="HG457"/>
      <c r="HH457"/>
      <c r="HI457"/>
      <c r="HJ457"/>
      <c r="HK457"/>
      <c r="HL457"/>
      <c r="HM457"/>
      <c r="HN457"/>
      <c r="HO457"/>
      <c r="HP457"/>
      <c r="HQ457"/>
      <c r="HR457"/>
      <c r="HS457"/>
      <c r="HT457"/>
      <c r="HU457"/>
      <c r="HV457"/>
      <c r="HW457"/>
      <c r="HX457"/>
      <c r="HY457"/>
      <c r="HZ457"/>
      <c r="IA457"/>
      <c r="IB457"/>
      <c r="IC457"/>
      <c r="ID457"/>
      <c r="IE457"/>
      <c r="IF457"/>
      <c r="IG457"/>
      <c r="IH457"/>
      <c r="II457"/>
      <c r="IJ457"/>
      <c r="IK457"/>
      <c r="IL457"/>
      <c r="IM457"/>
      <c r="IN457"/>
      <c r="IO457"/>
      <c r="IP457"/>
      <c r="IQ457"/>
      <c r="IR457"/>
      <c r="IS457"/>
      <c r="IT457"/>
      <c r="IU457"/>
      <c r="IV457"/>
      <c r="IW457"/>
      <c r="IX457"/>
      <c r="IY457"/>
      <c r="IZ457"/>
      <c r="JA457"/>
      <c r="JB457"/>
      <c r="JC457"/>
      <c r="JD457"/>
      <c r="JE457"/>
      <c r="JF457"/>
      <c r="JG457"/>
      <c r="JH457"/>
      <c r="JI457"/>
      <c r="JJ457"/>
      <c r="JK457"/>
      <c r="JL457"/>
      <c r="JM457"/>
      <c r="JN457"/>
      <c r="JO457"/>
      <c r="JP457"/>
      <c r="JQ457"/>
      <c r="JR457"/>
      <c r="JS457"/>
      <c r="JT457"/>
      <c r="JU457"/>
      <c r="JV457"/>
      <c r="JW457"/>
      <c r="JX457"/>
      <c r="JY457"/>
      <c r="JZ457"/>
      <c r="KA457"/>
      <c r="KB457"/>
      <c r="KC457"/>
      <c r="KD457"/>
      <c r="KE457"/>
      <c r="KF457"/>
      <c r="KG457"/>
      <c r="KH457"/>
      <c r="KI457"/>
      <c r="KJ457"/>
      <c r="KK457"/>
    </row>
    <row r="458" spans="4:297" x14ac:dyDescent="0.2">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c r="GV458"/>
      <c r="GW458"/>
      <c r="GX458"/>
      <c r="GY458"/>
      <c r="GZ458"/>
      <c r="HA458"/>
      <c r="HB458"/>
      <c r="HC458"/>
      <c r="HD458"/>
      <c r="HE458"/>
      <c r="HF458"/>
      <c r="HG458"/>
      <c r="HH458"/>
      <c r="HI458"/>
      <c r="HJ458"/>
      <c r="HK458"/>
      <c r="HL458"/>
      <c r="HM458"/>
      <c r="HN458"/>
      <c r="HO458"/>
      <c r="HP458"/>
      <c r="HQ458"/>
      <c r="HR458"/>
      <c r="HS458"/>
      <c r="HT458"/>
      <c r="HU458"/>
      <c r="HV458"/>
      <c r="HW458"/>
      <c r="HX458"/>
      <c r="HY458"/>
      <c r="HZ458"/>
      <c r="IA458"/>
      <c r="IB458"/>
      <c r="IC458"/>
      <c r="ID458"/>
      <c r="IE458"/>
      <c r="IF458"/>
      <c r="IG458"/>
      <c r="IH458"/>
      <c r="II458"/>
      <c r="IJ458"/>
      <c r="IK458"/>
      <c r="IL458"/>
      <c r="IM458"/>
      <c r="IN458"/>
      <c r="IO458"/>
      <c r="IP458"/>
      <c r="IQ458"/>
      <c r="IR458"/>
      <c r="IS458"/>
      <c r="IT458"/>
      <c r="IU458"/>
      <c r="IV458"/>
      <c r="IW458"/>
      <c r="IX458"/>
      <c r="IY458"/>
      <c r="IZ458"/>
      <c r="JA458"/>
      <c r="JB458"/>
      <c r="JC458"/>
      <c r="JD458"/>
      <c r="JE458"/>
      <c r="JF458"/>
      <c r="JG458"/>
      <c r="JH458"/>
      <c r="JI458"/>
      <c r="JJ458"/>
      <c r="JK458"/>
      <c r="JL458"/>
      <c r="JM458"/>
      <c r="JN458"/>
      <c r="JO458"/>
      <c r="JP458"/>
      <c r="JQ458"/>
      <c r="JR458"/>
      <c r="JS458"/>
      <c r="JT458"/>
      <c r="JU458"/>
      <c r="JV458"/>
      <c r="JW458"/>
      <c r="JX458"/>
      <c r="JY458"/>
      <c r="JZ458"/>
      <c r="KA458"/>
      <c r="KB458"/>
      <c r="KC458"/>
      <c r="KD458"/>
      <c r="KE458"/>
      <c r="KF458"/>
      <c r="KG458"/>
      <c r="KH458"/>
      <c r="KI458"/>
      <c r="KJ458"/>
      <c r="KK458"/>
    </row>
    <row r="459" spans="4:297" x14ac:dyDescent="0.2">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c r="GV459"/>
      <c r="GW459"/>
      <c r="GX459"/>
      <c r="GY459"/>
      <c r="GZ459"/>
      <c r="HA459"/>
      <c r="HB459"/>
      <c r="HC459"/>
      <c r="HD459"/>
      <c r="HE459"/>
      <c r="HF459"/>
      <c r="HG459"/>
      <c r="HH459"/>
      <c r="HI459"/>
      <c r="HJ459"/>
      <c r="HK459"/>
      <c r="HL459"/>
      <c r="HM459"/>
      <c r="HN459"/>
      <c r="HO459"/>
      <c r="HP459"/>
      <c r="HQ459"/>
      <c r="HR459"/>
      <c r="HS459"/>
      <c r="HT459"/>
      <c r="HU459"/>
      <c r="HV459"/>
      <c r="HW459"/>
      <c r="HX459"/>
      <c r="HY459"/>
      <c r="HZ459"/>
      <c r="IA459"/>
      <c r="IB459"/>
      <c r="IC459"/>
      <c r="ID459"/>
      <c r="IE459"/>
      <c r="IF459"/>
      <c r="IG459"/>
      <c r="IH459"/>
      <c r="II459"/>
      <c r="IJ459"/>
      <c r="IK459"/>
      <c r="IL459"/>
      <c r="IM459"/>
      <c r="IN459"/>
      <c r="IO459"/>
      <c r="IP459"/>
      <c r="IQ459"/>
      <c r="IR459"/>
      <c r="IS459"/>
      <c r="IT459"/>
      <c r="IU459"/>
      <c r="IV459"/>
      <c r="IW459"/>
      <c r="IX459"/>
      <c r="IY459"/>
      <c r="IZ459"/>
      <c r="JA459"/>
      <c r="JB459"/>
      <c r="JC459"/>
      <c r="JD459"/>
      <c r="JE459"/>
      <c r="JF459"/>
      <c r="JG459"/>
      <c r="JH459"/>
      <c r="JI459"/>
      <c r="JJ459"/>
      <c r="JK459"/>
      <c r="JL459"/>
      <c r="JM459"/>
      <c r="JN459"/>
      <c r="JO459"/>
      <c r="JP459"/>
      <c r="JQ459"/>
      <c r="JR459"/>
      <c r="JS459"/>
      <c r="JT459"/>
      <c r="JU459"/>
      <c r="JV459"/>
      <c r="JW459"/>
      <c r="JX459"/>
      <c r="JY459"/>
      <c r="JZ459"/>
      <c r="KA459"/>
      <c r="KB459"/>
      <c r="KC459"/>
      <c r="KD459"/>
      <c r="KE459"/>
      <c r="KF459"/>
      <c r="KG459"/>
      <c r="KH459"/>
      <c r="KI459"/>
      <c r="KJ459"/>
      <c r="KK459"/>
    </row>
    <row r="460" spans="4:297" x14ac:dyDescent="0.2">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c r="GV460"/>
      <c r="GW460"/>
      <c r="GX460"/>
      <c r="GY460"/>
      <c r="GZ460"/>
      <c r="HA460"/>
      <c r="HB460"/>
      <c r="HC460"/>
      <c r="HD460"/>
      <c r="HE460"/>
      <c r="HF460"/>
      <c r="HG460"/>
      <c r="HH460"/>
      <c r="HI460"/>
      <c r="HJ460"/>
      <c r="HK460"/>
      <c r="HL460"/>
      <c r="HM460"/>
      <c r="HN460"/>
      <c r="HO460"/>
      <c r="HP460"/>
      <c r="HQ460"/>
      <c r="HR460"/>
      <c r="HS460"/>
      <c r="HT460"/>
      <c r="HU460"/>
      <c r="HV460"/>
      <c r="HW460"/>
      <c r="HX460"/>
      <c r="HY460"/>
      <c r="HZ460"/>
      <c r="IA460"/>
      <c r="IB460"/>
      <c r="IC460"/>
      <c r="ID460"/>
      <c r="IE460"/>
      <c r="IF460"/>
      <c r="IG460"/>
      <c r="IH460"/>
      <c r="II460"/>
      <c r="IJ460"/>
      <c r="IK460"/>
      <c r="IL460"/>
      <c r="IM460"/>
      <c r="IN460"/>
      <c r="IO460"/>
      <c r="IP460"/>
      <c r="IQ460"/>
      <c r="IR460"/>
      <c r="IS460"/>
      <c r="IT460"/>
      <c r="IU460"/>
      <c r="IV460"/>
      <c r="IW460"/>
      <c r="IX460"/>
      <c r="IY460"/>
      <c r="IZ460"/>
      <c r="JA460"/>
      <c r="JB460"/>
      <c r="JC460"/>
      <c r="JD460"/>
      <c r="JE460"/>
      <c r="JF460"/>
      <c r="JG460"/>
      <c r="JH460"/>
      <c r="JI460"/>
      <c r="JJ460"/>
      <c r="JK460"/>
      <c r="JL460"/>
      <c r="JM460"/>
      <c r="JN460"/>
      <c r="JO460"/>
      <c r="JP460"/>
      <c r="JQ460"/>
      <c r="JR460"/>
      <c r="JS460"/>
      <c r="JT460"/>
      <c r="JU460"/>
      <c r="JV460"/>
      <c r="JW460"/>
      <c r="JX460"/>
      <c r="JY460"/>
      <c r="JZ460"/>
      <c r="KA460"/>
      <c r="KB460"/>
      <c r="KC460"/>
      <c r="KD460"/>
      <c r="KE460"/>
      <c r="KF460"/>
      <c r="KG460"/>
      <c r="KH460"/>
      <c r="KI460"/>
      <c r="KJ460"/>
      <c r="KK460"/>
    </row>
    <row r="461" spans="4:297" x14ac:dyDescent="0.2">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c r="GV461"/>
      <c r="GW461"/>
      <c r="GX461"/>
      <c r="GY461"/>
      <c r="GZ461"/>
      <c r="HA461"/>
      <c r="HB461"/>
      <c r="HC461"/>
      <c r="HD461"/>
      <c r="HE461"/>
      <c r="HF461"/>
      <c r="HG461"/>
      <c r="HH461"/>
      <c r="HI461"/>
      <c r="HJ461"/>
      <c r="HK461"/>
      <c r="HL461"/>
      <c r="HM461"/>
      <c r="HN461"/>
      <c r="HO461"/>
      <c r="HP461"/>
      <c r="HQ461"/>
      <c r="HR461"/>
      <c r="HS461"/>
      <c r="HT461"/>
      <c r="HU461"/>
      <c r="HV461"/>
      <c r="HW461"/>
      <c r="HX461"/>
      <c r="HY461"/>
      <c r="HZ461"/>
      <c r="IA461"/>
      <c r="IB461"/>
      <c r="IC461"/>
      <c r="ID461"/>
      <c r="IE461"/>
      <c r="IF461"/>
      <c r="IG461"/>
      <c r="IH461"/>
      <c r="II461"/>
      <c r="IJ461"/>
      <c r="IK461"/>
      <c r="IL461"/>
      <c r="IM461"/>
      <c r="IN461"/>
      <c r="IO461"/>
      <c r="IP461"/>
      <c r="IQ461"/>
      <c r="IR461"/>
      <c r="IS461"/>
      <c r="IT461"/>
      <c r="IU461"/>
      <c r="IV461"/>
      <c r="IW461"/>
      <c r="IX461"/>
      <c r="IY461"/>
      <c r="IZ461"/>
      <c r="JA461"/>
      <c r="JB461"/>
      <c r="JC461"/>
      <c r="JD461"/>
      <c r="JE461"/>
      <c r="JF461"/>
      <c r="JG461"/>
      <c r="JH461"/>
      <c r="JI461"/>
      <c r="JJ461"/>
      <c r="JK461"/>
      <c r="JL461"/>
      <c r="JM461"/>
      <c r="JN461"/>
      <c r="JO461"/>
      <c r="JP461"/>
      <c r="JQ461"/>
      <c r="JR461"/>
      <c r="JS461"/>
      <c r="JT461"/>
      <c r="JU461"/>
      <c r="JV461"/>
      <c r="JW461"/>
      <c r="JX461"/>
      <c r="JY461"/>
      <c r="JZ461"/>
      <c r="KA461"/>
      <c r="KB461"/>
      <c r="KC461"/>
      <c r="KD461"/>
      <c r="KE461"/>
      <c r="KF461"/>
      <c r="KG461"/>
      <c r="KH461"/>
      <c r="KI461"/>
      <c r="KJ461"/>
      <c r="KK461"/>
    </row>
    <row r="462" spans="4:297" x14ac:dyDescent="0.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c r="GV462"/>
      <c r="GW462"/>
      <c r="GX462"/>
      <c r="GY462"/>
      <c r="GZ462"/>
      <c r="HA462"/>
      <c r="HB462"/>
      <c r="HC462"/>
      <c r="HD462"/>
      <c r="HE462"/>
      <c r="HF462"/>
      <c r="HG462"/>
      <c r="HH462"/>
      <c r="HI462"/>
      <c r="HJ462"/>
      <c r="HK462"/>
      <c r="HL462"/>
      <c r="HM462"/>
      <c r="HN462"/>
      <c r="HO462"/>
      <c r="HP462"/>
      <c r="HQ462"/>
      <c r="HR462"/>
      <c r="HS462"/>
      <c r="HT462"/>
      <c r="HU462"/>
      <c r="HV462"/>
      <c r="HW462"/>
      <c r="HX462"/>
      <c r="HY462"/>
      <c r="HZ462"/>
      <c r="IA462"/>
      <c r="IB462"/>
      <c r="IC462"/>
      <c r="ID462"/>
      <c r="IE462"/>
      <c r="IF462"/>
      <c r="IG462"/>
      <c r="IH462"/>
      <c r="II462"/>
      <c r="IJ462"/>
      <c r="IK462"/>
      <c r="IL462"/>
      <c r="IM462"/>
      <c r="IN462"/>
      <c r="IO462"/>
      <c r="IP462"/>
      <c r="IQ462"/>
      <c r="IR462"/>
      <c r="IS462"/>
      <c r="IT462"/>
      <c r="IU462"/>
      <c r="IV462"/>
      <c r="IW462"/>
      <c r="IX462"/>
      <c r="IY462"/>
      <c r="IZ462"/>
      <c r="JA462"/>
      <c r="JB462"/>
      <c r="JC462"/>
      <c r="JD462"/>
      <c r="JE462"/>
      <c r="JF462"/>
      <c r="JG462"/>
      <c r="JH462"/>
      <c r="JI462"/>
      <c r="JJ462"/>
      <c r="JK462"/>
      <c r="JL462"/>
      <c r="JM462"/>
      <c r="JN462"/>
      <c r="JO462"/>
      <c r="JP462"/>
      <c r="JQ462"/>
      <c r="JR462"/>
      <c r="JS462"/>
      <c r="JT462"/>
      <c r="JU462"/>
      <c r="JV462"/>
      <c r="JW462"/>
      <c r="JX462"/>
      <c r="JY462"/>
      <c r="JZ462"/>
      <c r="KA462"/>
      <c r="KB462"/>
      <c r="KC462"/>
      <c r="KD462"/>
      <c r="KE462"/>
      <c r="KF462"/>
      <c r="KG462"/>
      <c r="KH462"/>
      <c r="KI462"/>
      <c r="KJ462"/>
      <c r="KK462"/>
    </row>
    <row r="463" spans="4:297" x14ac:dyDescent="0.2">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c r="GV463"/>
      <c r="GW463"/>
      <c r="GX463"/>
      <c r="GY463"/>
      <c r="GZ463"/>
      <c r="HA463"/>
      <c r="HB463"/>
      <c r="HC463"/>
      <c r="HD463"/>
      <c r="HE463"/>
      <c r="HF463"/>
      <c r="HG463"/>
      <c r="HH463"/>
      <c r="HI463"/>
      <c r="HJ463"/>
      <c r="HK463"/>
      <c r="HL463"/>
      <c r="HM463"/>
      <c r="HN463"/>
      <c r="HO463"/>
      <c r="HP463"/>
      <c r="HQ463"/>
      <c r="HR463"/>
      <c r="HS463"/>
      <c r="HT463"/>
      <c r="HU463"/>
      <c r="HV463"/>
      <c r="HW463"/>
      <c r="HX463"/>
      <c r="HY463"/>
      <c r="HZ463"/>
      <c r="IA463"/>
      <c r="IB463"/>
      <c r="IC463"/>
      <c r="ID463"/>
      <c r="IE463"/>
      <c r="IF463"/>
      <c r="IG463"/>
      <c r="IH463"/>
      <c r="II463"/>
      <c r="IJ463"/>
      <c r="IK463"/>
      <c r="IL463"/>
      <c r="IM463"/>
      <c r="IN463"/>
      <c r="IO463"/>
      <c r="IP463"/>
      <c r="IQ463"/>
      <c r="IR463"/>
      <c r="IS463"/>
      <c r="IT463"/>
      <c r="IU463"/>
      <c r="IV463"/>
      <c r="IW463"/>
      <c r="IX463"/>
      <c r="IY463"/>
      <c r="IZ463"/>
      <c r="JA463"/>
      <c r="JB463"/>
      <c r="JC463"/>
      <c r="JD463"/>
      <c r="JE463"/>
      <c r="JF463"/>
      <c r="JG463"/>
      <c r="JH463"/>
      <c r="JI463"/>
      <c r="JJ463"/>
      <c r="JK463"/>
      <c r="JL463"/>
      <c r="JM463"/>
      <c r="JN463"/>
      <c r="JO463"/>
      <c r="JP463"/>
      <c r="JQ463"/>
      <c r="JR463"/>
      <c r="JS463"/>
      <c r="JT463"/>
      <c r="JU463"/>
      <c r="JV463"/>
      <c r="JW463"/>
      <c r="JX463"/>
      <c r="JY463"/>
      <c r="JZ463"/>
      <c r="KA463"/>
      <c r="KB463"/>
      <c r="KC463"/>
      <c r="KD463"/>
      <c r="KE463"/>
      <c r="KF463"/>
      <c r="KG463"/>
      <c r="KH463"/>
      <c r="KI463"/>
      <c r="KJ463"/>
      <c r="KK463"/>
    </row>
    <row r="464" spans="4:297" x14ac:dyDescent="0.2">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c r="GV464"/>
      <c r="GW464"/>
      <c r="GX464"/>
      <c r="GY464"/>
      <c r="GZ464"/>
      <c r="HA464"/>
      <c r="HB464"/>
      <c r="HC464"/>
      <c r="HD464"/>
      <c r="HE464"/>
      <c r="HF464"/>
      <c r="HG464"/>
      <c r="HH464"/>
      <c r="HI464"/>
      <c r="HJ464"/>
      <c r="HK464"/>
      <c r="HL464"/>
      <c r="HM464"/>
      <c r="HN464"/>
      <c r="HO464"/>
      <c r="HP464"/>
      <c r="HQ464"/>
      <c r="HR464"/>
      <c r="HS464"/>
      <c r="HT464"/>
      <c r="HU464"/>
      <c r="HV464"/>
      <c r="HW464"/>
      <c r="HX464"/>
      <c r="HY464"/>
      <c r="HZ464"/>
      <c r="IA464"/>
      <c r="IB464"/>
      <c r="IC464"/>
      <c r="ID464"/>
      <c r="IE464"/>
      <c r="IF464"/>
      <c r="IG464"/>
      <c r="IH464"/>
      <c r="II464"/>
      <c r="IJ464"/>
      <c r="IK464"/>
      <c r="IL464"/>
      <c r="IM464"/>
      <c r="IN464"/>
      <c r="IO464"/>
      <c r="IP464"/>
      <c r="IQ464"/>
      <c r="IR464"/>
      <c r="IS464"/>
      <c r="IT464"/>
      <c r="IU464"/>
      <c r="IV464"/>
      <c r="IW464"/>
      <c r="IX464"/>
      <c r="IY464"/>
      <c r="IZ464"/>
      <c r="JA464"/>
      <c r="JB464"/>
      <c r="JC464"/>
      <c r="JD464"/>
      <c r="JE464"/>
      <c r="JF464"/>
      <c r="JG464"/>
      <c r="JH464"/>
      <c r="JI464"/>
      <c r="JJ464"/>
      <c r="JK464"/>
      <c r="JL464"/>
      <c r="JM464"/>
      <c r="JN464"/>
      <c r="JO464"/>
      <c r="JP464"/>
      <c r="JQ464"/>
      <c r="JR464"/>
      <c r="JS464"/>
      <c r="JT464"/>
      <c r="JU464"/>
      <c r="JV464"/>
      <c r="JW464"/>
      <c r="JX464"/>
      <c r="JY464"/>
      <c r="JZ464"/>
      <c r="KA464"/>
      <c r="KB464"/>
      <c r="KC464"/>
      <c r="KD464"/>
      <c r="KE464"/>
      <c r="KF464"/>
      <c r="KG464"/>
      <c r="KH464"/>
      <c r="KI464"/>
      <c r="KJ464"/>
      <c r="KK464"/>
    </row>
    <row r="465" spans="4:297" x14ac:dyDescent="0.2">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c r="GV465"/>
      <c r="GW465"/>
      <c r="GX465"/>
      <c r="GY465"/>
      <c r="GZ465"/>
      <c r="HA465"/>
      <c r="HB465"/>
      <c r="HC465"/>
      <c r="HD465"/>
      <c r="HE465"/>
      <c r="HF465"/>
      <c r="HG465"/>
      <c r="HH465"/>
      <c r="HI465"/>
      <c r="HJ465"/>
      <c r="HK465"/>
      <c r="HL465"/>
      <c r="HM465"/>
      <c r="HN465"/>
      <c r="HO465"/>
      <c r="HP465"/>
      <c r="HQ465"/>
      <c r="HR465"/>
      <c r="HS465"/>
      <c r="HT465"/>
      <c r="HU465"/>
      <c r="HV465"/>
      <c r="HW465"/>
      <c r="HX465"/>
      <c r="HY465"/>
      <c r="HZ465"/>
      <c r="IA465"/>
      <c r="IB465"/>
      <c r="IC465"/>
      <c r="ID465"/>
      <c r="IE465"/>
      <c r="IF465"/>
      <c r="IG465"/>
      <c r="IH465"/>
      <c r="II465"/>
      <c r="IJ465"/>
      <c r="IK465"/>
      <c r="IL465"/>
      <c r="IM465"/>
      <c r="IN465"/>
      <c r="IO465"/>
      <c r="IP465"/>
      <c r="IQ465"/>
      <c r="IR465"/>
      <c r="IS465"/>
      <c r="IT465"/>
      <c r="IU465"/>
      <c r="IV465"/>
      <c r="IW465"/>
      <c r="IX465"/>
      <c r="IY465"/>
      <c r="IZ465"/>
      <c r="JA465"/>
      <c r="JB465"/>
      <c r="JC465"/>
      <c r="JD465"/>
      <c r="JE465"/>
      <c r="JF465"/>
      <c r="JG465"/>
      <c r="JH465"/>
      <c r="JI465"/>
      <c r="JJ465"/>
      <c r="JK465"/>
      <c r="JL465"/>
      <c r="JM465"/>
      <c r="JN465"/>
      <c r="JO465"/>
      <c r="JP465"/>
      <c r="JQ465"/>
      <c r="JR465"/>
      <c r="JS465"/>
      <c r="JT465"/>
      <c r="JU465"/>
      <c r="JV465"/>
      <c r="JW465"/>
      <c r="JX465"/>
      <c r="JY465"/>
      <c r="JZ465"/>
      <c r="KA465"/>
      <c r="KB465"/>
      <c r="KC465"/>
      <c r="KD465"/>
      <c r="KE465"/>
      <c r="KF465"/>
      <c r="KG465"/>
      <c r="KH465"/>
      <c r="KI465"/>
      <c r="KJ465"/>
      <c r="KK465"/>
    </row>
    <row r="466" spans="4:297" x14ac:dyDescent="0.2">
      <c r="D466"/>
      <c r="E466"/>
      <c r="F466"/>
      <c r="G466"/>
      <c r="H466"/>
      <c r="I466"/>
      <c r="J466"/>
      <c r="K466"/>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c r="FV466"/>
      <c r="FW466"/>
      <c r="FX466"/>
      <c r="FY466"/>
      <c r="FZ466"/>
      <c r="GA466"/>
      <c r="GB466"/>
      <c r="GC466"/>
      <c r="GD466"/>
      <c r="GE466"/>
      <c r="GF466"/>
      <c r="GG466"/>
      <c r="GH466"/>
      <c r="GI466"/>
      <c r="GJ466"/>
      <c r="GK466"/>
      <c r="GL466"/>
      <c r="GM466"/>
      <c r="GN466"/>
      <c r="GO466"/>
      <c r="GP466"/>
      <c r="GQ466"/>
      <c r="GR466"/>
      <c r="GS466"/>
      <c r="GT466"/>
      <c r="GU466"/>
      <c r="GV466"/>
      <c r="GW466"/>
      <c r="GX466"/>
      <c r="GY466"/>
      <c r="GZ466"/>
      <c r="HA466"/>
      <c r="HB466"/>
      <c r="HC466"/>
      <c r="HD466"/>
      <c r="HE466"/>
      <c r="HF466"/>
      <c r="HG466"/>
      <c r="HH466"/>
      <c r="HI466"/>
      <c r="HJ466"/>
      <c r="HK466"/>
      <c r="HL466"/>
      <c r="HM466"/>
      <c r="HN466"/>
      <c r="HO466"/>
      <c r="HP466"/>
      <c r="HQ466"/>
      <c r="HR466"/>
      <c r="HS466"/>
      <c r="HT466"/>
      <c r="HU466"/>
      <c r="HV466"/>
      <c r="HW466"/>
      <c r="HX466"/>
      <c r="HY466"/>
      <c r="HZ466"/>
      <c r="IA466"/>
      <c r="IB466"/>
      <c r="IC466"/>
      <c r="ID466"/>
      <c r="IE466"/>
      <c r="IF466"/>
      <c r="IG466"/>
      <c r="IH466"/>
      <c r="II466"/>
      <c r="IJ466"/>
      <c r="IK466"/>
      <c r="IL466"/>
      <c r="IM466"/>
      <c r="IN466"/>
      <c r="IO466"/>
      <c r="IP466"/>
      <c r="IQ466"/>
      <c r="IR466"/>
      <c r="IS466"/>
      <c r="IT466"/>
      <c r="IU466"/>
      <c r="IV466"/>
      <c r="IW466"/>
      <c r="IX466"/>
      <c r="IY466"/>
      <c r="IZ466"/>
      <c r="JA466"/>
      <c r="JB466"/>
      <c r="JC466"/>
      <c r="JD466"/>
      <c r="JE466"/>
      <c r="JF466"/>
      <c r="JG466"/>
      <c r="JH466"/>
      <c r="JI466"/>
      <c r="JJ466"/>
      <c r="JK466"/>
      <c r="JL466"/>
      <c r="JM466"/>
      <c r="JN466"/>
      <c r="JO466"/>
      <c r="JP466"/>
      <c r="JQ466"/>
      <c r="JR466"/>
      <c r="JS466"/>
      <c r="JT466"/>
      <c r="JU466"/>
      <c r="JV466"/>
      <c r="JW466"/>
      <c r="JX466"/>
      <c r="JY466"/>
      <c r="JZ466"/>
      <c r="KA466"/>
      <c r="KB466"/>
      <c r="KC466"/>
      <c r="KD466"/>
      <c r="KE466"/>
      <c r="KF466"/>
      <c r="KG466"/>
      <c r="KH466"/>
      <c r="KI466"/>
      <c r="KJ466"/>
      <c r="KK466"/>
    </row>
    <row r="467" spans="4:297" x14ac:dyDescent="0.2">
      <c r="D467"/>
      <c r="E467"/>
      <c r="F467"/>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c r="FV467"/>
      <c r="FW467"/>
      <c r="FX467"/>
      <c r="FY467"/>
      <c r="FZ467"/>
      <c r="GA467"/>
      <c r="GB467"/>
      <c r="GC467"/>
      <c r="GD467"/>
      <c r="GE467"/>
      <c r="GF467"/>
      <c r="GG467"/>
      <c r="GH467"/>
      <c r="GI467"/>
      <c r="GJ467"/>
      <c r="GK467"/>
      <c r="GL467"/>
      <c r="GM467"/>
      <c r="GN467"/>
      <c r="GO467"/>
      <c r="GP467"/>
      <c r="GQ467"/>
      <c r="GR467"/>
      <c r="GS467"/>
      <c r="GT467"/>
      <c r="GU467"/>
      <c r="GV467"/>
      <c r="GW467"/>
      <c r="GX467"/>
      <c r="GY467"/>
      <c r="GZ467"/>
      <c r="HA467"/>
      <c r="HB467"/>
      <c r="HC467"/>
      <c r="HD467"/>
      <c r="HE467"/>
      <c r="HF467"/>
      <c r="HG467"/>
      <c r="HH467"/>
      <c r="HI467"/>
      <c r="HJ467"/>
      <c r="HK467"/>
      <c r="HL467"/>
      <c r="HM467"/>
      <c r="HN467"/>
      <c r="HO467"/>
      <c r="HP467"/>
      <c r="HQ467"/>
      <c r="HR467"/>
      <c r="HS467"/>
      <c r="HT467"/>
      <c r="HU467"/>
      <c r="HV467"/>
      <c r="HW467"/>
      <c r="HX467"/>
      <c r="HY467"/>
      <c r="HZ467"/>
      <c r="IA467"/>
      <c r="IB467"/>
      <c r="IC467"/>
      <c r="ID467"/>
      <c r="IE467"/>
      <c r="IF467"/>
      <c r="IG467"/>
      <c r="IH467"/>
      <c r="II467"/>
      <c r="IJ467"/>
      <c r="IK467"/>
      <c r="IL467"/>
      <c r="IM467"/>
      <c r="IN467"/>
      <c r="IO467"/>
      <c r="IP467"/>
      <c r="IQ467"/>
      <c r="IR467"/>
      <c r="IS467"/>
      <c r="IT467"/>
      <c r="IU467"/>
      <c r="IV467"/>
      <c r="IW467"/>
      <c r="IX467"/>
      <c r="IY467"/>
      <c r="IZ467"/>
      <c r="JA467"/>
      <c r="JB467"/>
      <c r="JC467"/>
      <c r="JD467"/>
      <c r="JE467"/>
      <c r="JF467"/>
      <c r="JG467"/>
      <c r="JH467"/>
      <c r="JI467"/>
      <c r="JJ467"/>
      <c r="JK467"/>
      <c r="JL467"/>
      <c r="JM467"/>
      <c r="JN467"/>
      <c r="JO467"/>
      <c r="JP467"/>
      <c r="JQ467"/>
      <c r="JR467"/>
      <c r="JS467"/>
      <c r="JT467"/>
      <c r="JU467"/>
      <c r="JV467"/>
      <c r="JW467"/>
      <c r="JX467"/>
      <c r="JY467"/>
      <c r="JZ467"/>
      <c r="KA467"/>
      <c r="KB467"/>
      <c r="KC467"/>
      <c r="KD467"/>
      <c r="KE467"/>
      <c r="KF467"/>
      <c r="KG467"/>
      <c r="KH467"/>
      <c r="KI467"/>
      <c r="KJ467"/>
      <c r="KK467"/>
    </row>
    <row r="468" spans="4:297" x14ac:dyDescent="0.2">
      <c r="D468"/>
      <c r="E468"/>
      <c r="F468"/>
      <c r="G468"/>
      <c r="H468"/>
      <c r="I468"/>
      <c r="J468"/>
      <c r="K468"/>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c r="FV468"/>
      <c r="FW468"/>
      <c r="FX468"/>
      <c r="FY468"/>
      <c r="FZ468"/>
      <c r="GA468"/>
      <c r="GB468"/>
      <c r="GC468"/>
      <c r="GD468"/>
      <c r="GE468"/>
      <c r="GF468"/>
      <c r="GG468"/>
      <c r="GH468"/>
      <c r="GI468"/>
      <c r="GJ468"/>
      <c r="GK468"/>
      <c r="GL468"/>
      <c r="GM468"/>
      <c r="GN468"/>
      <c r="GO468"/>
      <c r="GP468"/>
      <c r="GQ468"/>
      <c r="GR468"/>
      <c r="GS468"/>
      <c r="GT468"/>
      <c r="GU468"/>
      <c r="GV468"/>
      <c r="GW468"/>
      <c r="GX468"/>
      <c r="GY468"/>
      <c r="GZ468"/>
      <c r="HA468"/>
      <c r="HB468"/>
      <c r="HC468"/>
      <c r="HD468"/>
      <c r="HE468"/>
      <c r="HF468"/>
      <c r="HG468"/>
      <c r="HH468"/>
      <c r="HI468"/>
      <c r="HJ468"/>
      <c r="HK468"/>
      <c r="HL468"/>
      <c r="HM468"/>
      <c r="HN468"/>
      <c r="HO468"/>
      <c r="HP468"/>
      <c r="HQ468"/>
      <c r="HR468"/>
      <c r="HS468"/>
      <c r="HT468"/>
      <c r="HU468"/>
      <c r="HV468"/>
      <c r="HW468"/>
      <c r="HX468"/>
      <c r="HY468"/>
      <c r="HZ468"/>
      <c r="IA468"/>
      <c r="IB468"/>
      <c r="IC468"/>
      <c r="ID468"/>
      <c r="IE468"/>
      <c r="IF468"/>
      <c r="IG468"/>
      <c r="IH468"/>
      <c r="II468"/>
      <c r="IJ468"/>
      <c r="IK468"/>
      <c r="IL468"/>
      <c r="IM468"/>
      <c r="IN468"/>
      <c r="IO468"/>
      <c r="IP468"/>
      <c r="IQ468"/>
      <c r="IR468"/>
      <c r="IS468"/>
      <c r="IT468"/>
      <c r="IU468"/>
      <c r="IV468"/>
      <c r="IW468"/>
      <c r="IX468"/>
      <c r="IY468"/>
      <c r="IZ468"/>
      <c r="JA468"/>
      <c r="JB468"/>
      <c r="JC468"/>
      <c r="JD468"/>
      <c r="JE468"/>
      <c r="JF468"/>
      <c r="JG468"/>
      <c r="JH468"/>
      <c r="JI468"/>
      <c r="JJ468"/>
      <c r="JK468"/>
      <c r="JL468"/>
      <c r="JM468"/>
      <c r="JN468"/>
      <c r="JO468"/>
      <c r="JP468"/>
      <c r="JQ468"/>
      <c r="JR468"/>
      <c r="JS468"/>
      <c r="JT468"/>
      <c r="JU468"/>
      <c r="JV468"/>
      <c r="JW468"/>
      <c r="JX468"/>
      <c r="JY468"/>
      <c r="JZ468"/>
      <c r="KA468"/>
      <c r="KB468"/>
      <c r="KC468"/>
      <c r="KD468"/>
      <c r="KE468"/>
      <c r="KF468"/>
      <c r="KG468"/>
      <c r="KH468"/>
      <c r="KI468"/>
      <c r="KJ468"/>
      <c r="KK468"/>
    </row>
    <row r="469" spans="4:297" x14ac:dyDescent="0.2">
      <c r="D469"/>
      <c r="E469"/>
      <c r="F469"/>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c r="FV469"/>
      <c r="FW469"/>
      <c r="FX469"/>
      <c r="FY469"/>
      <c r="FZ469"/>
      <c r="GA469"/>
      <c r="GB469"/>
      <c r="GC469"/>
      <c r="GD469"/>
      <c r="GE469"/>
      <c r="GF469"/>
      <c r="GG469"/>
      <c r="GH469"/>
      <c r="GI469"/>
      <c r="GJ469"/>
      <c r="GK469"/>
      <c r="GL469"/>
      <c r="GM469"/>
      <c r="GN469"/>
      <c r="GO469"/>
      <c r="GP469"/>
      <c r="GQ469"/>
      <c r="GR469"/>
      <c r="GS469"/>
      <c r="GT469"/>
      <c r="GU469"/>
      <c r="GV469"/>
      <c r="GW469"/>
      <c r="GX469"/>
      <c r="GY469"/>
      <c r="GZ469"/>
      <c r="HA469"/>
      <c r="HB469"/>
      <c r="HC469"/>
      <c r="HD469"/>
      <c r="HE469"/>
      <c r="HF469"/>
      <c r="HG469"/>
      <c r="HH469"/>
      <c r="HI469"/>
      <c r="HJ469"/>
      <c r="HK469"/>
      <c r="HL469"/>
      <c r="HM469"/>
      <c r="HN469"/>
      <c r="HO469"/>
      <c r="HP469"/>
      <c r="HQ469"/>
      <c r="HR469"/>
      <c r="HS469"/>
      <c r="HT469"/>
      <c r="HU469"/>
      <c r="HV469"/>
      <c r="HW469"/>
      <c r="HX469"/>
      <c r="HY469"/>
      <c r="HZ469"/>
      <c r="IA469"/>
      <c r="IB469"/>
      <c r="IC469"/>
      <c r="ID469"/>
      <c r="IE469"/>
      <c r="IF469"/>
      <c r="IG469"/>
      <c r="IH469"/>
      <c r="II469"/>
      <c r="IJ469"/>
      <c r="IK469"/>
      <c r="IL469"/>
      <c r="IM469"/>
      <c r="IN469"/>
      <c r="IO469"/>
      <c r="IP469"/>
      <c r="IQ469"/>
      <c r="IR469"/>
      <c r="IS469"/>
      <c r="IT469"/>
      <c r="IU469"/>
      <c r="IV469"/>
      <c r="IW469"/>
      <c r="IX469"/>
      <c r="IY469"/>
      <c r="IZ469"/>
      <c r="JA469"/>
      <c r="JB469"/>
      <c r="JC469"/>
      <c r="JD469"/>
      <c r="JE469"/>
      <c r="JF469"/>
      <c r="JG469"/>
      <c r="JH469"/>
      <c r="JI469"/>
      <c r="JJ469"/>
      <c r="JK469"/>
      <c r="JL469"/>
      <c r="JM469"/>
      <c r="JN469"/>
      <c r="JO469"/>
      <c r="JP469"/>
      <c r="JQ469"/>
      <c r="JR469"/>
      <c r="JS469"/>
      <c r="JT469"/>
      <c r="JU469"/>
      <c r="JV469"/>
      <c r="JW469"/>
      <c r="JX469"/>
      <c r="JY469"/>
      <c r="JZ469"/>
      <c r="KA469"/>
      <c r="KB469"/>
      <c r="KC469"/>
      <c r="KD469"/>
      <c r="KE469"/>
      <c r="KF469"/>
      <c r="KG469"/>
      <c r="KH469"/>
      <c r="KI469"/>
      <c r="KJ469"/>
      <c r="KK469"/>
    </row>
    <row r="470" spans="4:297" x14ac:dyDescent="0.2">
      <c r="D470"/>
      <c r="E470"/>
      <c r="F470"/>
      <c r="G470"/>
      <c r="H470"/>
      <c r="I470"/>
      <c r="J470"/>
      <c r="K470"/>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c r="FV470"/>
      <c r="FW470"/>
      <c r="FX470"/>
      <c r="FY470"/>
      <c r="FZ470"/>
      <c r="GA470"/>
      <c r="GB470"/>
      <c r="GC470"/>
      <c r="GD470"/>
      <c r="GE470"/>
      <c r="GF470"/>
      <c r="GG470"/>
      <c r="GH470"/>
      <c r="GI470"/>
      <c r="GJ470"/>
      <c r="GK470"/>
      <c r="GL470"/>
      <c r="GM470"/>
      <c r="GN470"/>
      <c r="GO470"/>
      <c r="GP470"/>
      <c r="GQ470"/>
      <c r="GR470"/>
      <c r="GS470"/>
      <c r="GT470"/>
      <c r="GU470"/>
      <c r="GV470"/>
      <c r="GW470"/>
      <c r="GX470"/>
      <c r="GY470"/>
      <c r="GZ470"/>
      <c r="HA470"/>
      <c r="HB470"/>
      <c r="HC470"/>
      <c r="HD470"/>
      <c r="HE470"/>
      <c r="HF470"/>
      <c r="HG470"/>
      <c r="HH470"/>
      <c r="HI470"/>
      <c r="HJ470"/>
      <c r="HK470"/>
      <c r="HL470"/>
      <c r="HM470"/>
      <c r="HN470"/>
      <c r="HO470"/>
      <c r="HP470"/>
      <c r="HQ470"/>
      <c r="HR470"/>
      <c r="HS470"/>
      <c r="HT470"/>
      <c r="HU470"/>
      <c r="HV470"/>
      <c r="HW470"/>
      <c r="HX470"/>
      <c r="HY470"/>
      <c r="HZ470"/>
      <c r="IA470"/>
      <c r="IB470"/>
      <c r="IC470"/>
      <c r="ID470"/>
      <c r="IE470"/>
      <c r="IF470"/>
      <c r="IG470"/>
      <c r="IH470"/>
      <c r="II470"/>
      <c r="IJ470"/>
      <c r="IK470"/>
      <c r="IL470"/>
      <c r="IM470"/>
      <c r="IN470"/>
      <c r="IO470"/>
      <c r="IP470"/>
      <c r="IQ470"/>
      <c r="IR470"/>
      <c r="IS470"/>
      <c r="IT470"/>
      <c r="IU470"/>
      <c r="IV470"/>
      <c r="IW470"/>
      <c r="IX470"/>
      <c r="IY470"/>
      <c r="IZ470"/>
      <c r="JA470"/>
      <c r="JB470"/>
      <c r="JC470"/>
      <c r="JD470"/>
      <c r="JE470"/>
      <c r="JF470"/>
      <c r="JG470"/>
      <c r="JH470"/>
      <c r="JI470"/>
      <c r="JJ470"/>
      <c r="JK470"/>
      <c r="JL470"/>
      <c r="JM470"/>
      <c r="JN470"/>
      <c r="JO470"/>
      <c r="JP470"/>
      <c r="JQ470"/>
      <c r="JR470"/>
      <c r="JS470"/>
      <c r="JT470"/>
      <c r="JU470"/>
      <c r="JV470"/>
      <c r="JW470"/>
      <c r="JX470"/>
      <c r="JY470"/>
      <c r="JZ470"/>
      <c r="KA470"/>
      <c r="KB470"/>
      <c r="KC470"/>
      <c r="KD470"/>
      <c r="KE470"/>
      <c r="KF470"/>
      <c r="KG470"/>
      <c r="KH470"/>
      <c r="KI470"/>
      <c r="KJ470"/>
      <c r="KK470"/>
    </row>
    <row r="471" spans="4:297" x14ac:dyDescent="0.2">
      <c r="D471"/>
      <c r="E471"/>
      <c r="F471"/>
      <c r="G471"/>
      <c r="H471"/>
      <c r="I471"/>
      <c r="J471"/>
      <c r="K471"/>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c r="FV471"/>
      <c r="FW471"/>
      <c r="FX471"/>
      <c r="FY471"/>
      <c r="FZ471"/>
      <c r="GA471"/>
      <c r="GB471"/>
      <c r="GC471"/>
      <c r="GD471"/>
      <c r="GE471"/>
      <c r="GF471"/>
      <c r="GG471"/>
      <c r="GH471"/>
      <c r="GI471"/>
      <c r="GJ471"/>
      <c r="GK471"/>
      <c r="GL471"/>
      <c r="GM471"/>
      <c r="GN471"/>
      <c r="GO471"/>
      <c r="GP471"/>
      <c r="GQ471"/>
      <c r="GR471"/>
      <c r="GS471"/>
      <c r="GT471"/>
      <c r="GU471"/>
      <c r="GV471"/>
      <c r="GW471"/>
      <c r="GX471"/>
      <c r="GY471"/>
      <c r="GZ471"/>
      <c r="HA471"/>
      <c r="HB471"/>
      <c r="HC471"/>
      <c r="HD471"/>
      <c r="HE471"/>
      <c r="HF471"/>
      <c r="HG471"/>
      <c r="HH471"/>
      <c r="HI471"/>
      <c r="HJ471"/>
      <c r="HK471"/>
      <c r="HL471"/>
      <c r="HM471"/>
      <c r="HN471"/>
      <c r="HO471"/>
      <c r="HP471"/>
      <c r="HQ471"/>
      <c r="HR471"/>
      <c r="HS471"/>
      <c r="HT471"/>
      <c r="HU471"/>
      <c r="HV471"/>
      <c r="HW471"/>
      <c r="HX471"/>
      <c r="HY471"/>
      <c r="HZ471"/>
      <c r="IA471"/>
      <c r="IB471"/>
      <c r="IC471"/>
      <c r="ID471"/>
      <c r="IE471"/>
      <c r="IF471"/>
      <c r="IG471"/>
      <c r="IH471"/>
      <c r="II471"/>
      <c r="IJ471"/>
      <c r="IK471"/>
      <c r="IL471"/>
      <c r="IM471"/>
      <c r="IN471"/>
      <c r="IO471"/>
      <c r="IP471"/>
      <c r="IQ471"/>
      <c r="IR471"/>
      <c r="IS471"/>
      <c r="IT471"/>
      <c r="IU471"/>
      <c r="IV471"/>
      <c r="IW471"/>
      <c r="IX471"/>
      <c r="IY471"/>
      <c r="IZ471"/>
      <c r="JA471"/>
      <c r="JB471"/>
      <c r="JC471"/>
      <c r="JD471"/>
      <c r="JE471"/>
      <c r="JF471"/>
      <c r="JG471"/>
      <c r="JH471"/>
      <c r="JI471"/>
      <c r="JJ471"/>
      <c r="JK471"/>
      <c r="JL471"/>
      <c r="JM471"/>
      <c r="JN471"/>
      <c r="JO471"/>
      <c r="JP471"/>
      <c r="JQ471"/>
      <c r="JR471"/>
      <c r="JS471"/>
      <c r="JT471"/>
      <c r="JU471"/>
      <c r="JV471"/>
      <c r="JW471"/>
      <c r="JX471"/>
      <c r="JY471"/>
      <c r="JZ471"/>
      <c r="KA471"/>
      <c r="KB471"/>
      <c r="KC471"/>
      <c r="KD471"/>
      <c r="KE471"/>
      <c r="KF471"/>
      <c r="KG471"/>
      <c r="KH471"/>
      <c r="KI471"/>
      <c r="KJ471"/>
      <c r="KK471"/>
    </row>
    <row r="472" spans="4:297" x14ac:dyDescent="0.2">
      <c r="D472"/>
      <c r="E472"/>
      <c r="F472"/>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c r="FV472"/>
      <c r="FW472"/>
      <c r="FX472"/>
      <c r="FY472"/>
      <c r="FZ472"/>
      <c r="GA472"/>
      <c r="GB472"/>
      <c r="GC472"/>
      <c r="GD472"/>
      <c r="GE472"/>
      <c r="GF472"/>
      <c r="GG472"/>
      <c r="GH472"/>
      <c r="GI472"/>
      <c r="GJ472"/>
      <c r="GK472"/>
      <c r="GL472"/>
      <c r="GM472"/>
      <c r="GN472"/>
      <c r="GO472"/>
      <c r="GP472"/>
      <c r="GQ472"/>
      <c r="GR472"/>
      <c r="GS472"/>
      <c r="GT472"/>
      <c r="GU472"/>
      <c r="GV472"/>
      <c r="GW472"/>
      <c r="GX472"/>
      <c r="GY472"/>
      <c r="GZ472"/>
      <c r="HA472"/>
      <c r="HB472"/>
      <c r="HC472"/>
      <c r="HD472"/>
      <c r="HE472"/>
      <c r="HF472"/>
      <c r="HG472"/>
      <c r="HH472"/>
      <c r="HI472"/>
      <c r="HJ472"/>
      <c r="HK472"/>
      <c r="HL472"/>
      <c r="HM472"/>
      <c r="HN472"/>
      <c r="HO472"/>
      <c r="HP472"/>
      <c r="HQ472"/>
      <c r="HR472"/>
      <c r="HS472"/>
      <c r="HT472"/>
      <c r="HU472"/>
      <c r="HV472"/>
      <c r="HW472"/>
      <c r="HX472"/>
      <c r="HY472"/>
      <c r="HZ472"/>
      <c r="IA472"/>
      <c r="IB472"/>
      <c r="IC472"/>
      <c r="ID472"/>
      <c r="IE472"/>
      <c r="IF472"/>
      <c r="IG472"/>
      <c r="IH472"/>
      <c r="II472"/>
      <c r="IJ472"/>
      <c r="IK472"/>
      <c r="IL472"/>
      <c r="IM472"/>
      <c r="IN472"/>
      <c r="IO472"/>
      <c r="IP472"/>
      <c r="IQ472"/>
      <c r="IR472"/>
      <c r="IS472"/>
      <c r="IT472"/>
      <c r="IU472"/>
      <c r="IV472"/>
      <c r="IW472"/>
      <c r="IX472"/>
      <c r="IY472"/>
      <c r="IZ472"/>
      <c r="JA472"/>
      <c r="JB472"/>
      <c r="JC472"/>
      <c r="JD472"/>
      <c r="JE472"/>
      <c r="JF472"/>
      <c r="JG472"/>
      <c r="JH472"/>
      <c r="JI472"/>
      <c r="JJ472"/>
      <c r="JK472"/>
      <c r="JL472"/>
      <c r="JM472"/>
      <c r="JN472"/>
      <c r="JO472"/>
      <c r="JP472"/>
      <c r="JQ472"/>
      <c r="JR472"/>
      <c r="JS472"/>
      <c r="JT472"/>
      <c r="JU472"/>
      <c r="JV472"/>
      <c r="JW472"/>
      <c r="JX472"/>
      <c r="JY472"/>
      <c r="JZ472"/>
      <c r="KA472"/>
      <c r="KB472"/>
      <c r="KC472"/>
      <c r="KD472"/>
      <c r="KE472"/>
      <c r="KF472"/>
      <c r="KG472"/>
      <c r="KH472"/>
      <c r="KI472"/>
      <c r="KJ472"/>
      <c r="KK472"/>
    </row>
    <row r="473" spans="4:297" x14ac:dyDescent="0.2">
      <c r="D473"/>
      <c r="E473"/>
      <c r="F473"/>
      <c r="G473"/>
      <c r="H473"/>
      <c r="I473"/>
      <c r="J473"/>
      <c r="K473"/>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c r="FV473"/>
      <c r="FW473"/>
      <c r="FX473"/>
      <c r="FY473"/>
      <c r="FZ473"/>
      <c r="GA473"/>
      <c r="GB473"/>
      <c r="GC473"/>
      <c r="GD473"/>
      <c r="GE473"/>
      <c r="GF473"/>
      <c r="GG473"/>
      <c r="GH473"/>
      <c r="GI473"/>
      <c r="GJ473"/>
      <c r="GK473"/>
      <c r="GL473"/>
      <c r="GM473"/>
      <c r="GN473"/>
      <c r="GO473"/>
      <c r="GP473"/>
      <c r="GQ473"/>
      <c r="GR473"/>
      <c r="GS473"/>
      <c r="GT473"/>
      <c r="GU473"/>
      <c r="GV473"/>
      <c r="GW473"/>
      <c r="GX473"/>
      <c r="GY473"/>
      <c r="GZ473"/>
      <c r="HA473"/>
      <c r="HB473"/>
      <c r="HC473"/>
      <c r="HD473"/>
      <c r="HE473"/>
      <c r="HF473"/>
      <c r="HG473"/>
      <c r="HH473"/>
      <c r="HI473"/>
      <c r="HJ473"/>
      <c r="HK473"/>
      <c r="HL473"/>
      <c r="HM473"/>
      <c r="HN473"/>
      <c r="HO473"/>
      <c r="HP473"/>
      <c r="HQ473"/>
      <c r="HR473"/>
      <c r="HS473"/>
      <c r="HT473"/>
      <c r="HU473"/>
      <c r="HV473"/>
      <c r="HW473"/>
      <c r="HX473"/>
      <c r="HY473"/>
      <c r="HZ473"/>
      <c r="IA473"/>
      <c r="IB473"/>
      <c r="IC473"/>
      <c r="ID473"/>
      <c r="IE473"/>
      <c r="IF473"/>
      <c r="IG473"/>
      <c r="IH473"/>
      <c r="II473"/>
      <c r="IJ473"/>
      <c r="IK473"/>
      <c r="IL473"/>
      <c r="IM473"/>
      <c r="IN473"/>
      <c r="IO473"/>
      <c r="IP473"/>
      <c r="IQ473"/>
      <c r="IR473"/>
      <c r="IS473"/>
      <c r="IT473"/>
      <c r="IU473"/>
      <c r="IV473"/>
      <c r="IW473"/>
      <c r="IX473"/>
      <c r="IY473"/>
      <c r="IZ473"/>
      <c r="JA473"/>
      <c r="JB473"/>
      <c r="JC473"/>
      <c r="JD473"/>
      <c r="JE473"/>
      <c r="JF473"/>
      <c r="JG473"/>
      <c r="JH473"/>
      <c r="JI473"/>
      <c r="JJ473"/>
      <c r="JK473"/>
      <c r="JL473"/>
      <c r="JM473"/>
      <c r="JN473"/>
      <c r="JO473"/>
      <c r="JP473"/>
      <c r="JQ473"/>
      <c r="JR473"/>
      <c r="JS473"/>
      <c r="JT473"/>
      <c r="JU473"/>
      <c r="JV473"/>
      <c r="JW473"/>
      <c r="JX473"/>
      <c r="JY473"/>
      <c r="JZ473"/>
      <c r="KA473"/>
      <c r="KB473"/>
      <c r="KC473"/>
      <c r="KD473"/>
      <c r="KE473"/>
      <c r="KF473"/>
      <c r="KG473"/>
      <c r="KH473"/>
      <c r="KI473"/>
      <c r="KJ473"/>
      <c r="KK473"/>
    </row>
    <row r="474" spans="4:297" x14ac:dyDescent="0.2">
      <c r="D474"/>
      <c r="E474"/>
      <c r="F474"/>
      <c r="G474"/>
      <c r="H474"/>
      <c r="I474"/>
      <c r="J474"/>
      <c r="K474"/>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c r="FV474"/>
      <c r="FW474"/>
      <c r="FX474"/>
      <c r="FY474"/>
      <c r="FZ474"/>
      <c r="GA474"/>
      <c r="GB474"/>
      <c r="GC474"/>
      <c r="GD474"/>
      <c r="GE474"/>
      <c r="GF474"/>
      <c r="GG474"/>
      <c r="GH474"/>
      <c r="GI474"/>
      <c r="GJ474"/>
      <c r="GK474"/>
      <c r="GL474"/>
      <c r="GM474"/>
      <c r="GN474"/>
      <c r="GO474"/>
      <c r="GP474"/>
      <c r="GQ474"/>
      <c r="GR474"/>
      <c r="GS474"/>
      <c r="GT474"/>
      <c r="GU474"/>
      <c r="GV474"/>
      <c r="GW474"/>
      <c r="GX474"/>
      <c r="GY474"/>
      <c r="GZ474"/>
      <c r="HA474"/>
      <c r="HB474"/>
      <c r="HC474"/>
      <c r="HD474"/>
      <c r="HE474"/>
      <c r="HF474"/>
      <c r="HG474"/>
      <c r="HH474"/>
      <c r="HI474"/>
      <c r="HJ474"/>
      <c r="HK474"/>
      <c r="HL474"/>
      <c r="HM474"/>
      <c r="HN474"/>
      <c r="HO474"/>
      <c r="HP474"/>
      <c r="HQ474"/>
      <c r="HR474"/>
      <c r="HS474"/>
      <c r="HT474"/>
      <c r="HU474"/>
      <c r="HV474"/>
      <c r="HW474"/>
      <c r="HX474"/>
      <c r="HY474"/>
      <c r="HZ474"/>
      <c r="IA474"/>
      <c r="IB474"/>
      <c r="IC474"/>
      <c r="ID474"/>
      <c r="IE474"/>
      <c r="IF474"/>
      <c r="IG474"/>
      <c r="IH474"/>
      <c r="II474"/>
      <c r="IJ474"/>
      <c r="IK474"/>
      <c r="IL474"/>
      <c r="IM474"/>
      <c r="IN474"/>
      <c r="IO474"/>
      <c r="IP474"/>
      <c r="IQ474"/>
      <c r="IR474"/>
      <c r="IS474"/>
      <c r="IT474"/>
      <c r="IU474"/>
      <c r="IV474"/>
      <c r="IW474"/>
      <c r="IX474"/>
      <c r="IY474"/>
      <c r="IZ474"/>
      <c r="JA474"/>
      <c r="JB474"/>
      <c r="JC474"/>
      <c r="JD474"/>
      <c r="JE474"/>
      <c r="JF474"/>
      <c r="JG474"/>
      <c r="JH474"/>
      <c r="JI474"/>
      <c r="JJ474"/>
      <c r="JK474"/>
      <c r="JL474"/>
      <c r="JM474"/>
      <c r="JN474"/>
      <c r="JO474"/>
      <c r="JP474"/>
      <c r="JQ474"/>
      <c r="JR474"/>
      <c r="JS474"/>
      <c r="JT474"/>
      <c r="JU474"/>
      <c r="JV474"/>
      <c r="JW474"/>
      <c r="JX474"/>
      <c r="JY474"/>
      <c r="JZ474"/>
      <c r="KA474"/>
      <c r="KB474"/>
      <c r="KC474"/>
      <c r="KD474"/>
      <c r="KE474"/>
      <c r="KF474"/>
      <c r="KG474"/>
      <c r="KH474"/>
      <c r="KI474"/>
      <c r="KJ474"/>
      <c r="KK474"/>
    </row>
    <row r="475" spans="4:297" x14ac:dyDescent="0.2">
      <c r="D475"/>
      <c r="E475"/>
      <c r="F475"/>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c r="FV475"/>
      <c r="FW475"/>
      <c r="FX475"/>
      <c r="FY475"/>
      <c r="FZ475"/>
      <c r="GA475"/>
      <c r="GB475"/>
      <c r="GC475"/>
      <c r="GD475"/>
      <c r="GE475"/>
      <c r="GF475"/>
      <c r="GG475"/>
      <c r="GH475"/>
      <c r="GI475"/>
      <c r="GJ475"/>
      <c r="GK475"/>
      <c r="GL475"/>
      <c r="GM475"/>
      <c r="GN475"/>
      <c r="GO475"/>
      <c r="GP475"/>
      <c r="GQ475"/>
      <c r="GR475"/>
      <c r="GS475"/>
      <c r="GT475"/>
      <c r="GU475"/>
      <c r="GV475"/>
      <c r="GW475"/>
      <c r="GX475"/>
      <c r="GY475"/>
      <c r="GZ475"/>
      <c r="HA475"/>
      <c r="HB475"/>
      <c r="HC475"/>
      <c r="HD475"/>
      <c r="HE475"/>
      <c r="HF475"/>
      <c r="HG475"/>
      <c r="HH475"/>
      <c r="HI475"/>
      <c r="HJ475"/>
      <c r="HK475"/>
      <c r="HL475"/>
      <c r="HM475"/>
      <c r="HN475"/>
      <c r="HO475"/>
      <c r="HP475"/>
      <c r="HQ475"/>
      <c r="HR475"/>
      <c r="HS475"/>
      <c r="HT475"/>
      <c r="HU475"/>
      <c r="HV475"/>
      <c r="HW475"/>
      <c r="HX475"/>
      <c r="HY475"/>
      <c r="HZ475"/>
      <c r="IA475"/>
      <c r="IB475"/>
      <c r="IC475"/>
      <c r="ID475"/>
      <c r="IE475"/>
      <c r="IF475"/>
      <c r="IG475"/>
      <c r="IH475"/>
      <c r="II475"/>
      <c r="IJ475"/>
      <c r="IK475"/>
      <c r="IL475"/>
      <c r="IM475"/>
      <c r="IN475"/>
      <c r="IO475"/>
      <c r="IP475"/>
      <c r="IQ475"/>
      <c r="IR475"/>
      <c r="IS475"/>
      <c r="IT475"/>
      <c r="IU475"/>
      <c r="IV475"/>
      <c r="IW475"/>
      <c r="IX475"/>
      <c r="IY475"/>
      <c r="IZ475"/>
      <c r="JA475"/>
      <c r="JB475"/>
      <c r="JC475"/>
      <c r="JD475"/>
      <c r="JE475"/>
      <c r="JF475"/>
      <c r="JG475"/>
      <c r="JH475"/>
      <c r="JI475"/>
      <c r="JJ475"/>
      <c r="JK475"/>
      <c r="JL475"/>
      <c r="JM475"/>
      <c r="JN475"/>
      <c r="JO475"/>
      <c r="JP475"/>
      <c r="JQ475"/>
      <c r="JR475"/>
      <c r="JS475"/>
      <c r="JT475"/>
      <c r="JU475"/>
      <c r="JV475"/>
      <c r="JW475"/>
      <c r="JX475"/>
      <c r="JY475"/>
      <c r="JZ475"/>
      <c r="KA475"/>
      <c r="KB475"/>
      <c r="KC475"/>
      <c r="KD475"/>
      <c r="KE475"/>
      <c r="KF475"/>
      <c r="KG475"/>
      <c r="KH475"/>
      <c r="KI475"/>
      <c r="KJ475"/>
      <c r="KK475"/>
    </row>
    <row r="476" spans="4:297" x14ac:dyDescent="0.2">
      <c r="D476"/>
      <c r="E476"/>
      <c r="F476"/>
      <c r="G476"/>
      <c r="H476"/>
      <c r="I476"/>
      <c r="J476"/>
      <c r="K476"/>
      <c r="L476"/>
      <c r="M476"/>
      <c r="N476"/>
      <c r="O476"/>
      <c r="P476"/>
      <c r="Q476"/>
      <c r="R476"/>
      <c r="S476"/>
      <c r="T476"/>
      <c r="U476"/>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c r="FV476"/>
      <c r="FW476"/>
      <c r="FX476"/>
      <c r="FY476"/>
      <c r="FZ476"/>
      <c r="GA476"/>
      <c r="GB476"/>
      <c r="GC476"/>
      <c r="GD476"/>
      <c r="GE476"/>
      <c r="GF476"/>
      <c r="GG476"/>
      <c r="GH476"/>
      <c r="GI476"/>
      <c r="GJ476"/>
      <c r="GK476"/>
      <c r="GL476"/>
      <c r="GM476"/>
      <c r="GN476"/>
      <c r="GO476"/>
      <c r="GP476"/>
      <c r="GQ476"/>
      <c r="GR476"/>
      <c r="GS476"/>
      <c r="GT476"/>
      <c r="GU476"/>
      <c r="GV476"/>
      <c r="GW476"/>
      <c r="GX476"/>
      <c r="GY476"/>
      <c r="GZ476"/>
      <c r="HA476"/>
      <c r="HB476"/>
      <c r="HC476"/>
      <c r="HD476"/>
      <c r="HE476"/>
      <c r="HF476"/>
      <c r="HG476"/>
      <c r="HH476"/>
      <c r="HI476"/>
      <c r="HJ476"/>
      <c r="HK476"/>
      <c r="HL476"/>
      <c r="HM476"/>
      <c r="HN476"/>
      <c r="HO476"/>
      <c r="HP476"/>
      <c r="HQ476"/>
      <c r="HR476"/>
      <c r="HS476"/>
      <c r="HT476"/>
      <c r="HU476"/>
      <c r="HV476"/>
      <c r="HW476"/>
      <c r="HX476"/>
      <c r="HY476"/>
      <c r="HZ476"/>
      <c r="IA476"/>
      <c r="IB476"/>
      <c r="IC476"/>
      <c r="ID476"/>
      <c r="IE476"/>
      <c r="IF476"/>
      <c r="IG476"/>
      <c r="IH476"/>
      <c r="II476"/>
      <c r="IJ476"/>
      <c r="IK476"/>
      <c r="IL476"/>
      <c r="IM476"/>
      <c r="IN476"/>
      <c r="IO476"/>
      <c r="IP476"/>
      <c r="IQ476"/>
      <c r="IR476"/>
      <c r="IS476"/>
      <c r="IT476"/>
      <c r="IU476"/>
      <c r="IV476"/>
      <c r="IW476"/>
      <c r="IX476"/>
      <c r="IY476"/>
      <c r="IZ476"/>
      <c r="JA476"/>
      <c r="JB476"/>
      <c r="JC476"/>
      <c r="JD476"/>
      <c r="JE476"/>
      <c r="JF476"/>
      <c r="JG476"/>
      <c r="JH476"/>
      <c r="JI476"/>
      <c r="JJ476"/>
      <c r="JK476"/>
      <c r="JL476"/>
      <c r="JM476"/>
      <c r="JN476"/>
      <c r="JO476"/>
      <c r="JP476"/>
      <c r="JQ476"/>
      <c r="JR476"/>
      <c r="JS476"/>
      <c r="JT476"/>
      <c r="JU476"/>
      <c r="JV476"/>
      <c r="JW476"/>
      <c r="JX476"/>
      <c r="JY476"/>
      <c r="JZ476"/>
      <c r="KA476"/>
      <c r="KB476"/>
      <c r="KC476"/>
      <c r="KD476"/>
      <c r="KE476"/>
      <c r="KF476"/>
      <c r="KG476"/>
      <c r="KH476"/>
      <c r="KI476"/>
      <c r="KJ476"/>
      <c r="KK476"/>
    </row>
    <row r="477" spans="4:297" x14ac:dyDescent="0.2">
      <c r="D477"/>
      <c r="E477"/>
      <c r="F477"/>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c r="FV477"/>
      <c r="FW477"/>
      <c r="FX477"/>
      <c r="FY477"/>
      <c r="FZ477"/>
      <c r="GA477"/>
      <c r="GB477"/>
      <c r="GC477"/>
      <c r="GD477"/>
      <c r="GE477"/>
      <c r="GF477"/>
      <c r="GG477"/>
      <c r="GH477"/>
      <c r="GI477"/>
      <c r="GJ477"/>
      <c r="GK477"/>
      <c r="GL477"/>
      <c r="GM477"/>
      <c r="GN477"/>
      <c r="GO477"/>
      <c r="GP477"/>
      <c r="GQ477"/>
      <c r="GR477"/>
      <c r="GS477"/>
      <c r="GT477"/>
      <c r="GU477"/>
      <c r="GV477"/>
      <c r="GW477"/>
      <c r="GX477"/>
      <c r="GY477"/>
      <c r="GZ477"/>
      <c r="HA477"/>
      <c r="HB477"/>
      <c r="HC477"/>
      <c r="HD477"/>
      <c r="HE477"/>
      <c r="HF477"/>
      <c r="HG477"/>
      <c r="HH477"/>
      <c r="HI477"/>
      <c r="HJ477"/>
      <c r="HK477"/>
      <c r="HL477"/>
      <c r="HM477"/>
      <c r="HN477"/>
      <c r="HO477"/>
      <c r="HP477"/>
      <c r="HQ477"/>
      <c r="HR477"/>
      <c r="HS477"/>
      <c r="HT477"/>
      <c r="HU477"/>
      <c r="HV477"/>
      <c r="HW477"/>
      <c r="HX477"/>
      <c r="HY477"/>
      <c r="HZ477"/>
      <c r="IA477"/>
      <c r="IB477"/>
      <c r="IC477"/>
      <c r="ID477"/>
      <c r="IE477"/>
      <c r="IF477"/>
      <c r="IG477"/>
      <c r="IH477"/>
      <c r="II477"/>
      <c r="IJ477"/>
      <c r="IK477"/>
      <c r="IL477"/>
      <c r="IM477"/>
      <c r="IN477"/>
      <c r="IO477"/>
      <c r="IP477"/>
      <c r="IQ477"/>
      <c r="IR477"/>
      <c r="IS477"/>
      <c r="IT477"/>
      <c r="IU477"/>
      <c r="IV477"/>
      <c r="IW477"/>
      <c r="IX477"/>
      <c r="IY477"/>
      <c r="IZ477"/>
      <c r="JA477"/>
      <c r="JB477"/>
      <c r="JC477"/>
      <c r="JD477"/>
      <c r="JE477"/>
      <c r="JF477"/>
      <c r="JG477"/>
      <c r="JH477"/>
      <c r="JI477"/>
      <c r="JJ477"/>
      <c r="JK477"/>
      <c r="JL477"/>
      <c r="JM477"/>
      <c r="JN477"/>
      <c r="JO477"/>
      <c r="JP477"/>
      <c r="JQ477"/>
      <c r="JR477"/>
      <c r="JS477"/>
      <c r="JT477"/>
      <c r="JU477"/>
      <c r="JV477"/>
      <c r="JW477"/>
      <c r="JX477"/>
      <c r="JY477"/>
      <c r="JZ477"/>
      <c r="KA477"/>
      <c r="KB477"/>
      <c r="KC477"/>
      <c r="KD477"/>
      <c r="KE477"/>
      <c r="KF477"/>
      <c r="KG477"/>
      <c r="KH477"/>
      <c r="KI477"/>
      <c r="KJ477"/>
      <c r="KK477"/>
    </row>
    <row r="478" spans="4:297" x14ac:dyDescent="0.2">
      <c r="D478"/>
      <c r="E478"/>
      <c r="F478"/>
      <c r="G478"/>
      <c r="H478"/>
      <c r="I478"/>
      <c r="J478"/>
      <c r="K478"/>
      <c r="L478"/>
      <c r="M478"/>
      <c r="N478"/>
      <c r="O478"/>
      <c r="P478"/>
      <c r="Q478"/>
      <c r="R478"/>
      <c r="S478"/>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c r="FV478"/>
      <c r="FW478"/>
      <c r="FX478"/>
      <c r="FY478"/>
      <c r="FZ478"/>
      <c r="GA478"/>
      <c r="GB478"/>
      <c r="GC478"/>
      <c r="GD478"/>
      <c r="GE478"/>
      <c r="GF478"/>
      <c r="GG478"/>
      <c r="GH478"/>
      <c r="GI478"/>
      <c r="GJ478"/>
      <c r="GK478"/>
      <c r="GL478"/>
      <c r="GM478"/>
      <c r="GN478"/>
      <c r="GO478"/>
      <c r="GP478"/>
      <c r="GQ478"/>
      <c r="GR478"/>
      <c r="GS478"/>
      <c r="GT478"/>
      <c r="GU478"/>
      <c r="GV478"/>
      <c r="GW478"/>
      <c r="GX478"/>
      <c r="GY478"/>
      <c r="GZ478"/>
      <c r="HA478"/>
      <c r="HB478"/>
      <c r="HC478"/>
      <c r="HD478"/>
      <c r="HE478"/>
      <c r="HF478"/>
      <c r="HG478"/>
      <c r="HH478"/>
      <c r="HI478"/>
      <c r="HJ478"/>
      <c r="HK478"/>
      <c r="HL478"/>
      <c r="HM478"/>
      <c r="HN478"/>
      <c r="HO478"/>
      <c r="HP478"/>
      <c r="HQ478"/>
      <c r="HR478"/>
      <c r="HS478"/>
      <c r="HT478"/>
      <c r="HU478"/>
      <c r="HV478"/>
      <c r="HW478"/>
      <c r="HX478"/>
      <c r="HY478"/>
      <c r="HZ478"/>
      <c r="IA478"/>
      <c r="IB478"/>
      <c r="IC478"/>
      <c r="ID478"/>
      <c r="IE478"/>
      <c r="IF478"/>
      <c r="IG478"/>
      <c r="IH478"/>
      <c r="II478"/>
      <c r="IJ478"/>
      <c r="IK478"/>
      <c r="IL478"/>
      <c r="IM478"/>
      <c r="IN478"/>
      <c r="IO478"/>
      <c r="IP478"/>
      <c r="IQ478"/>
      <c r="IR478"/>
      <c r="IS478"/>
      <c r="IT478"/>
      <c r="IU478"/>
      <c r="IV478"/>
      <c r="IW478"/>
      <c r="IX478"/>
      <c r="IY478"/>
      <c r="IZ478"/>
      <c r="JA478"/>
      <c r="JB478"/>
      <c r="JC478"/>
      <c r="JD478"/>
      <c r="JE478"/>
      <c r="JF478"/>
      <c r="JG478"/>
      <c r="JH478"/>
      <c r="JI478"/>
      <c r="JJ478"/>
      <c r="JK478"/>
      <c r="JL478"/>
      <c r="JM478"/>
      <c r="JN478"/>
      <c r="JO478"/>
      <c r="JP478"/>
      <c r="JQ478"/>
      <c r="JR478"/>
      <c r="JS478"/>
      <c r="JT478"/>
      <c r="JU478"/>
      <c r="JV478"/>
      <c r="JW478"/>
      <c r="JX478"/>
      <c r="JY478"/>
      <c r="JZ478"/>
      <c r="KA478"/>
      <c r="KB478"/>
      <c r="KC478"/>
      <c r="KD478"/>
      <c r="KE478"/>
      <c r="KF478"/>
      <c r="KG478"/>
      <c r="KH478"/>
      <c r="KI478"/>
      <c r="KJ478"/>
      <c r="KK478"/>
    </row>
    <row r="479" spans="4:297" x14ac:dyDescent="0.2">
      <c r="D479"/>
      <c r="E479"/>
      <c r="F479"/>
      <c r="G479"/>
      <c r="H479"/>
      <c r="I479"/>
      <c r="J479"/>
      <c r="K479"/>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c r="FV479"/>
      <c r="FW479"/>
      <c r="FX479"/>
      <c r="FY479"/>
      <c r="FZ479"/>
      <c r="GA479"/>
      <c r="GB479"/>
      <c r="GC479"/>
      <c r="GD479"/>
      <c r="GE479"/>
      <c r="GF479"/>
      <c r="GG479"/>
      <c r="GH479"/>
      <c r="GI479"/>
      <c r="GJ479"/>
      <c r="GK479"/>
      <c r="GL479"/>
      <c r="GM479"/>
      <c r="GN479"/>
      <c r="GO479"/>
      <c r="GP479"/>
      <c r="GQ479"/>
      <c r="GR479"/>
      <c r="GS479"/>
      <c r="GT479"/>
      <c r="GU479"/>
      <c r="GV479"/>
      <c r="GW479"/>
      <c r="GX479"/>
      <c r="GY479"/>
      <c r="GZ479"/>
      <c r="HA479"/>
      <c r="HB479"/>
      <c r="HC479"/>
      <c r="HD479"/>
      <c r="HE479"/>
      <c r="HF479"/>
      <c r="HG479"/>
      <c r="HH479"/>
      <c r="HI479"/>
      <c r="HJ479"/>
      <c r="HK479"/>
      <c r="HL479"/>
      <c r="HM479"/>
      <c r="HN479"/>
      <c r="HO479"/>
      <c r="HP479"/>
      <c r="HQ479"/>
      <c r="HR479"/>
      <c r="HS479"/>
      <c r="HT479"/>
      <c r="HU479"/>
      <c r="HV479"/>
      <c r="HW479"/>
      <c r="HX479"/>
      <c r="HY479"/>
      <c r="HZ479"/>
      <c r="IA479"/>
      <c r="IB479"/>
      <c r="IC479"/>
      <c r="ID479"/>
      <c r="IE479"/>
      <c r="IF479"/>
      <c r="IG479"/>
      <c r="IH479"/>
      <c r="II479"/>
      <c r="IJ479"/>
      <c r="IK479"/>
      <c r="IL479"/>
      <c r="IM479"/>
      <c r="IN479"/>
      <c r="IO479"/>
      <c r="IP479"/>
      <c r="IQ479"/>
      <c r="IR479"/>
      <c r="IS479"/>
      <c r="IT479"/>
      <c r="IU479"/>
      <c r="IV479"/>
      <c r="IW479"/>
      <c r="IX479"/>
      <c r="IY479"/>
      <c r="IZ479"/>
      <c r="JA479"/>
      <c r="JB479"/>
      <c r="JC479"/>
      <c r="JD479"/>
      <c r="JE479"/>
      <c r="JF479"/>
      <c r="JG479"/>
      <c r="JH479"/>
      <c r="JI479"/>
      <c r="JJ479"/>
      <c r="JK479"/>
      <c r="JL479"/>
      <c r="JM479"/>
      <c r="JN479"/>
      <c r="JO479"/>
      <c r="JP479"/>
      <c r="JQ479"/>
      <c r="JR479"/>
      <c r="JS479"/>
      <c r="JT479"/>
      <c r="JU479"/>
      <c r="JV479"/>
      <c r="JW479"/>
      <c r="JX479"/>
      <c r="JY479"/>
      <c r="JZ479"/>
      <c r="KA479"/>
      <c r="KB479"/>
      <c r="KC479"/>
      <c r="KD479"/>
      <c r="KE479"/>
      <c r="KF479"/>
      <c r="KG479"/>
      <c r="KH479"/>
      <c r="KI479"/>
      <c r="KJ479"/>
      <c r="KK479"/>
    </row>
    <row r="480" spans="4:297" x14ac:dyDescent="0.2">
      <c r="D480"/>
      <c r="E480"/>
      <c r="F480"/>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c r="FV480"/>
      <c r="FW480"/>
      <c r="FX480"/>
      <c r="FY480"/>
      <c r="FZ480"/>
      <c r="GA480"/>
      <c r="GB480"/>
      <c r="GC480"/>
      <c r="GD480"/>
      <c r="GE480"/>
      <c r="GF480"/>
      <c r="GG480"/>
      <c r="GH480"/>
      <c r="GI480"/>
      <c r="GJ480"/>
      <c r="GK480"/>
      <c r="GL480"/>
      <c r="GM480"/>
      <c r="GN480"/>
      <c r="GO480"/>
      <c r="GP480"/>
      <c r="GQ480"/>
      <c r="GR480"/>
      <c r="GS480"/>
      <c r="GT480"/>
      <c r="GU480"/>
      <c r="GV480"/>
      <c r="GW480"/>
      <c r="GX480"/>
      <c r="GY480"/>
      <c r="GZ480"/>
      <c r="HA480"/>
      <c r="HB480"/>
      <c r="HC480"/>
      <c r="HD480"/>
      <c r="HE480"/>
      <c r="HF480"/>
      <c r="HG480"/>
      <c r="HH480"/>
      <c r="HI480"/>
      <c r="HJ480"/>
      <c r="HK480"/>
      <c r="HL480"/>
      <c r="HM480"/>
      <c r="HN480"/>
      <c r="HO480"/>
      <c r="HP480"/>
      <c r="HQ480"/>
      <c r="HR480"/>
      <c r="HS480"/>
      <c r="HT480"/>
      <c r="HU480"/>
      <c r="HV480"/>
      <c r="HW480"/>
      <c r="HX480"/>
      <c r="HY480"/>
      <c r="HZ480"/>
      <c r="IA480"/>
      <c r="IB480"/>
      <c r="IC480"/>
      <c r="ID480"/>
      <c r="IE480"/>
      <c r="IF480"/>
      <c r="IG480"/>
      <c r="IH480"/>
      <c r="II480"/>
      <c r="IJ480"/>
      <c r="IK480"/>
      <c r="IL480"/>
      <c r="IM480"/>
      <c r="IN480"/>
      <c r="IO480"/>
      <c r="IP480"/>
      <c r="IQ480"/>
      <c r="IR480"/>
      <c r="IS480"/>
      <c r="IT480"/>
      <c r="IU480"/>
      <c r="IV480"/>
      <c r="IW480"/>
      <c r="IX480"/>
      <c r="IY480"/>
      <c r="IZ480"/>
      <c r="JA480"/>
      <c r="JB480"/>
      <c r="JC480"/>
      <c r="JD480"/>
      <c r="JE480"/>
      <c r="JF480"/>
      <c r="JG480"/>
      <c r="JH480"/>
      <c r="JI480"/>
      <c r="JJ480"/>
      <c r="JK480"/>
      <c r="JL480"/>
      <c r="JM480"/>
      <c r="JN480"/>
      <c r="JO480"/>
      <c r="JP480"/>
      <c r="JQ480"/>
      <c r="JR480"/>
      <c r="JS480"/>
      <c r="JT480"/>
      <c r="JU480"/>
      <c r="JV480"/>
      <c r="JW480"/>
      <c r="JX480"/>
      <c r="JY480"/>
      <c r="JZ480"/>
      <c r="KA480"/>
      <c r="KB480"/>
      <c r="KC480"/>
      <c r="KD480"/>
      <c r="KE480"/>
      <c r="KF480"/>
      <c r="KG480"/>
      <c r="KH480"/>
      <c r="KI480"/>
      <c r="KJ480"/>
      <c r="KK480"/>
    </row>
    <row r="481" spans="4:297" x14ac:dyDescent="0.2">
      <c r="D481"/>
      <c r="E481"/>
      <c r="F481"/>
      <c r="G481"/>
      <c r="H481"/>
      <c r="I481"/>
      <c r="J481"/>
      <c r="K481"/>
      <c r="L481"/>
      <c r="M481"/>
      <c r="N481"/>
      <c r="O481"/>
      <c r="P481"/>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c r="FV481"/>
      <c r="FW481"/>
      <c r="FX481"/>
      <c r="FY481"/>
      <c r="FZ481"/>
      <c r="GA481"/>
      <c r="GB481"/>
      <c r="GC481"/>
      <c r="GD481"/>
      <c r="GE481"/>
      <c r="GF481"/>
      <c r="GG481"/>
      <c r="GH481"/>
      <c r="GI481"/>
      <c r="GJ481"/>
      <c r="GK481"/>
      <c r="GL481"/>
      <c r="GM481"/>
      <c r="GN481"/>
      <c r="GO481"/>
      <c r="GP481"/>
      <c r="GQ481"/>
      <c r="GR481"/>
      <c r="GS481"/>
      <c r="GT481"/>
      <c r="GU481"/>
      <c r="GV481"/>
      <c r="GW481"/>
      <c r="GX481"/>
      <c r="GY481"/>
      <c r="GZ481"/>
      <c r="HA481"/>
      <c r="HB481"/>
      <c r="HC481"/>
      <c r="HD481"/>
      <c r="HE481"/>
      <c r="HF481"/>
      <c r="HG481"/>
      <c r="HH481"/>
      <c r="HI481"/>
      <c r="HJ481"/>
      <c r="HK481"/>
      <c r="HL481"/>
      <c r="HM481"/>
      <c r="HN481"/>
      <c r="HO481"/>
      <c r="HP481"/>
      <c r="HQ481"/>
      <c r="HR481"/>
      <c r="HS481"/>
      <c r="HT481"/>
      <c r="HU481"/>
      <c r="HV481"/>
      <c r="HW481"/>
      <c r="HX481"/>
      <c r="HY481"/>
      <c r="HZ481"/>
      <c r="IA481"/>
      <c r="IB481"/>
      <c r="IC481"/>
      <c r="ID481"/>
      <c r="IE481"/>
      <c r="IF481"/>
      <c r="IG481"/>
      <c r="IH481"/>
      <c r="II481"/>
      <c r="IJ481"/>
      <c r="IK481"/>
      <c r="IL481"/>
      <c r="IM481"/>
      <c r="IN481"/>
      <c r="IO481"/>
      <c r="IP481"/>
      <c r="IQ481"/>
      <c r="IR481"/>
      <c r="IS481"/>
      <c r="IT481"/>
      <c r="IU481"/>
      <c r="IV481"/>
      <c r="IW481"/>
      <c r="IX481"/>
      <c r="IY481"/>
      <c r="IZ481"/>
      <c r="JA481"/>
      <c r="JB481"/>
      <c r="JC481"/>
      <c r="JD481"/>
      <c r="JE481"/>
      <c r="JF481"/>
      <c r="JG481"/>
      <c r="JH481"/>
      <c r="JI481"/>
      <c r="JJ481"/>
      <c r="JK481"/>
      <c r="JL481"/>
      <c r="JM481"/>
      <c r="JN481"/>
      <c r="JO481"/>
      <c r="JP481"/>
      <c r="JQ481"/>
      <c r="JR481"/>
      <c r="JS481"/>
      <c r="JT481"/>
      <c r="JU481"/>
      <c r="JV481"/>
      <c r="JW481"/>
      <c r="JX481"/>
      <c r="JY481"/>
      <c r="JZ481"/>
      <c r="KA481"/>
      <c r="KB481"/>
      <c r="KC481"/>
      <c r="KD481"/>
      <c r="KE481"/>
      <c r="KF481"/>
      <c r="KG481"/>
      <c r="KH481"/>
      <c r="KI481"/>
      <c r="KJ481"/>
      <c r="KK481"/>
    </row>
    <row r="482" spans="4:297" x14ac:dyDescent="0.2">
      <c r="D482"/>
      <c r="E482"/>
      <c r="F482"/>
      <c r="G482"/>
      <c r="H482"/>
      <c r="I482"/>
      <c r="J482"/>
      <c r="K482"/>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c r="FV482"/>
      <c r="FW482"/>
      <c r="FX482"/>
      <c r="FY482"/>
      <c r="FZ482"/>
      <c r="GA482"/>
      <c r="GB482"/>
      <c r="GC482"/>
      <c r="GD482"/>
      <c r="GE482"/>
      <c r="GF482"/>
      <c r="GG482"/>
      <c r="GH482"/>
      <c r="GI482"/>
      <c r="GJ482"/>
      <c r="GK482"/>
      <c r="GL482"/>
      <c r="GM482"/>
      <c r="GN482"/>
      <c r="GO482"/>
      <c r="GP482"/>
      <c r="GQ482"/>
      <c r="GR482"/>
      <c r="GS482"/>
      <c r="GT482"/>
      <c r="GU482"/>
      <c r="GV482"/>
      <c r="GW482"/>
      <c r="GX482"/>
      <c r="GY482"/>
      <c r="GZ482"/>
      <c r="HA482"/>
      <c r="HB482"/>
      <c r="HC482"/>
      <c r="HD482"/>
      <c r="HE482"/>
      <c r="HF482"/>
      <c r="HG482"/>
      <c r="HH482"/>
      <c r="HI482"/>
      <c r="HJ482"/>
      <c r="HK482"/>
      <c r="HL482"/>
      <c r="HM482"/>
      <c r="HN482"/>
      <c r="HO482"/>
      <c r="HP482"/>
      <c r="HQ482"/>
      <c r="HR482"/>
      <c r="HS482"/>
      <c r="HT482"/>
      <c r="HU482"/>
      <c r="HV482"/>
      <c r="HW482"/>
      <c r="HX482"/>
      <c r="HY482"/>
      <c r="HZ482"/>
      <c r="IA482"/>
      <c r="IB482"/>
      <c r="IC482"/>
      <c r="ID482"/>
      <c r="IE482"/>
      <c r="IF482"/>
      <c r="IG482"/>
      <c r="IH482"/>
      <c r="II482"/>
      <c r="IJ482"/>
      <c r="IK482"/>
      <c r="IL482"/>
      <c r="IM482"/>
      <c r="IN482"/>
      <c r="IO482"/>
      <c r="IP482"/>
      <c r="IQ482"/>
      <c r="IR482"/>
      <c r="IS482"/>
      <c r="IT482"/>
      <c r="IU482"/>
      <c r="IV482"/>
      <c r="IW482"/>
      <c r="IX482"/>
      <c r="IY482"/>
      <c r="IZ482"/>
      <c r="JA482"/>
      <c r="JB482"/>
      <c r="JC482"/>
      <c r="JD482"/>
      <c r="JE482"/>
      <c r="JF482"/>
      <c r="JG482"/>
      <c r="JH482"/>
      <c r="JI482"/>
      <c r="JJ482"/>
      <c r="JK482"/>
      <c r="JL482"/>
      <c r="JM482"/>
      <c r="JN482"/>
      <c r="JO482"/>
      <c r="JP482"/>
      <c r="JQ482"/>
      <c r="JR482"/>
      <c r="JS482"/>
      <c r="JT482"/>
      <c r="JU482"/>
      <c r="JV482"/>
      <c r="JW482"/>
      <c r="JX482"/>
      <c r="JY482"/>
      <c r="JZ482"/>
      <c r="KA482"/>
      <c r="KB482"/>
      <c r="KC482"/>
      <c r="KD482"/>
      <c r="KE482"/>
      <c r="KF482"/>
      <c r="KG482"/>
      <c r="KH482"/>
      <c r="KI482"/>
      <c r="KJ482"/>
      <c r="KK482"/>
    </row>
    <row r="483" spans="4:297" x14ac:dyDescent="0.2">
      <c r="D483"/>
      <c r="E483"/>
      <c r="F483"/>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c r="FV483"/>
      <c r="FW483"/>
      <c r="FX483"/>
      <c r="FY483"/>
      <c r="FZ483"/>
      <c r="GA483"/>
      <c r="GB483"/>
      <c r="GC483"/>
      <c r="GD483"/>
      <c r="GE483"/>
      <c r="GF483"/>
      <c r="GG483"/>
      <c r="GH483"/>
      <c r="GI483"/>
      <c r="GJ483"/>
      <c r="GK483"/>
      <c r="GL483"/>
      <c r="GM483"/>
      <c r="GN483"/>
      <c r="GO483"/>
      <c r="GP483"/>
      <c r="GQ483"/>
      <c r="GR483"/>
      <c r="GS483"/>
      <c r="GT483"/>
      <c r="GU483"/>
      <c r="GV483"/>
      <c r="GW483"/>
      <c r="GX483"/>
      <c r="GY483"/>
      <c r="GZ483"/>
      <c r="HA483"/>
      <c r="HB483"/>
      <c r="HC483"/>
      <c r="HD483"/>
      <c r="HE483"/>
      <c r="HF483"/>
      <c r="HG483"/>
      <c r="HH483"/>
      <c r="HI483"/>
      <c r="HJ483"/>
      <c r="HK483"/>
      <c r="HL483"/>
      <c r="HM483"/>
      <c r="HN483"/>
      <c r="HO483"/>
      <c r="HP483"/>
      <c r="HQ483"/>
      <c r="HR483"/>
      <c r="HS483"/>
      <c r="HT483"/>
      <c r="HU483"/>
      <c r="HV483"/>
      <c r="HW483"/>
      <c r="HX483"/>
      <c r="HY483"/>
      <c r="HZ483"/>
      <c r="IA483"/>
      <c r="IB483"/>
      <c r="IC483"/>
      <c r="ID483"/>
      <c r="IE483"/>
      <c r="IF483"/>
      <c r="IG483"/>
      <c r="IH483"/>
      <c r="II483"/>
      <c r="IJ483"/>
      <c r="IK483"/>
      <c r="IL483"/>
      <c r="IM483"/>
      <c r="IN483"/>
      <c r="IO483"/>
      <c r="IP483"/>
      <c r="IQ483"/>
      <c r="IR483"/>
      <c r="IS483"/>
      <c r="IT483"/>
      <c r="IU483"/>
      <c r="IV483"/>
      <c r="IW483"/>
      <c r="IX483"/>
      <c r="IY483"/>
      <c r="IZ483"/>
      <c r="JA483"/>
      <c r="JB483"/>
      <c r="JC483"/>
      <c r="JD483"/>
      <c r="JE483"/>
      <c r="JF483"/>
      <c r="JG483"/>
      <c r="JH483"/>
      <c r="JI483"/>
      <c r="JJ483"/>
      <c r="JK483"/>
      <c r="JL483"/>
      <c r="JM483"/>
      <c r="JN483"/>
      <c r="JO483"/>
      <c r="JP483"/>
      <c r="JQ483"/>
      <c r="JR483"/>
      <c r="JS483"/>
      <c r="JT483"/>
      <c r="JU483"/>
      <c r="JV483"/>
      <c r="JW483"/>
      <c r="JX483"/>
      <c r="JY483"/>
      <c r="JZ483"/>
      <c r="KA483"/>
      <c r="KB483"/>
      <c r="KC483"/>
      <c r="KD483"/>
      <c r="KE483"/>
      <c r="KF483"/>
      <c r="KG483"/>
      <c r="KH483"/>
      <c r="KI483"/>
      <c r="KJ483"/>
      <c r="KK483"/>
    </row>
    <row r="484" spans="4:297" x14ac:dyDescent="0.2">
      <c r="D484"/>
      <c r="E484"/>
      <c r="F484"/>
      <c r="G484"/>
      <c r="H484"/>
      <c r="I484"/>
      <c r="J484"/>
      <c r="K484"/>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c r="FV484"/>
      <c r="FW484"/>
      <c r="FX484"/>
      <c r="FY484"/>
      <c r="FZ484"/>
      <c r="GA484"/>
      <c r="GB484"/>
      <c r="GC484"/>
      <c r="GD484"/>
      <c r="GE484"/>
      <c r="GF484"/>
      <c r="GG484"/>
      <c r="GH484"/>
      <c r="GI484"/>
      <c r="GJ484"/>
      <c r="GK484"/>
      <c r="GL484"/>
      <c r="GM484"/>
      <c r="GN484"/>
      <c r="GO484"/>
      <c r="GP484"/>
      <c r="GQ484"/>
      <c r="GR484"/>
      <c r="GS484"/>
      <c r="GT484"/>
      <c r="GU484"/>
      <c r="GV484"/>
      <c r="GW484"/>
      <c r="GX484"/>
      <c r="GY484"/>
      <c r="GZ484"/>
      <c r="HA484"/>
      <c r="HB484"/>
      <c r="HC484"/>
      <c r="HD484"/>
      <c r="HE484"/>
      <c r="HF484"/>
      <c r="HG484"/>
      <c r="HH484"/>
      <c r="HI484"/>
      <c r="HJ484"/>
      <c r="HK484"/>
      <c r="HL484"/>
      <c r="HM484"/>
      <c r="HN484"/>
      <c r="HO484"/>
      <c r="HP484"/>
      <c r="HQ484"/>
      <c r="HR484"/>
      <c r="HS484"/>
      <c r="HT484"/>
      <c r="HU484"/>
      <c r="HV484"/>
      <c r="HW484"/>
      <c r="HX484"/>
      <c r="HY484"/>
      <c r="HZ484"/>
      <c r="IA484"/>
      <c r="IB484"/>
      <c r="IC484"/>
      <c r="ID484"/>
      <c r="IE484"/>
      <c r="IF484"/>
      <c r="IG484"/>
      <c r="IH484"/>
      <c r="II484"/>
      <c r="IJ484"/>
      <c r="IK484"/>
      <c r="IL484"/>
      <c r="IM484"/>
      <c r="IN484"/>
      <c r="IO484"/>
      <c r="IP484"/>
      <c r="IQ484"/>
      <c r="IR484"/>
      <c r="IS484"/>
      <c r="IT484"/>
      <c r="IU484"/>
      <c r="IV484"/>
      <c r="IW484"/>
      <c r="IX484"/>
      <c r="IY484"/>
      <c r="IZ484"/>
      <c r="JA484"/>
      <c r="JB484"/>
      <c r="JC484"/>
      <c r="JD484"/>
      <c r="JE484"/>
      <c r="JF484"/>
      <c r="JG484"/>
      <c r="JH484"/>
      <c r="JI484"/>
      <c r="JJ484"/>
      <c r="JK484"/>
      <c r="JL484"/>
      <c r="JM484"/>
      <c r="JN484"/>
      <c r="JO484"/>
      <c r="JP484"/>
      <c r="JQ484"/>
      <c r="JR484"/>
      <c r="JS484"/>
      <c r="JT484"/>
      <c r="JU484"/>
      <c r="JV484"/>
      <c r="JW484"/>
      <c r="JX484"/>
      <c r="JY484"/>
      <c r="JZ484"/>
      <c r="KA484"/>
      <c r="KB484"/>
      <c r="KC484"/>
      <c r="KD484"/>
      <c r="KE484"/>
      <c r="KF484"/>
      <c r="KG484"/>
      <c r="KH484"/>
      <c r="KI484"/>
      <c r="KJ484"/>
      <c r="KK484"/>
    </row>
    <row r="485" spans="4:297" x14ac:dyDescent="0.2">
      <c r="D485"/>
      <c r="E485"/>
      <c r="F485"/>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c r="FV485"/>
      <c r="FW485"/>
      <c r="FX485"/>
      <c r="FY485"/>
      <c r="FZ485"/>
      <c r="GA485"/>
      <c r="GB485"/>
      <c r="GC485"/>
      <c r="GD485"/>
      <c r="GE485"/>
      <c r="GF485"/>
      <c r="GG485"/>
      <c r="GH485"/>
      <c r="GI485"/>
      <c r="GJ485"/>
      <c r="GK485"/>
      <c r="GL485"/>
      <c r="GM485"/>
      <c r="GN485"/>
      <c r="GO485"/>
      <c r="GP485"/>
      <c r="GQ485"/>
      <c r="GR485"/>
      <c r="GS485"/>
      <c r="GT485"/>
      <c r="GU485"/>
      <c r="GV485"/>
      <c r="GW485"/>
      <c r="GX485"/>
      <c r="GY485"/>
      <c r="GZ485"/>
      <c r="HA485"/>
      <c r="HB485"/>
      <c r="HC485"/>
      <c r="HD485"/>
      <c r="HE485"/>
      <c r="HF485"/>
      <c r="HG485"/>
      <c r="HH485"/>
      <c r="HI485"/>
      <c r="HJ485"/>
      <c r="HK485"/>
      <c r="HL485"/>
      <c r="HM485"/>
      <c r="HN485"/>
      <c r="HO485"/>
      <c r="HP485"/>
      <c r="HQ485"/>
      <c r="HR485"/>
      <c r="HS485"/>
      <c r="HT485"/>
      <c r="HU485"/>
      <c r="HV485"/>
      <c r="HW485"/>
      <c r="HX485"/>
      <c r="HY485"/>
      <c r="HZ485"/>
      <c r="IA485"/>
      <c r="IB485"/>
      <c r="IC485"/>
      <c r="ID485"/>
      <c r="IE485"/>
      <c r="IF485"/>
      <c r="IG485"/>
      <c r="IH485"/>
      <c r="II485"/>
      <c r="IJ485"/>
      <c r="IK485"/>
      <c r="IL485"/>
      <c r="IM485"/>
      <c r="IN485"/>
      <c r="IO485"/>
      <c r="IP485"/>
      <c r="IQ485"/>
      <c r="IR485"/>
      <c r="IS485"/>
      <c r="IT485"/>
      <c r="IU485"/>
      <c r="IV485"/>
      <c r="IW485"/>
      <c r="IX485"/>
      <c r="IY485"/>
      <c r="IZ485"/>
      <c r="JA485"/>
      <c r="JB485"/>
      <c r="JC485"/>
      <c r="JD485"/>
      <c r="JE485"/>
      <c r="JF485"/>
      <c r="JG485"/>
      <c r="JH485"/>
      <c r="JI485"/>
      <c r="JJ485"/>
      <c r="JK485"/>
      <c r="JL485"/>
      <c r="JM485"/>
      <c r="JN485"/>
      <c r="JO485"/>
      <c r="JP485"/>
      <c r="JQ485"/>
      <c r="JR485"/>
      <c r="JS485"/>
      <c r="JT485"/>
      <c r="JU485"/>
      <c r="JV485"/>
      <c r="JW485"/>
      <c r="JX485"/>
      <c r="JY485"/>
      <c r="JZ485"/>
      <c r="KA485"/>
      <c r="KB485"/>
      <c r="KC485"/>
      <c r="KD485"/>
      <c r="KE485"/>
      <c r="KF485"/>
      <c r="KG485"/>
      <c r="KH485"/>
      <c r="KI485"/>
      <c r="KJ485"/>
      <c r="KK485"/>
    </row>
    <row r="486" spans="4:297" x14ac:dyDescent="0.2">
      <c r="D486"/>
      <c r="E486"/>
      <c r="F486"/>
      <c r="G486"/>
      <c r="H486"/>
      <c r="I486"/>
      <c r="J486"/>
      <c r="K486"/>
      <c r="L486"/>
      <c r="M486"/>
      <c r="N486"/>
      <c r="O486"/>
      <c r="P486"/>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c r="FV486"/>
      <c r="FW486"/>
      <c r="FX486"/>
      <c r="FY486"/>
      <c r="FZ486"/>
      <c r="GA486"/>
      <c r="GB486"/>
      <c r="GC486"/>
      <c r="GD486"/>
      <c r="GE486"/>
      <c r="GF486"/>
      <c r="GG486"/>
      <c r="GH486"/>
      <c r="GI486"/>
      <c r="GJ486"/>
      <c r="GK486"/>
      <c r="GL486"/>
      <c r="GM486"/>
      <c r="GN486"/>
      <c r="GO486"/>
      <c r="GP486"/>
      <c r="GQ486"/>
      <c r="GR486"/>
      <c r="GS486"/>
      <c r="GT486"/>
      <c r="GU486"/>
      <c r="GV486"/>
      <c r="GW486"/>
      <c r="GX486"/>
      <c r="GY486"/>
      <c r="GZ486"/>
      <c r="HA486"/>
      <c r="HB486"/>
      <c r="HC486"/>
      <c r="HD486"/>
      <c r="HE486"/>
      <c r="HF486"/>
      <c r="HG486"/>
      <c r="HH486"/>
      <c r="HI486"/>
      <c r="HJ486"/>
      <c r="HK486"/>
      <c r="HL486"/>
      <c r="HM486"/>
      <c r="HN486"/>
      <c r="HO486"/>
      <c r="HP486"/>
      <c r="HQ486"/>
      <c r="HR486"/>
      <c r="HS486"/>
      <c r="HT486"/>
      <c r="HU486"/>
      <c r="HV486"/>
      <c r="HW486"/>
      <c r="HX486"/>
      <c r="HY486"/>
      <c r="HZ486"/>
      <c r="IA486"/>
      <c r="IB486"/>
      <c r="IC486"/>
      <c r="ID486"/>
      <c r="IE486"/>
      <c r="IF486"/>
      <c r="IG486"/>
      <c r="IH486"/>
      <c r="II486"/>
      <c r="IJ486"/>
      <c r="IK486"/>
      <c r="IL486"/>
      <c r="IM486"/>
      <c r="IN486"/>
      <c r="IO486"/>
      <c r="IP486"/>
      <c r="IQ486"/>
      <c r="IR486"/>
      <c r="IS486"/>
      <c r="IT486"/>
      <c r="IU486"/>
      <c r="IV486"/>
      <c r="IW486"/>
      <c r="IX486"/>
      <c r="IY486"/>
      <c r="IZ486"/>
      <c r="JA486"/>
      <c r="JB486"/>
      <c r="JC486"/>
      <c r="JD486"/>
      <c r="JE486"/>
      <c r="JF486"/>
      <c r="JG486"/>
      <c r="JH486"/>
      <c r="JI486"/>
      <c r="JJ486"/>
      <c r="JK486"/>
      <c r="JL486"/>
      <c r="JM486"/>
      <c r="JN486"/>
      <c r="JO486"/>
      <c r="JP486"/>
      <c r="JQ486"/>
      <c r="JR486"/>
      <c r="JS486"/>
      <c r="JT486"/>
      <c r="JU486"/>
      <c r="JV486"/>
      <c r="JW486"/>
      <c r="JX486"/>
      <c r="JY486"/>
      <c r="JZ486"/>
      <c r="KA486"/>
      <c r="KB486"/>
      <c r="KC486"/>
      <c r="KD486"/>
      <c r="KE486"/>
      <c r="KF486"/>
      <c r="KG486"/>
      <c r="KH486"/>
      <c r="KI486"/>
      <c r="KJ486"/>
      <c r="KK486"/>
    </row>
    <row r="487" spans="4:297" x14ac:dyDescent="0.2">
      <c r="D487"/>
      <c r="E487"/>
      <c r="F487"/>
      <c r="G487"/>
      <c r="H487"/>
      <c r="I487"/>
      <c r="J487"/>
      <c r="K487"/>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c r="FV487"/>
      <c r="FW487"/>
      <c r="FX487"/>
      <c r="FY487"/>
      <c r="FZ487"/>
      <c r="GA487"/>
      <c r="GB487"/>
      <c r="GC487"/>
      <c r="GD487"/>
      <c r="GE487"/>
      <c r="GF487"/>
      <c r="GG487"/>
      <c r="GH487"/>
      <c r="GI487"/>
      <c r="GJ487"/>
      <c r="GK487"/>
      <c r="GL487"/>
      <c r="GM487"/>
      <c r="GN487"/>
      <c r="GO487"/>
      <c r="GP487"/>
      <c r="GQ487"/>
      <c r="GR487"/>
      <c r="GS487"/>
      <c r="GT487"/>
      <c r="GU487"/>
      <c r="GV487"/>
      <c r="GW487"/>
      <c r="GX487"/>
      <c r="GY487"/>
      <c r="GZ487"/>
      <c r="HA487"/>
      <c r="HB487"/>
      <c r="HC487"/>
      <c r="HD487"/>
      <c r="HE487"/>
      <c r="HF487"/>
      <c r="HG487"/>
      <c r="HH487"/>
      <c r="HI487"/>
      <c r="HJ487"/>
      <c r="HK487"/>
      <c r="HL487"/>
      <c r="HM487"/>
      <c r="HN487"/>
      <c r="HO487"/>
      <c r="HP487"/>
      <c r="HQ487"/>
      <c r="HR487"/>
      <c r="HS487"/>
      <c r="HT487"/>
      <c r="HU487"/>
      <c r="HV487"/>
      <c r="HW487"/>
      <c r="HX487"/>
      <c r="HY487"/>
      <c r="HZ487"/>
      <c r="IA487"/>
      <c r="IB487"/>
      <c r="IC487"/>
      <c r="ID487"/>
      <c r="IE487"/>
      <c r="IF487"/>
      <c r="IG487"/>
      <c r="IH487"/>
      <c r="II487"/>
      <c r="IJ487"/>
      <c r="IK487"/>
      <c r="IL487"/>
      <c r="IM487"/>
      <c r="IN487"/>
      <c r="IO487"/>
      <c r="IP487"/>
      <c r="IQ487"/>
      <c r="IR487"/>
      <c r="IS487"/>
      <c r="IT487"/>
      <c r="IU487"/>
      <c r="IV487"/>
      <c r="IW487"/>
      <c r="IX487"/>
      <c r="IY487"/>
      <c r="IZ487"/>
      <c r="JA487"/>
      <c r="JB487"/>
      <c r="JC487"/>
      <c r="JD487"/>
      <c r="JE487"/>
      <c r="JF487"/>
      <c r="JG487"/>
      <c r="JH487"/>
      <c r="JI487"/>
      <c r="JJ487"/>
      <c r="JK487"/>
      <c r="JL487"/>
      <c r="JM487"/>
      <c r="JN487"/>
      <c r="JO487"/>
      <c r="JP487"/>
      <c r="JQ487"/>
      <c r="JR487"/>
      <c r="JS487"/>
      <c r="JT487"/>
      <c r="JU487"/>
      <c r="JV487"/>
      <c r="JW487"/>
      <c r="JX487"/>
      <c r="JY487"/>
      <c r="JZ487"/>
      <c r="KA487"/>
      <c r="KB487"/>
      <c r="KC487"/>
      <c r="KD487"/>
      <c r="KE487"/>
      <c r="KF487"/>
      <c r="KG487"/>
      <c r="KH487"/>
      <c r="KI487"/>
      <c r="KJ487"/>
      <c r="KK487"/>
    </row>
    <row r="488" spans="4:297" x14ac:dyDescent="0.2">
      <c r="D488"/>
      <c r="E488"/>
      <c r="F488"/>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c r="FV488"/>
      <c r="FW488"/>
      <c r="FX488"/>
      <c r="FY488"/>
      <c r="FZ488"/>
      <c r="GA488"/>
      <c r="GB488"/>
      <c r="GC488"/>
      <c r="GD488"/>
      <c r="GE488"/>
      <c r="GF488"/>
      <c r="GG488"/>
      <c r="GH488"/>
      <c r="GI488"/>
      <c r="GJ488"/>
      <c r="GK488"/>
      <c r="GL488"/>
      <c r="GM488"/>
      <c r="GN488"/>
      <c r="GO488"/>
      <c r="GP488"/>
      <c r="GQ488"/>
      <c r="GR488"/>
      <c r="GS488"/>
      <c r="GT488"/>
      <c r="GU488"/>
      <c r="GV488"/>
      <c r="GW488"/>
      <c r="GX488"/>
      <c r="GY488"/>
      <c r="GZ488"/>
      <c r="HA488"/>
      <c r="HB488"/>
      <c r="HC488"/>
      <c r="HD488"/>
      <c r="HE488"/>
      <c r="HF488"/>
      <c r="HG488"/>
      <c r="HH488"/>
      <c r="HI488"/>
      <c r="HJ488"/>
      <c r="HK488"/>
      <c r="HL488"/>
      <c r="HM488"/>
      <c r="HN488"/>
      <c r="HO488"/>
      <c r="HP488"/>
      <c r="HQ488"/>
      <c r="HR488"/>
      <c r="HS488"/>
      <c r="HT488"/>
      <c r="HU488"/>
      <c r="HV488"/>
      <c r="HW488"/>
      <c r="HX488"/>
      <c r="HY488"/>
      <c r="HZ488"/>
      <c r="IA488"/>
      <c r="IB488"/>
      <c r="IC488"/>
      <c r="ID488"/>
      <c r="IE488"/>
      <c r="IF488"/>
      <c r="IG488"/>
      <c r="IH488"/>
      <c r="II488"/>
      <c r="IJ488"/>
      <c r="IK488"/>
      <c r="IL488"/>
      <c r="IM488"/>
      <c r="IN488"/>
      <c r="IO488"/>
      <c r="IP488"/>
      <c r="IQ488"/>
      <c r="IR488"/>
      <c r="IS488"/>
      <c r="IT488"/>
      <c r="IU488"/>
      <c r="IV488"/>
      <c r="IW488"/>
      <c r="IX488"/>
      <c r="IY488"/>
      <c r="IZ488"/>
      <c r="JA488"/>
      <c r="JB488"/>
      <c r="JC488"/>
      <c r="JD488"/>
      <c r="JE488"/>
      <c r="JF488"/>
      <c r="JG488"/>
      <c r="JH488"/>
      <c r="JI488"/>
      <c r="JJ488"/>
      <c r="JK488"/>
      <c r="JL488"/>
      <c r="JM488"/>
      <c r="JN488"/>
      <c r="JO488"/>
      <c r="JP488"/>
      <c r="JQ488"/>
      <c r="JR488"/>
      <c r="JS488"/>
      <c r="JT488"/>
      <c r="JU488"/>
      <c r="JV488"/>
      <c r="JW488"/>
      <c r="JX488"/>
      <c r="JY488"/>
      <c r="JZ488"/>
      <c r="KA488"/>
      <c r="KB488"/>
      <c r="KC488"/>
      <c r="KD488"/>
      <c r="KE488"/>
      <c r="KF488"/>
      <c r="KG488"/>
      <c r="KH488"/>
      <c r="KI488"/>
      <c r="KJ488"/>
      <c r="KK488"/>
    </row>
    <row r="489" spans="4:297" x14ac:dyDescent="0.2">
      <c r="D489"/>
      <c r="E489"/>
      <c r="F489"/>
      <c r="G489"/>
      <c r="H489"/>
      <c r="I489"/>
      <c r="J489"/>
      <c r="K489"/>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c r="FV489"/>
      <c r="FW489"/>
      <c r="FX489"/>
      <c r="FY489"/>
      <c r="FZ489"/>
      <c r="GA489"/>
      <c r="GB489"/>
      <c r="GC489"/>
      <c r="GD489"/>
      <c r="GE489"/>
      <c r="GF489"/>
      <c r="GG489"/>
      <c r="GH489"/>
      <c r="GI489"/>
      <c r="GJ489"/>
      <c r="GK489"/>
      <c r="GL489"/>
      <c r="GM489"/>
      <c r="GN489"/>
      <c r="GO489"/>
      <c r="GP489"/>
      <c r="GQ489"/>
      <c r="GR489"/>
      <c r="GS489"/>
      <c r="GT489"/>
      <c r="GU489"/>
      <c r="GV489"/>
      <c r="GW489"/>
      <c r="GX489"/>
      <c r="GY489"/>
      <c r="GZ489"/>
      <c r="HA489"/>
      <c r="HB489"/>
      <c r="HC489"/>
      <c r="HD489"/>
      <c r="HE489"/>
      <c r="HF489"/>
      <c r="HG489"/>
      <c r="HH489"/>
      <c r="HI489"/>
      <c r="HJ489"/>
      <c r="HK489"/>
      <c r="HL489"/>
      <c r="HM489"/>
      <c r="HN489"/>
      <c r="HO489"/>
      <c r="HP489"/>
      <c r="HQ489"/>
      <c r="HR489"/>
      <c r="HS489"/>
      <c r="HT489"/>
      <c r="HU489"/>
      <c r="HV489"/>
      <c r="HW489"/>
      <c r="HX489"/>
      <c r="HY489"/>
      <c r="HZ489"/>
      <c r="IA489"/>
      <c r="IB489"/>
      <c r="IC489"/>
      <c r="ID489"/>
      <c r="IE489"/>
      <c r="IF489"/>
      <c r="IG489"/>
      <c r="IH489"/>
      <c r="II489"/>
      <c r="IJ489"/>
      <c r="IK489"/>
      <c r="IL489"/>
      <c r="IM489"/>
      <c r="IN489"/>
      <c r="IO489"/>
      <c r="IP489"/>
      <c r="IQ489"/>
      <c r="IR489"/>
      <c r="IS489"/>
      <c r="IT489"/>
      <c r="IU489"/>
      <c r="IV489"/>
      <c r="IW489"/>
      <c r="IX489"/>
      <c r="IY489"/>
      <c r="IZ489"/>
      <c r="JA489"/>
      <c r="JB489"/>
      <c r="JC489"/>
      <c r="JD489"/>
      <c r="JE489"/>
      <c r="JF489"/>
      <c r="JG489"/>
      <c r="JH489"/>
      <c r="JI489"/>
      <c r="JJ489"/>
      <c r="JK489"/>
      <c r="JL489"/>
      <c r="JM489"/>
      <c r="JN489"/>
      <c r="JO489"/>
      <c r="JP489"/>
      <c r="JQ489"/>
      <c r="JR489"/>
      <c r="JS489"/>
      <c r="JT489"/>
      <c r="JU489"/>
      <c r="JV489"/>
      <c r="JW489"/>
      <c r="JX489"/>
      <c r="JY489"/>
      <c r="JZ489"/>
      <c r="KA489"/>
      <c r="KB489"/>
      <c r="KC489"/>
      <c r="KD489"/>
      <c r="KE489"/>
      <c r="KF489"/>
      <c r="KG489"/>
      <c r="KH489"/>
      <c r="KI489"/>
      <c r="KJ489"/>
      <c r="KK489"/>
    </row>
    <row r="490" spans="4:297" x14ac:dyDescent="0.2">
      <c r="D490"/>
      <c r="E490"/>
      <c r="F490"/>
      <c r="G490"/>
      <c r="H490"/>
      <c r="I490"/>
      <c r="J490"/>
      <c r="K490"/>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c r="FV490"/>
      <c r="FW490"/>
      <c r="FX490"/>
      <c r="FY490"/>
      <c r="FZ490"/>
      <c r="GA490"/>
      <c r="GB490"/>
      <c r="GC490"/>
      <c r="GD490"/>
      <c r="GE490"/>
      <c r="GF490"/>
      <c r="GG490"/>
      <c r="GH490"/>
      <c r="GI490"/>
      <c r="GJ490"/>
      <c r="GK490"/>
      <c r="GL490"/>
      <c r="GM490"/>
      <c r="GN490"/>
      <c r="GO490"/>
      <c r="GP490"/>
      <c r="GQ490"/>
      <c r="GR490"/>
      <c r="GS490"/>
      <c r="GT490"/>
      <c r="GU490"/>
      <c r="GV490"/>
      <c r="GW490"/>
      <c r="GX490"/>
      <c r="GY490"/>
      <c r="GZ490"/>
      <c r="HA490"/>
      <c r="HB490"/>
      <c r="HC490"/>
      <c r="HD490"/>
      <c r="HE490"/>
      <c r="HF490"/>
      <c r="HG490"/>
      <c r="HH490"/>
      <c r="HI490"/>
      <c r="HJ490"/>
      <c r="HK490"/>
      <c r="HL490"/>
      <c r="HM490"/>
      <c r="HN490"/>
      <c r="HO490"/>
      <c r="HP490"/>
      <c r="HQ490"/>
      <c r="HR490"/>
      <c r="HS490"/>
      <c r="HT490"/>
      <c r="HU490"/>
      <c r="HV490"/>
      <c r="HW490"/>
      <c r="HX490"/>
      <c r="HY490"/>
      <c r="HZ490"/>
      <c r="IA490"/>
      <c r="IB490"/>
      <c r="IC490"/>
      <c r="ID490"/>
      <c r="IE490"/>
      <c r="IF490"/>
      <c r="IG490"/>
      <c r="IH490"/>
      <c r="II490"/>
      <c r="IJ490"/>
      <c r="IK490"/>
      <c r="IL490"/>
      <c r="IM490"/>
      <c r="IN490"/>
      <c r="IO490"/>
      <c r="IP490"/>
      <c r="IQ490"/>
      <c r="IR490"/>
      <c r="IS490"/>
      <c r="IT490"/>
      <c r="IU490"/>
      <c r="IV490"/>
      <c r="IW490"/>
      <c r="IX490"/>
      <c r="IY490"/>
      <c r="IZ490"/>
      <c r="JA490"/>
      <c r="JB490"/>
      <c r="JC490"/>
      <c r="JD490"/>
      <c r="JE490"/>
      <c r="JF490"/>
      <c r="JG490"/>
      <c r="JH490"/>
      <c r="JI490"/>
      <c r="JJ490"/>
      <c r="JK490"/>
      <c r="JL490"/>
      <c r="JM490"/>
      <c r="JN490"/>
      <c r="JO490"/>
      <c r="JP490"/>
      <c r="JQ490"/>
      <c r="JR490"/>
      <c r="JS490"/>
      <c r="JT490"/>
      <c r="JU490"/>
      <c r="JV490"/>
      <c r="JW490"/>
      <c r="JX490"/>
      <c r="JY490"/>
      <c r="JZ490"/>
      <c r="KA490"/>
      <c r="KB490"/>
      <c r="KC490"/>
      <c r="KD490"/>
      <c r="KE490"/>
      <c r="KF490"/>
      <c r="KG490"/>
      <c r="KH490"/>
      <c r="KI490"/>
      <c r="KJ490"/>
      <c r="KK490"/>
    </row>
    <row r="491" spans="4:297" x14ac:dyDescent="0.2">
      <c r="D491"/>
      <c r="E491"/>
      <c r="F491"/>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c r="FV491"/>
      <c r="FW491"/>
      <c r="FX491"/>
      <c r="FY491"/>
      <c r="FZ491"/>
      <c r="GA491"/>
      <c r="GB491"/>
      <c r="GC491"/>
      <c r="GD491"/>
      <c r="GE491"/>
      <c r="GF491"/>
      <c r="GG491"/>
      <c r="GH491"/>
      <c r="GI491"/>
      <c r="GJ491"/>
      <c r="GK491"/>
      <c r="GL491"/>
      <c r="GM491"/>
      <c r="GN491"/>
      <c r="GO491"/>
      <c r="GP491"/>
      <c r="GQ491"/>
      <c r="GR491"/>
      <c r="GS491"/>
      <c r="GT491"/>
      <c r="GU491"/>
      <c r="GV491"/>
      <c r="GW491"/>
      <c r="GX491"/>
      <c r="GY491"/>
      <c r="GZ491"/>
      <c r="HA491"/>
      <c r="HB491"/>
      <c r="HC491"/>
      <c r="HD491"/>
      <c r="HE491"/>
      <c r="HF491"/>
      <c r="HG491"/>
      <c r="HH491"/>
      <c r="HI491"/>
      <c r="HJ491"/>
      <c r="HK491"/>
      <c r="HL491"/>
      <c r="HM491"/>
      <c r="HN491"/>
      <c r="HO491"/>
      <c r="HP491"/>
      <c r="HQ491"/>
      <c r="HR491"/>
      <c r="HS491"/>
      <c r="HT491"/>
      <c r="HU491"/>
      <c r="HV491"/>
      <c r="HW491"/>
      <c r="HX491"/>
      <c r="HY491"/>
      <c r="HZ491"/>
      <c r="IA491"/>
      <c r="IB491"/>
      <c r="IC491"/>
      <c r="ID491"/>
      <c r="IE491"/>
      <c r="IF491"/>
      <c r="IG491"/>
      <c r="IH491"/>
      <c r="II491"/>
      <c r="IJ491"/>
      <c r="IK491"/>
      <c r="IL491"/>
      <c r="IM491"/>
      <c r="IN491"/>
      <c r="IO491"/>
      <c r="IP491"/>
      <c r="IQ491"/>
      <c r="IR491"/>
      <c r="IS491"/>
      <c r="IT491"/>
      <c r="IU491"/>
      <c r="IV491"/>
      <c r="IW491"/>
      <c r="IX491"/>
      <c r="IY491"/>
      <c r="IZ491"/>
      <c r="JA491"/>
      <c r="JB491"/>
      <c r="JC491"/>
      <c r="JD491"/>
      <c r="JE491"/>
      <c r="JF491"/>
      <c r="JG491"/>
      <c r="JH491"/>
      <c r="JI491"/>
      <c r="JJ491"/>
      <c r="JK491"/>
      <c r="JL491"/>
      <c r="JM491"/>
      <c r="JN491"/>
      <c r="JO491"/>
      <c r="JP491"/>
      <c r="JQ491"/>
      <c r="JR491"/>
      <c r="JS491"/>
      <c r="JT491"/>
      <c r="JU491"/>
      <c r="JV491"/>
      <c r="JW491"/>
      <c r="JX491"/>
      <c r="JY491"/>
      <c r="JZ491"/>
      <c r="KA491"/>
      <c r="KB491"/>
      <c r="KC491"/>
      <c r="KD491"/>
      <c r="KE491"/>
      <c r="KF491"/>
      <c r="KG491"/>
      <c r="KH491"/>
      <c r="KI491"/>
      <c r="KJ491"/>
      <c r="KK491"/>
    </row>
    <row r="492" spans="4:297" x14ac:dyDescent="0.2">
      <c r="D492"/>
      <c r="E492"/>
      <c r="F492"/>
      <c r="G492"/>
      <c r="H492"/>
      <c r="I492"/>
      <c r="J492"/>
      <c r="K492"/>
      <c r="L492"/>
      <c r="M492"/>
      <c r="N492"/>
      <c r="O492"/>
      <c r="P492"/>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c r="FV492"/>
      <c r="FW492"/>
      <c r="FX492"/>
      <c r="FY492"/>
      <c r="FZ492"/>
      <c r="GA492"/>
      <c r="GB492"/>
      <c r="GC492"/>
      <c r="GD492"/>
      <c r="GE492"/>
      <c r="GF492"/>
      <c r="GG492"/>
      <c r="GH492"/>
      <c r="GI492"/>
      <c r="GJ492"/>
      <c r="GK492"/>
      <c r="GL492"/>
      <c r="GM492"/>
      <c r="GN492"/>
      <c r="GO492"/>
      <c r="GP492"/>
      <c r="GQ492"/>
      <c r="GR492"/>
      <c r="GS492"/>
      <c r="GT492"/>
      <c r="GU492"/>
      <c r="GV492"/>
      <c r="GW492"/>
      <c r="GX492"/>
      <c r="GY492"/>
      <c r="GZ492"/>
      <c r="HA492"/>
      <c r="HB492"/>
      <c r="HC492"/>
      <c r="HD492"/>
      <c r="HE492"/>
      <c r="HF492"/>
      <c r="HG492"/>
      <c r="HH492"/>
      <c r="HI492"/>
      <c r="HJ492"/>
      <c r="HK492"/>
      <c r="HL492"/>
      <c r="HM492"/>
      <c r="HN492"/>
      <c r="HO492"/>
      <c r="HP492"/>
      <c r="HQ492"/>
      <c r="HR492"/>
      <c r="HS492"/>
      <c r="HT492"/>
      <c r="HU492"/>
      <c r="HV492"/>
      <c r="HW492"/>
      <c r="HX492"/>
      <c r="HY492"/>
      <c r="HZ492"/>
      <c r="IA492"/>
      <c r="IB492"/>
      <c r="IC492"/>
      <c r="ID492"/>
      <c r="IE492"/>
      <c r="IF492"/>
      <c r="IG492"/>
      <c r="IH492"/>
      <c r="II492"/>
      <c r="IJ492"/>
      <c r="IK492"/>
      <c r="IL492"/>
      <c r="IM492"/>
      <c r="IN492"/>
      <c r="IO492"/>
      <c r="IP492"/>
      <c r="IQ492"/>
      <c r="IR492"/>
      <c r="IS492"/>
      <c r="IT492"/>
      <c r="IU492"/>
      <c r="IV492"/>
      <c r="IW492"/>
      <c r="IX492"/>
      <c r="IY492"/>
      <c r="IZ492"/>
      <c r="JA492"/>
      <c r="JB492"/>
      <c r="JC492"/>
      <c r="JD492"/>
      <c r="JE492"/>
      <c r="JF492"/>
      <c r="JG492"/>
      <c r="JH492"/>
      <c r="JI492"/>
      <c r="JJ492"/>
      <c r="JK492"/>
      <c r="JL492"/>
      <c r="JM492"/>
      <c r="JN492"/>
      <c r="JO492"/>
      <c r="JP492"/>
      <c r="JQ492"/>
      <c r="JR492"/>
      <c r="JS492"/>
      <c r="JT492"/>
      <c r="JU492"/>
      <c r="JV492"/>
      <c r="JW492"/>
      <c r="JX492"/>
      <c r="JY492"/>
      <c r="JZ492"/>
      <c r="KA492"/>
      <c r="KB492"/>
      <c r="KC492"/>
      <c r="KD492"/>
      <c r="KE492"/>
      <c r="KF492"/>
      <c r="KG492"/>
      <c r="KH492"/>
      <c r="KI492"/>
      <c r="KJ492"/>
      <c r="KK492"/>
    </row>
    <row r="493" spans="4:297" x14ac:dyDescent="0.2">
      <c r="D493"/>
      <c r="E493"/>
      <c r="F493"/>
      <c r="G493"/>
      <c r="H493"/>
      <c r="I493"/>
      <c r="J493"/>
      <c r="K493"/>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c r="FV493"/>
      <c r="FW493"/>
      <c r="FX493"/>
      <c r="FY493"/>
      <c r="FZ493"/>
      <c r="GA493"/>
      <c r="GB493"/>
      <c r="GC493"/>
      <c r="GD493"/>
      <c r="GE493"/>
      <c r="GF493"/>
      <c r="GG493"/>
      <c r="GH493"/>
      <c r="GI493"/>
      <c r="GJ493"/>
      <c r="GK493"/>
      <c r="GL493"/>
      <c r="GM493"/>
      <c r="GN493"/>
      <c r="GO493"/>
      <c r="GP493"/>
      <c r="GQ493"/>
      <c r="GR493"/>
      <c r="GS493"/>
      <c r="GT493"/>
      <c r="GU493"/>
      <c r="GV493"/>
      <c r="GW493"/>
      <c r="GX493"/>
      <c r="GY493"/>
      <c r="GZ493"/>
      <c r="HA493"/>
      <c r="HB493"/>
      <c r="HC493"/>
      <c r="HD493"/>
      <c r="HE493"/>
      <c r="HF493"/>
      <c r="HG493"/>
      <c r="HH493"/>
      <c r="HI493"/>
      <c r="HJ493"/>
      <c r="HK493"/>
      <c r="HL493"/>
      <c r="HM493"/>
      <c r="HN493"/>
      <c r="HO493"/>
      <c r="HP493"/>
      <c r="HQ493"/>
      <c r="HR493"/>
      <c r="HS493"/>
      <c r="HT493"/>
      <c r="HU493"/>
      <c r="HV493"/>
      <c r="HW493"/>
      <c r="HX493"/>
      <c r="HY493"/>
      <c r="HZ493"/>
      <c r="IA493"/>
      <c r="IB493"/>
      <c r="IC493"/>
      <c r="ID493"/>
      <c r="IE493"/>
      <c r="IF493"/>
      <c r="IG493"/>
      <c r="IH493"/>
      <c r="II493"/>
      <c r="IJ493"/>
      <c r="IK493"/>
      <c r="IL493"/>
      <c r="IM493"/>
      <c r="IN493"/>
      <c r="IO493"/>
      <c r="IP493"/>
      <c r="IQ493"/>
      <c r="IR493"/>
      <c r="IS493"/>
      <c r="IT493"/>
      <c r="IU493"/>
      <c r="IV493"/>
      <c r="IW493"/>
      <c r="IX493"/>
      <c r="IY493"/>
      <c r="IZ493"/>
      <c r="JA493"/>
      <c r="JB493"/>
      <c r="JC493"/>
      <c r="JD493"/>
      <c r="JE493"/>
      <c r="JF493"/>
      <c r="JG493"/>
      <c r="JH493"/>
      <c r="JI493"/>
      <c r="JJ493"/>
      <c r="JK493"/>
      <c r="JL493"/>
      <c r="JM493"/>
      <c r="JN493"/>
      <c r="JO493"/>
      <c r="JP493"/>
      <c r="JQ493"/>
      <c r="JR493"/>
      <c r="JS493"/>
      <c r="JT493"/>
      <c r="JU493"/>
      <c r="JV493"/>
      <c r="JW493"/>
      <c r="JX493"/>
      <c r="JY493"/>
      <c r="JZ493"/>
      <c r="KA493"/>
      <c r="KB493"/>
      <c r="KC493"/>
      <c r="KD493"/>
      <c r="KE493"/>
      <c r="KF493"/>
      <c r="KG493"/>
      <c r="KH493"/>
      <c r="KI493"/>
      <c r="KJ493"/>
      <c r="KK493"/>
    </row>
    <row r="494" spans="4:297" x14ac:dyDescent="0.2">
      <c r="D494"/>
      <c r="E494"/>
      <c r="F494"/>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c r="FV494"/>
      <c r="FW494"/>
      <c r="FX494"/>
      <c r="FY494"/>
      <c r="FZ494"/>
      <c r="GA494"/>
      <c r="GB494"/>
      <c r="GC494"/>
      <c r="GD494"/>
      <c r="GE494"/>
      <c r="GF494"/>
      <c r="GG494"/>
      <c r="GH494"/>
      <c r="GI494"/>
      <c r="GJ494"/>
      <c r="GK494"/>
      <c r="GL494"/>
      <c r="GM494"/>
      <c r="GN494"/>
      <c r="GO494"/>
      <c r="GP494"/>
      <c r="GQ494"/>
      <c r="GR494"/>
      <c r="GS494"/>
      <c r="GT494"/>
      <c r="GU494"/>
      <c r="GV494"/>
      <c r="GW494"/>
      <c r="GX494"/>
      <c r="GY494"/>
      <c r="GZ494"/>
      <c r="HA494"/>
      <c r="HB494"/>
      <c r="HC494"/>
      <c r="HD494"/>
      <c r="HE494"/>
      <c r="HF494"/>
      <c r="HG494"/>
      <c r="HH494"/>
      <c r="HI494"/>
      <c r="HJ494"/>
      <c r="HK494"/>
      <c r="HL494"/>
      <c r="HM494"/>
      <c r="HN494"/>
      <c r="HO494"/>
      <c r="HP494"/>
      <c r="HQ494"/>
      <c r="HR494"/>
      <c r="HS494"/>
      <c r="HT494"/>
      <c r="HU494"/>
      <c r="HV494"/>
      <c r="HW494"/>
      <c r="HX494"/>
      <c r="HY494"/>
      <c r="HZ494"/>
      <c r="IA494"/>
      <c r="IB494"/>
      <c r="IC494"/>
      <c r="ID494"/>
      <c r="IE494"/>
      <c r="IF494"/>
      <c r="IG494"/>
      <c r="IH494"/>
      <c r="II494"/>
      <c r="IJ494"/>
      <c r="IK494"/>
      <c r="IL494"/>
      <c r="IM494"/>
      <c r="IN494"/>
      <c r="IO494"/>
      <c r="IP494"/>
      <c r="IQ494"/>
      <c r="IR494"/>
      <c r="IS494"/>
      <c r="IT494"/>
      <c r="IU494"/>
      <c r="IV494"/>
      <c r="IW494"/>
      <c r="IX494"/>
      <c r="IY494"/>
      <c r="IZ494"/>
      <c r="JA494"/>
      <c r="JB494"/>
      <c r="JC494"/>
      <c r="JD494"/>
      <c r="JE494"/>
      <c r="JF494"/>
      <c r="JG494"/>
      <c r="JH494"/>
      <c r="JI494"/>
      <c r="JJ494"/>
      <c r="JK494"/>
      <c r="JL494"/>
      <c r="JM494"/>
      <c r="JN494"/>
      <c r="JO494"/>
      <c r="JP494"/>
      <c r="JQ494"/>
      <c r="JR494"/>
      <c r="JS494"/>
      <c r="JT494"/>
      <c r="JU494"/>
      <c r="JV494"/>
      <c r="JW494"/>
      <c r="JX494"/>
      <c r="JY494"/>
      <c r="JZ494"/>
      <c r="KA494"/>
      <c r="KB494"/>
      <c r="KC494"/>
      <c r="KD494"/>
      <c r="KE494"/>
      <c r="KF494"/>
      <c r="KG494"/>
      <c r="KH494"/>
      <c r="KI494"/>
      <c r="KJ494"/>
      <c r="KK494"/>
    </row>
    <row r="495" spans="4:297" x14ac:dyDescent="0.2">
      <c r="D495"/>
      <c r="E495"/>
      <c r="F495"/>
      <c r="G495"/>
      <c r="H495"/>
      <c r="I495"/>
      <c r="J495"/>
      <c r="K495"/>
      <c r="L495"/>
      <c r="M495"/>
      <c r="N495"/>
      <c r="O495"/>
      <c r="P495"/>
      <c r="Q495"/>
      <c r="R495"/>
      <c r="S495"/>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c r="FV495"/>
      <c r="FW495"/>
      <c r="FX495"/>
      <c r="FY495"/>
      <c r="FZ495"/>
      <c r="GA495"/>
      <c r="GB495"/>
      <c r="GC495"/>
      <c r="GD495"/>
      <c r="GE495"/>
      <c r="GF495"/>
      <c r="GG495"/>
      <c r="GH495"/>
      <c r="GI495"/>
      <c r="GJ495"/>
      <c r="GK495"/>
      <c r="GL495"/>
      <c r="GM495"/>
      <c r="GN495"/>
      <c r="GO495"/>
      <c r="GP495"/>
      <c r="GQ495"/>
      <c r="GR495"/>
      <c r="GS495"/>
      <c r="GT495"/>
      <c r="GU495"/>
      <c r="GV495"/>
      <c r="GW495"/>
      <c r="GX495"/>
      <c r="GY495"/>
      <c r="GZ495"/>
      <c r="HA495"/>
      <c r="HB495"/>
      <c r="HC495"/>
      <c r="HD495"/>
      <c r="HE495"/>
      <c r="HF495"/>
      <c r="HG495"/>
      <c r="HH495"/>
      <c r="HI495"/>
      <c r="HJ495"/>
      <c r="HK495"/>
      <c r="HL495"/>
      <c r="HM495"/>
      <c r="HN495"/>
      <c r="HO495"/>
      <c r="HP495"/>
      <c r="HQ495"/>
      <c r="HR495"/>
      <c r="HS495"/>
      <c r="HT495"/>
      <c r="HU495"/>
      <c r="HV495"/>
      <c r="HW495"/>
      <c r="HX495"/>
      <c r="HY495"/>
      <c r="HZ495"/>
      <c r="IA495"/>
      <c r="IB495"/>
      <c r="IC495"/>
      <c r="ID495"/>
      <c r="IE495"/>
      <c r="IF495"/>
      <c r="IG495"/>
      <c r="IH495"/>
      <c r="II495"/>
      <c r="IJ495"/>
      <c r="IK495"/>
      <c r="IL495"/>
      <c r="IM495"/>
      <c r="IN495"/>
      <c r="IO495"/>
      <c r="IP495"/>
      <c r="IQ495"/>
      <c r="IR495"/>
      <c r="IS495"/>
      <c r="IT495"/>
      <c r="IU495"/>
      <c r="IV495"/>
      <c r="IW495"/>
      <c r="IX495"/>
      <c r="IY495"/>
      <c r="IZ495"/>
      <c r="JA495"/>
      <c r="JB495"/>
      <c r="JC495"/>
      <c r="JD495"/>
      <c r="JE495"/>
      <c r="JF495"/>
      <c r="JG495"/>
      <c r="JH495"/>
      <c r="JI495"/>
      <c r="JJ495"/>
      <c r="JK495"/>
      <c r="JL495"/>
      <c r="JM495"/>
      <c r="JN495"/>
      <c r="JO495"/>
      <c r="JP495"/>
      <c r="JQ495"/>
      <c r="JR495"/>
      <c r="JS495"/>
      <c r="JT495"/>
      <c r="JU495"/>
      <c r="JV495"/>
      <c r="JW495"/>
      <c r="JX495"/>
      <c r="JY495"/>
      <c r="JZ495"/>
      <c r="KA495"/>
      <c r="KB495"/>
      <c r="KC495"/>
      <c r="KD495"/>
      <c r="KE495"/>
      <c r="KF495"/>
      <c r="KG495"/>
      <c r="KH495"/>
      <c r="KI495"/>
      <c r="KJ495"/>
      <c r="KK495"/>
    </row>
    <row r="496" spans="4:297" x14ac:dyDescent="0.2">
      <c r="D496"/>
      <c r="E496"/>
      <c r="F496"/>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c r="FV496"/>
      <c r="FW496"/>
      <c r="FX496"/>
      <c r="FY496"/>
      <c r="FZ496"/>
      <c r="GA496"/>
      <c r="GB496"/>
      <c r="GC496"/>
      <c r="GD496"/>
      <c r="GE496"/>
      <c r="GF496"/>
      <c r="GG496"/>
      <c r="GH496"/>
      <c r="GI496"/>
      <c r="GJ496"/>
      <c r="GK496"/>
      <c r="GL496"/>
      <c r="GM496"/>
      <c r="GN496"/>
      <c r="GO496"/>
      <c r="GP496"/>
      <c r="GQ496"/>
      <c r="GR496"/>
      <c r="GS496"/>
      <c r="GT496"/>
      <c r="GU496"/>
      <c r="GV496"/>
      <c r="GW496"/>
      <c r="GX496"/>
      <c r="GY496"/>
      <c r="GZ496"/>
      <c r="HA496"/>
      <c r="HB496"/>
      <c r="HC496"/>
      <c r="HD496"/>
      <c r="HE496"/>
      <c r="HF496"/>
      <c r="HG496"/>
      <c r="HH496"/>
      <c r="HI496"/>
      <c r="HJ496"/>
      <c r="HK496"/>
      <c r="HL496"/>
      <c r="HM496"/>
      <c r="HN496"/>
      <c r="HO496"/>
      <c r="HP496"/>
      <c r="HQ496"/>
      <c r="HR496"/>
      <c r="HS496"/>
      <c r="HT496"/>
      <c r="HU496"/>
      <c r="HV496"/>
      <c r="HW496"/>
      <c r="HX496"/>
      <c r="HY496"/>
      <c r="HZ496"/>
      <c r="IA496"/>
      <c r="IB496"/>
      <c r="IC496"/>
      <c r="ID496"/>
      <c r="IE496"/>
      <c r="IF496"/>
      <c r="IG496"/>
      <c r="IH496"/>
      <c r="II496"/>
      <c r="IJ496"/>
      <c r="IK496"/>
      <c r="IL496"/>
      <c r="IM496"/>
      <c r="IN496"/>
      <c r="IO496"/>
      <c r="IP496"/>
      <c r="IQ496"/>
      <c r="IR496"/>
      <c r="IS496"/>
      <c r="IT496"/>
      <c r="IU496"/>
      <c r="IV496"/>
      <c r="IW496"/>
      <c r="IX496"/>
      <c r="IY496"/>
      <c r="IZ496"/>
      <c r="JA496"/>
      <c r="JB496"/>
      <c r="JC496"/>
      <c r="JD496"/>
      <c r="JE496"/>
      <c r="JF496"/>
      <c r="JG496"/>
      <c r="JH496"/>
      <c r="JI496"/>
      <c r="JJ496"/>
      <c r="JK496"/>
      <c r="JL496"/>
      <c r="JM496"/>
      <c r="JN496"/>
      <c r="JO496"/>
      <c r="JP496"/>
      <c r="JQ496"/>
      <c r="JR496"/>
      <c r="JS496"/>
      <c r="JT496"/>
      <c r="JU496"/>
      <c r="JV496"/>
      <c r="JW496"/>
      <c r="JX496"/>
      <c r="JY496"/>
      <c r="JZ496"/>
      <c r="KA496"/>
      <c r="KB496"/>
      <c r="KC496"/>
      <c r="KD496"/>
      <c r="KE496"/>
      <c r="KF496"/>
      <c r="KG496"/>
      <c r="KH496"/>
      <c r="KI496"/>
      <c r="KJ496"/>
      <c r="KK496"/>
    </row>
    <row r="497" spans="4:297" x14ac:dyDescent="0.2">
      <c r="D497"/>
      <c r="E497"/>
      <c r="F497"/>
      <c r="G497"/>
      <c r="H497"/>
      <c r="I497"/>
      <c r="J497"/>
      <c r="K497"/>
      <c r="L497"/>
      <c r="M497"/>
      <c r="N497"/>
      <c r="O497"/>
      <c r="P497"/>
      <c r="Q497"/>
      <c r="R497"/>
      <c r="S497"/>
      <c r="T497"/>
      <c r="U497"/>
      <c r="V497"/>
      <c r="W497"/>
      <c r="X497"/>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c r="FV497"/>
      <c r="FW497"/>
      <c r="FX497"/>
      <c r="FY497"/>
      <c r="FZ497"/>
      <c r="GA497"/>
      <c r="GB497"/>
      <c r="GC497"/>
      <c r="GD497"/>
      <c r="GE497"/>
      <c r="GF497"/>
      <c r="GG497"/>
      <c r="GH497"/>
      <c r="GI497"/>
      <c r="GJ497"/>
      <c r="GK497"/>
      <c r="GL497"/>
      <c r="GM497"/>
      <c r="GN497"/>
      <c r="GO497"/>
      <c r="GP497"/>
      <c r="GQ497"/>
      <c r="GR497"/>
      <c r="GS497"/>
      <c r="GT497"/>
      <c r="GU497"/>
      <c r="GV497"/>
      <c r="GW497"/>
      <c r="GX497"/>
      <c r="GY497"/>
      <c r="GZ497"/>
      <c r="HA497"/>
      <c r="HB497"/>
      <c r="HC497"/>
      <c r="HD497"/>
      <c r="HE497"/>
      <c r="HF497"/>
      <c r="HG497"/>
      <c r="HH497"/>
      <c r="HI497"/>
      <c r="HJ497"/>
      <c r="HK497"/>
      <c r="HL497"/>
      <c r="HM497"/>
      <c r="HN497"/>
      <c r="HO497"/>
      <c r="HP497"/>
      <c r="HQ497"/>
      <c r="HR497"/>
      <c r="HS497"/>
      <c r="HT497"/>
      <c r="HU497"/>
      <c r="HV497"/>
      <c r="HW497"/>
      <c r="HX497"/>
      <c r="HY497"/>
      <c r="HZ497"/>
      <c r="IA497"/>
      <c r="IB497"/>
      <c r="IC497"/>
      <c r="ID497"/>
      <c r="IE497"/>
      <c r="IF497"/>
      <c r="IG497"/>
      <c r="IH497"/>
      <c r="II497"/>
      <c r="IJ497"/>
      <c r="IK497"/>
      <c r="IL497"/>
      <c r="IM497"/>
      <c r="IN497"/>
      <c r="IO497"/>
      <c r="IP497"/>
      <c r="IQ497"/>
      <c r="IR497"/>
      <c r="IS497"/>
      <c r="IT497"/>
      <c r="IU497"/>
      <c r="IV497"/>
      <c r="IW497"/>
      <c r="IX497"/>
      <c r="IY497"/>
      <c r="IZ497"/>
      <c r="JA497"/>
      <c r="JB497"/>
      <c r="JC497"/>
      <c r="JD497"/>
      <c r="JE497"/>
      <c r="JF497"/>
      <c r="JG497"/>
      <c r="JH497"/>
      <c r="JI497"/>
      <c r="JJ497"/>
      <c r="JK497"/>
      <c r="JL497"/>
      <c r="JM497"/>
      <c r="JN497"/>
      <c r="JO497"/>
      <c r="JP497"/>
      <c r="JQ497"/>
      <c r="JR497"/>
      <c r="JS497"/>
      <c r="JT497"/>
      <c r="JU497"/>
      <c r="JV497"/>
      <c r="JW497"/>
      <c r="JX497"/>
      <c r="JY497"/>
      <c r="JZ497"/>
      <c r="KA497"/>
      <c r="KB497"/>
      <c r="KC497"/>
      <c r="KD497"/>
      <c r="KE497"/>
      <c r="KF497"/>
      <c r="KG497"/>
      <c r="KH497"/>
      <c r="KI497"/>
      <c r="KJ497"/>
      <c r="KK497"/>
    </row>
    <row r="498" spans="4:297" x14ac:dyDescent="0.2">
      <c r="D498"/>
      <c r="E498"/>
      <c r="F498"/>
      <c r="G498"/>
      <c r="H498"/>
      <c r="I498"/>
      <c r="J498"/>
      <c r="K498"/>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c r="FV498"/>
      <c r="FW498"/>
      <c r="FX498"/>
      <c r="FY498"/>
      <c r="FZ498"/>
      <c r="GA498"/>
      <c r="GB498"/>
      <c r="GC498"/>
      <c r="GD498"/>
      <c r="GE498"/>
      <c r="GF498"/>
      <c r="GG498"/>
      <c r="GH498"/>
      <c r="GI498"/>
      <c r="GJ498"/>
      <c r="GK498"/>
      <c r="GL498"/>
      <c r="GM498"/>
      <c r="GN498"/>
      <c r="GO498"/>
      <c r="GP498"/>
      <c r="GQ498"/>
      <c r="GR498"/>
      <c r="GS498"/>
      <c r="GT498"/>
      <c r="GU498"/>
      <c r="GV498"/>
      <c r="GW498"/>
      <c r="GX498"/>
      <c r="GY498"/>
      <c r="GZ498"/>
      <c r="HA498"/>
      <c r="HB498"/>
      <c r="HC498"/>
      <c r="HD498"/>
      <c r="HE498"/>
      <c r="HF498"/>
      <c r="HG498"/>
      <c r="HH498"/>
      <c r="HI498"/>
      <c r="HJ498"/>
      <c r="HK498"/>
      <c r="HL498"/>
      <c r="HM498"/>
      <c r="HN498"/>
      <c r="HO498"/>
      <c r="HP498"/>
      <c r="HQ498"/>
      <c r="HR498"/>
      <c r="HS498"/>
      <c r="HT498"/>
      <c r="HU498"/>
      <c r="HV498"/>
      <c r="HW498"/>
      <c r="HX498"/>
      <c r="HY498"/>
      <c r="HZ498"/>
      <c r="IA498"/>
      <c r="IB498"/>
      <c r="IC498"/>
      <c r="ID498"/>
      <c r="IE498"/>
      <c r="IF498"/>
      <c r="IG498"/>
      <c r="IH498"/>
      <c r="II498"/>
      <c r="IJ498"/>
      <c r="IK498"/>
      <c r="IL498"/>
      <c r="IM498"/>
      <c r="IN498"/>
      <c r="IO498"/>
      <c r="IP498"/>
      <c r="IQ498"/>
      <c r="IR498"/>
      <c r="IS498"/>
      <c r="IT498"/>
      <c r="IU498"/>
      <c r="IV498"/>
      <c r="IW498"/>
      <c r="IX498"/>
      <c r="IY498"/>
      <c r="IZ498"/>
      <c r="JA498"/>
      <c r="JB498"/>
      <c r="JC498"/>
      <c r="JD498"/>
      <c r="JE498"/>
      <c r="JF498"/>
      <c r="JG498"/>
      <c r="JH498"/>
      <c r="JI498"/>
      <c r="JJ498"/>
      <c r="JK498"/>
      <c r="JL498"/>
      <c r="JM498"/>
      <c r="JN498"/>
      <c r="JO498"/>
      <c r="JP498"/>
      <c r="JQ498"/>
      <c r="JR498"/>
      <c r="JS498"/>
      <c r="JT498"/>
      <c r="JU498"/>
      <c r="JV498"/>
      <c r="JW498"/>
      <c r="JX498"/>
      <c r="JY498"/>
      <c r="JZ498"/>
      <c r="KA498"/>
      <c r="KB498"/>
      <c r="KC498"/>
      <c r="KD498"/>
      <c r="KE498"/>
      <c r="KF498"/>
      <c r="KG498"/>
      <c r="KH498"/>
      <c r="KI498"/>
      <c r="KJ498"/>
      <c r="KK498"/>
    </row>
    <row r="499" spans="4:297" x14ac:dyDescent="0.2">
      <c r="D499"/>
      <c r="E499"/>
      <c r="F499"/>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c r="FV499"/>
      <c r="FW499"/>
      <c r="FX499"/>
      <c r="FY499"/>
      <c r="FZ499"/>
      <c r="GA499"/>
      <c r="GB499"/>
      <c r="GC499"/>
      <c r="GD499"/>
      <c r="GE499"/>
      <c r="GF499"/>
      <c r="GG499"/>
      <c r="GH499"/>
      <c r="GI499"/>
      <c r="GJ499"/>
      <c r="GK499"/>
      <c r="GL499"/>
      <c r="GM499"/>
      <c r="GN499"/>
      <c r="GO499"/>
      <c r="GP499"/>
      <c r="GQ499"/>
      <c r="GR499"/>
      <c r="GS499"/>
      <c r="GT499"/>
      <c r="GU499"/>
      <c r="GV499"/>
      <c r="GW499"/>
      <c r="GX499"/>
      <c r="GY499"/>
      <c r="GZ499"/>
      <c r="HA499"/>
      <c r="HB499"/>
      <c r="HC499"/>
      <c r="HD499"/>
      <c r="HE499"/>
      <c r="HF499"/>
      <c r="HG499"/>
      <c r="HH499"/>
      <c r="HI499"/>
      <c r="HJ499"/>
      <c r="HK499"/>
      <c r="HL499"/>
      <c r="HM499"/>
      <c r="HN499"/>
      <c r="HO499"/>
      <c r="HP499"/>
      <c r="HQ499"/>
      <c r="HR499"/>
      <c r="HS499"/>
      <c r="HT499"/>
      <c r="HU499"/>
      <c r="HV499"/>
      <c r="HW499"/>
      <c r="HX499"/>
      <c r="HY499"/>
      <c r="HZ499"/>
      <c r="IA499"/>
      <c r="IB499"/>
      <c r="IC499"/>
      <c r="ID499"/>
      <c r="IE499"/>
      <c r="IF499"/>
      <c r="IG499"/>
      <c r="IH499"/>
      <c r="II499"/>
      <c r="IJ499"/>
      <c r="IK499"/>
      <c r="IL499"/>
      <c r="IM499"/>
      <c r="IN499"/>
      <c r="IO499"/>
      <c r="IP499"/>
      <c r="IQ499"/>
      <c r="IR499"/>
      <c r="IS499"/>
      <c r="IT499"/>
      <c r="IU499"/>
      <c r="IV499"/>
      <c r="IW499"/>
      <c r="IX499"/>
      <c r="IY499"/>
      <c r="IZ499"/>
      <c r="JA499"/>
      <c r="JB499"/>
      <c r="JC499"/>
      <c r="JD499"/>
      <c r="JE499"/>
      <c r="JF499"/>
      <c r="JG499"/>
      <c r="JH499"/>
      <c r="JI499"/>
      <c r="JJ499"/>
      <c r="JK499"/>
      <c r="JL499"/>
      <c r="JM499"/>
      <c r="JN499"/>
      <c r="JO499"/>
      <c r="JP499"/>
      <c r="JQ499"/>
      <c r="JR499"/>
      <c r="JS499"/>
      <c r="JT499"/>
      <c r="JU499"/>
      <c r="JV499"/>
      <c r="JW499"/>
      <c r="JX499"/>
      <c r="JY499"/>
      <c r="JZ499"/>
      <c r="KA499"/>
      <c r="KB499"/>
      <c r="KC499"/>
      <c r="KD499"/>
      <c r="KE499"/>
      <c r="KF499"/>
      <c r="KG499"/>
      <c r="KH499"/>
      <c r="KI499"/>
      <c r="KJ499"/>
      <c r="KK499"/>
    </row>
    <row r="500" spans="4:297" x14ac:dyDescent="0.2">
      <c r="D500"/>
      <c r="E500"/>
      <c r="F500"/>
      <c r="G500"/>
      <c r="H500"/>
      <c r="I500"/>
      <c r="J500"/>
      <c r="K500"/>
      <c r="L500"/>
      <c r="M500"/>
      <c r="N500"/>
      <c r="O500"/>
      <c r="P500"/>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c r="FV500"/>
      <c r="FW500"/>
      <c r="FX500"/>
      <c r="FY500"/>
      <c r="FZ500"/>
      <c r="GA500"/>
      <c r="GB500"/>
      <c r="GC500"/>
      <c r="GD500"/>
      <c r="GE500"/>
      <c r="GF500"/>
      <c r="GG500"/>
      <c r="GH500"/>
      <c r="GI500"/>
      <c r="GJ500"/>
      <c r="GK500"/>
      <c r="GL500"/>
      <c r="GM500"/>
      <c r="GN500"/>
      <c r="GO500"/>
      <c r="GP500"/>
      <c r="GQ500"/>
      <c r="GR500"/>
      <c r="GS500"/>
      <c r="GT500"/>
      <c r="GU500"/>
      <c r="GV500"/>
      <c r="GW500"/>
      <c r="GX500"/>
      <c r="GY500"/>
      <c r="GZ500"/>
      <c r="HA500"/>
      <c r="HB500"/>
      <c r="HC500"/>
      <c r="HD500"/>
      <c r="HE500"/>
      <c r="HF500"/>
      <c r="HG500"/>
      <c r="HH500"/>
      <c r="HI500"/>
      <c r="HJ500"/>
      <c r="HK500"/>
      <c r="HL500"/>
      <c r="HM500"/>
      <c r="HN500"/>
      <c r="HO500"/>
      <c r="HP500"/>
      <c r="HQ500"/>
      <c r="HR500"/>
      <c r="HS500"/>
      <c r="HT500"/>
      <c r="HU500"/>
      <c r="HV500"/>
      <c r="HW500"/>
      <c r="HX500"/>
      <c r="HY500"/>
      <c r="HZ500"/>
      <c r="IA500"/>
      <c r="IB500"/>
      <c r="IC500"/>
      <c r="ID500"/>
      <c r="IE500"/>
      <c r="IF500"/>
      <c r="IG500"/>
      <c r="IH500"/>
      <c r="II500"/>
      <c r="IJ500"/>
      <c r="IK500"/>
      <c r="IL500"/>
      <c r="IM500"/>
      <c r="IN500"/>
      <c r="IO500"/>
      <c r="IP500"/>
      <c r="IQ500"/>
      <c r="IR500"/>
      <c r="IS500"/>
      <c r="IT500"/>
      <c r="IU500"/>
      <c r="IV500"/>
      <c r="IW500"/>
      <c r="IX500"/>
      <c r="IY500"/>
      <c r="IZ500"/>
      <c r="JA500"/>
      <c r="JB500"/>
      <c r="JC500"/>
      <c r="JD500"/>
      <c r="JE500"/>
      <c r="JF500"/>
      <c r="JG500"/>
      <c r="JH500"/>
      <c r="JI500"/>
      <c r="JJ500"/>
      <c r="JK500"/>
      <c r="JL500"/>
      <c r="JM500"/>
      <c r="JN500"/>
      <c r="JO500"/>
      <c r="JP500"/>
      <c r="JQ500"/>
      <c r="JR500"/>
      <c r="JS500"/>
      <c r="JT500"/>
      <c r="JU500"/>
      <c r="JV500"/>
      <c r="JW500"/>
      <c r="JX500"/>
      <c r="JY500"/>
      <c r="JZ500"/>
      <c r="KA500"/>
      <c r="KB500"/>
      <c r="KC500"/>
      <c r="KD500"/>
      <c r="KE500"/>
      <c r="KF500"/>
      <c r="KG500"/>
      <c r="KH500"/>
      <c r="KI500"/>
      <c r="KJ500"/>
      <c r="KK500"/>
    </row>
    <row r="501" spans="4:297" x14ac:dyDescent="0.2">
      <c r="D501"/>
      <c r="E501"/>
      <c r="F501"/>
      <c r="G501"/>
      <c r="H501"/>
      <c r="I501"/>
      <c r="J501"/>
      <c r="K501"/>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c r="FV501"/>
      <c r="FW501"/>
      <c r="FX501"/>
      <c r="FY501"/>
      <c r="FZ501"/>
      <c r="GA501"/>
      <c r="GB501"/>
      <c r="GC501"/>
      <c r="GD501"/>
      <c r="GE501"/>
      <c r="GF501"/>
      <c r="GG501"/>
      <c r="GH501"/>
      <c r="GI501"/>
      <c r="GJ501"/>
      <c r="GK501"/>
      <c r="GL501"/>
      <c r="GM501"/>
      <c r="GN501"/>
      <c r="GO501"/>
      <c r="GP501"/>
      <c r="GQ501"/>
      <c r="GR501"/>
      <c r="GS501"/>
      <c r="GT501"/>
      <c r="GU501"/>
      <c r="GV501"/>
      <c r="GW501"/>
      <c r="GX501"/>
      <c r="GY501"/>
      <c r="GZ501"/>
      <c r="HA501"/>
      <c r="HB501"/>
      <c r="HC501"/>
      <c r="HD501"/>
      <c r="HE501"/>
      <c r="HF501"/>
      <c r="HG501"/>
      <c r="HH501"/>
      <c r="HI501"/>
      <c r="HJ501"/>
      <c r="HK501"/>
      <c r="HL501"/>
      <c r="HM501"/>
      <c r="HN501"/>
      <c r="HO501"/>
      <c r="HP501"/>
      <c r="HQ501"/>
      <c r="HR501"/>
      <c r="HS501"/>
      <c r="HT501"/>
      <c r="HU501"/>
      <c r="HV501"/>
      <c r="HW501"/>
      <c r="HX501"/>
      <c r="HY501"/>
      <c r="HZ501"/>
      <c r="IA501"/>
      <c r="IB501"/>
      <c r="IC501"/>
      <c r="ID501"/>
      <c r="IE501"/>
      <c r="IF501"/>
      <c r="IG501"/>
      <c r="IH501"/>
      <c r="II501"/>
      <c r="IJ501"/>
      <c r="IK501"/>
      <c r="IL501"/>
      <c r="IM501"/>
      <c r="IN501"/>
      <c r="IO501"/>
      <c r="IP501"/>
      <c r="IQ501"/>
      <c r="IR501"/>
      <c r="IS501"/>
      <c r="IT501"/>
      <c r="IU501"/>
      <c r="IV501"/>
      <c r="IW501"/>
      <c r="IX501"/>
      <c r="IY501"/>
      <c r="IZ501"/>
      <c r="JA501"/>
      <c r="JB501"/>
      <c r="JC501"/>
      <c r="JD501"/>
      <c r="JE501"/>
      <c r="JF501"/>
      <c r="JG501"/>
      <c r="JH501"/>
      <c r="JI501"/>
      <c r="JJ501"/>
      <c r="JK501"/>
      <c r="JL501"/>
      <c r="JM501"/>
      <c r="JN501"/>
      <c r="JO501"/>
      <c r="JP501"/>
      <c r="JQ501"/>
      <c r="JR501"/>
      <c r="JS501"/>
      <c r="JT501"/>
      <c r="JU501"/>
      <c r="JV501"/>
      <c r="JW501"/>
      <c r="JX501"/>
      <c r="JY501"/>
      <c r="JZ501"/>
      <c r="KA501"/>
      <c r="KB501"/>
      <c r="KC501"/>
      <c r="KD501"/>
      <c r="KE501"/>
      <c r="KF501"/>
      <c r="KG501"/>
      <c r="KH501"/>
      <c r="KI501"/>
      <c r="KJ501"/>
      <c r="KK501"/>
    </row>
    <row r="502" spans="4:297" x14ac:dyDescent="0.2">
      <c r="D502"/>
      <c r="E502"/>
      <c r="F502"/>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c r="FV502"/>
      <c r="FW502"/>
      <c r="FX502"/>
      <c r="FY502"/>
      <c r="FZ502"/>
      <c r="GA502"/>
      <c r="GB502"/>
      <c r="GC502"/>
      <c r="GD502"/>
      <c r="GE502"/>
      <c r="GF502"/>
      <c r="GG502"/>
      <c r="GH502"/>
      <c r="GI502"/>
      <c r="GJ502"/>
      <c r="GK502"/>
      <c r="GL502"/>
      <c r="GM502"/>
      <c r="GN502"/>
      <c r="GO502"/>
      <c r="GP502"/>
      <c r="GQ502"/>
      <c r="GR502"/>
      <c r="GS502"/>
      <c r="GT502"/>
      <c r="GU502"/>
      <c r="GV502"/>
      <c r="GW502"/>
      <c r="GX502"/>
      <c r="GY502"/>
      <c r="GZ502"/>
      <c r="HA502"/>
      <c r="HB502"/>
      <c r="HC502"/>
      <c r="HD502"/>
      <c r="HE502"/>
      <c r="HF502"/>
      <c r="HG502"/>
      <c r="HH502"/>
      <c r="HI502"/>
      <c r="HJ502"/>
      <c r="HK502"/>
      <c r="HL502"/>
      <c r="HM502"/>
      <c r="HN502"/>
      <c r="HO502"/>
      <c r="HP502"/>
      <c r="HQ502"/>
      <c r="HR502"/>
      <c r="HS502"/>
      <c r="HT502"/>
      <c r="HU502"/>
      <c r="HV502"/>
      <c r="HW502"/>
      <c r="HX502"/>
      <c r="HY502"/>
      <c r="HZ502"/>
      <c r="IA502"/>
      <c r="IB502"/>
      <c r="IC502"/>
      <c r="ID502"/>
      <c r="IE502"/>
      <c r="IF502"/>
      <c r="IG502"/>
      <c r="IH502"/>
      <c r="II502"/>
      <c r="IJ502"/>
      <c r="IK502"/>
      <c r="IL502"/>
      <c r="IM502"/>
      <c r="IN502"/>
      <c r="IO502"/>
      <c r="IP502"/>
      <c r="IQ502"/>
      <c r="IR502"/>
      <c r="IS502"/>
      <c r="IT502"/>
      <c r="IU502"/>
      <c r="IV502"/>
      <c r="IW502"/>
      <c r="IX502"/>
      <c r="IY502"/>
      <c r="IZ502"/>
      <c r="JA502"/>
      <c r="JB502"/>
      <c r="JC502"/>
      <c r="JD502"/>
      <c r="JE502"/>
      <c r="JF502"/>
      <c r="JG502"/>
      <c r="JH502"/>
      <c r="JI502"/>
      <c r="JJ502"/>
      <c r="JK502"/>
      <c r="JL502"/>
      <c r="JM502"/>
      <c r="JN502"/>
      <c r="JO502"/>
      <c r="JP502"/>
      <c r="JQ502"/>
      <c r="JR502"/>
      <c r="JS502"/>
      <c r="JT502"/>
      <c r="JU502"/>
      <c r="JV502"/>
      <c r="JW502"/>
      <c r="JX502"/>
      <c r="JY502"/>
      <c r="JZ502"/>
      <c r="KA502"/>
      <c r="KB502"/>
      <c r="KC502"/>
      <c r="KD502"/>
      <c r="KE502"/>
      <c r="KF502"/>
      <c r="KG502"/>
      <c r="KH502"/>
      <c r="KI502"/>
      <c r="KJ502"/>
      <c r="KK502"/>
    </row>
    <row r="503" spans="4:297" x14ac:dyDescent="0.2">
      <c r="D503"/>
      <c r="E503"/>
      <c r="F503"/>
      <c r="G503"/>
      <c r="H503"/>
      <c r="I503"/>
      <c r="J503"/>
      <c r="K503"/>
      <c r="L503"/>
      <c r="M503"/>
      <c r="N503"/>
      <c r="O503"/>
      <c r="P503"/>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c r="FV503"/>
      <c r="FW503"/>
      <c r="FX503"/>
      <c r="FY503"/>
      <c r="FZ503"/>
      <c r="GA503"/>
      <c r="GB503"/>
      <c r="GC503"/>
      <c r="GD503"/>
      <c r="GE503"/>
      <c r="GF503"/>
      <c r="GG503"/>
      <c r="GH503"/>
      <c r="GI503"/>
      <c r="GJ503"/>
      <c r="GK503"/>
      <c r="GL503"/>
      <c r="GM503"/>
      <c r="GN503"/>
      <c r="GO503"/>
      <c r="GP503"/>
      <c r="GQ503"/>
      <c r="GR503"/>
      <c r="GS503"/>
      <c r="GT503"/>
      <c r="GU503"/>
      <c r="GV503"/>
      <c r="GW503"/>
      <c r="GX503"/>
      <c r="GY503"/>
      <c r="GZ503"/>
      <c r="HA503"/>
      <c r="HB503"/>
      <c r="HC503"/>
      <c r="HD503"/>
      <c r="HE503"/>
      <c r="HF503"/>
      <c r="HG503"/>
      <c r="HH503"/>
      <c r="HI503"/>
      <c r="HJ503"/>
      <c r="HK503"/>
      <c r="HL503"/>
      <c r="HM503"/>
      <c r="HN503"/>
      <c r="HO503"/>
      <c r="HP503"/>
      <c r="HQ503"/>
      <c r="HR503"/>
      <c r="HS503"/>
      <c r="HT503"/>
      <c r="HU503"/>
      <c r="HV503"/>
      <c r="HW503"/>
      <c r="HX503"/>
      <c r="HY503"/>
      <c r="HZ503"/>
      <c r="IA503"/>
      <c r="IB503"/>
      <c r="IC503"/>
      <c r="ID503"/>
      <c r="IE503"/>
      <c r="IF503"/>
      <c r="IG503"/>
      <c r="IH503"/>
      <c r="II503"/>
      <c r="IJ503"/>
      <c r="IK503"/>
      <c r="IL503"/>
      <c r="IM503"/>
      <c r="IN503"/>
      <c r="IO503"/>
      <c r="IP503"/>
      <c r="IQ503"/>
      <c r="IR503"/>
      <c r="IS503"/>
      <c r="IT503"/>
      <c r="IU503"/>
      <c r="IV503"/>
      <c r="IW503"/>
      <c r="IX503"/>
      <c r="IY503"/>
      <c r="IZ503"/>
      <c r="JA503"/>
      <c r="JB503"/>
      <c r="JC503"/>
      <c r="JD503"/>
      <c r="JE503"/>
      <c r="JF503"/>
      <c r="JG503"/>
      <c r="JH503"/>
      <c r="JI503"/>
      <c r="JJ503"/>
      <c r="JK503"/>
      <c r="JL503"/>
      <c r="JM503"/>
      <c r="JN503"/>
      <c r="JO503"/>
      <c r="JP503"/>
      <c r="JQ503"/>
      <c r="JR503"/>
      <c r="JS503"/>
      <c r="JT503"/>
      <c r="JU503"/>
      <c r="JV503"/>
      <c r="JW503"/>
      <c r="JX503"/>
      <c r="JY503"/>
      <c r="JZ503"/>
      <c r="KA503"/>
      <c r="KB503"/>
      <c r="KC503"/>
      <c r="KD503"/>
      <c r="KE503"/>
      <c r="KF503"/>
      <c r="KG503"/>
      <c r="KH503"/>
      <c r="KI503"/>
      <c r="KJ503"/>
      <c r="KK503"/>
    </row>
    <row r="504" spans="4:297" x14ac:dyDescent="0.2">
      <c r="D504"/>
      <c r="E504"/>
      <c r="F504"/>
      <c r="G504"/>
      <c r="H504"/>
      <c r="I504"/>
      <c r="J504"/>
      <c r="K504"/>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c r="FV504"/>
      <c r="FW504"/>
      <c r="FX504"/>
      <c r="FY504"/>
      <c r="FZ504"/>
      <c r="GA504"/>
      <c r="GB504"/>
      <c r="GC504"/>
      <c r="GD504"/>
      <c r="GE504"/>
      <c r="GF504"/>
      <c r="GG504"/>
      <c r="GH504"/>
      <c r="GI504"/>
      <c r="GJ504"/>
      <c r="GK504"/>
      <c r="GL504"/>
      <c r="GM504"/>
      <c r="GN504"/>
      <c r="GO504"/>
      <c r="GP504"/>
      <c r="GQ504"/>
      <c r="GR504"/>
      <c r="GS504"/>
      <c r="GT504"/>
      <c r="GU504"/>
      <c r="GV504"/>
      <c r="GW504"/>
      <c r="GX504"/>
      <c r="GY504"/>
      <c r="GZ504"/>
      <c r="HA504"/>
      <c r="HB504"/>
      <c r="HC504"/>
      <c r="HD504"/>
      <c r="HE504"/>
      <c r="HF504"/>
      <c r="HG504"/>
      <c r="HH504"/>
      <c r="HI504"/>
      <c r="HJ504"/>
      <c r="HK504"/>
      <c r="HL504"/>
      <c r="HM504"/>
      <c r="HN504"/>
      <c r="HO504"/>
      <c r="HP504"/>
      <c r="HQ504"/>
      <c r="HR504"/>
      <c r="HS504"/>
      <c r="HT504"/>
      <c r="HU504"/>
      <c r="HV504"/>
      <c r="HW504"/>
      <c r="HX504"/>
      <c r="HY504"/>
      <c r="HZ504"/>
      <c r="IA504"/>
      <c r="IB504"/>
      <c r="IC504"/>
      <c r="ID504"/>
      <c r="IE504"/>
      <c r="IF504"/>
      <c r="IG504"/>
      <c r="IH504"/>
      <c r="II504"/>
      <c r="IJ504"/>
      <c r="IK504"/>
      <c r="IL504"/>
      <c r="IM504"/>
      <c r="IN504"/>
      <c r="IO504"/>
      <c r="IP504"/>
      <c r="IQ504"/>
      <c r="IR504"/>
      <c r="IS504"/>
      <c r="IT504"/>
      <c r="IU504"/>
      <c r="IV504"/>
      <c r="IW504"/>
      <c r="IX504"/>
      <c r="IY504"/>
      <c r="IZ504"/>
      <c r="JA504"/>
      <c r="JB504"/>
      <c r="JC504"/>
      <c r="JD504"/>
      <c r="JE504"/>
      <c r="JF504"/>
      <c r="JG504"/>
      <c r="JH504"/>
      <c r="JI504"/>
      <c r="JJ504"/>
      <c r="JK504"/>
      <c r="JL504"/>
      <c r="JM504"/>
      <c r="JN504"/>
      <c r="JO504"/>
      <c r="JP504"/>
      <c r="JQ504"/>
      <c r="JR504"/>
      <c r="JS504"/>
      <c r="JT504"/>
      <c r="JU504"/>
      <c r="JV504"/>
      <c r="JW504"/>
      <c r="JX504"/>
      <c r="JY504"/>
      <c r="JZ504"/>
      <c r="KA504"/>
      <c r="KB504"/>
      <c r="KC504"/>
      <c r="KD504"/>
      <c r="KE504"/>
      <c r="KF504"/>
      <c r="KG504"/>
      <c r="KH504"/>
      <c r="KI504"/>
      <c r="KJ504"/>
      <c r="KK504"/>
    </row>
    <row r="505" spans="4:297" x14ac:dyDescent="0.2">
      <c r="D505"/>
      <c r="E505"/>
      <c r="F505"/>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c r="FV505"/>
      <c r="FW505"/>
      <c r="FX505"/>
      <c r="FY505"/>
      <c r="FZ505"/>
      <c r="GA505"/>
      <c r="GB505"/>
      <c r="GC505"/>
      <c r="GD505"/>
      <c r="GE505"/>
      <c r="GF505"/>
      <c r="GG505"/>
      <c r="GH505"/>
      <c r="GI505"/>
      <c r="GJ505"/>
      <c r="GK505"/>
      <c r="GL505"/>
      <c r="GM505"/>
      <c r="GN505"/>
      <c r="GO505"/>
      <c r="GP505"/>
      <c r="GQ505"/>
      <c r="GR505"/>
      <c r="GS505"/>
      <c r="GT505"/>
      <c r="GU505"/>
      <c r="GV505"/>
      <c r="GW505"/>
      <c r="GX505"/>
      <c r="GY505"/>
      <c r="GZ505"/>
      <c r="HA505"/>
      <c r="HB505"/>
      <c r="HC505"/>
      <c r="HD505"/>
      <c r="HE505"/>
      <c r="HF505"/>
      <c r="HG505"/>
      <c r="HH505"/>
      <c r="HI505"/>
      <c r="HJ505"/>
      <c r="HK505"/>
      <c r="HL505"/>
      <c r="HM505"/>
      <c r="HN505"/>
      <c r="HO505"/>
      <c r="HP505"/>
      <c r="HQ505"/>
      <c r="HR505"/>
      <c r="HS505"/>
      <c r="HT505"/>
      <c r="HU505"/>
      <c r="HV505"/>
      <c r="HW505"/>
      <c r="HX505"/>
      <c r="HY505"/>
      <c r="HZ505"/>
      <c r="IA505"/>
      <c r="IB505"/>
      <c r="IC505"/>
      <c r="ID505"/>
      <c r="IE505"/>
      <c r="IF505"/>
      <c r="IG505"/>
      <c r="IH505"/>
      <c r="II505"/>
      <c r="IJ505"/>
      <c r="IK505"/>
      <c r="IL505"/>
      <c r="IM505"/>
      <c r="IN505"/>
      <c r="IO505"/>
      <c r="IP505"/>
      <c r="IQ505"/>
      <c r="IR505"/>
      <c r="IS505"/>
      <c r="IT505"/>
      <c r="IU505"/>
      <c r="IV505"/>
      <c r="IW505"/>
      <c r="IX505"/>
      <c r="IY505"/>
      <c r="IZ505"/>
      <c r="JA505"/>
      <c r="JB505"/>
      <c r="JC505"/>
      <c r="JD505"/>
      <c r="JE505"/>
      <c r="JF505"/>
      <c r="JG505"/>
      <c r="JH505"/>
      <c r="JI505"/>
      <c r="JJ505"/>
      <c r="JK505"/>
      <c r="JL505"/>
      <c r="JM505"/>
      <c r="JN505"/>
      <c r="JO505"/>
      <c r="JP505"/>
      <c r="JQ505"/>
      <c r="JR505"/>
      <c r="JS505"/>
      <c r="JT505"/>
      <c r="JU505"/>
      <c r="JV505"/>
      <c r="JW505"/>
      <c r="JX505"/>
      <c r="JY505"/>
      <c r="JZ505"/>
      <c r="KA505"/>
      <c r="KB505"/>
      <c r="KC505"/>
      <c r="KD505"/>
      <c r="KE505"/>
      <c r="KF505"/>
      <c r="KG505"/>
      <c r="KH505"/>
      <c r="KI505"/>
      <c r="KJ505"/>
      <c r="KK505"/>
    </row>
    <row r="506" spans="4:297" x14ac:dyDescent="0.2">
      <c r="D506"/>
      <c r="E506"/>
      <c r="F506"/>
      <c r="G506"/>
      <c r="H506"/>
      <c r="I506"/>
      <c r="J506"/>
      <c r="K506"/>
      <c r="L506"/>
      <c r="M506"/>
      <c r="N506"/>
      <c r="O506"/>
      <c r="P506"/>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c r="FV506"/>
      <c r="FW506"/>
      <c r="FX506"/>
      <c r="FY506"/>
      <c r="FZ506"/>
      <c r="GA506"/>
      <c r="GB506"/>
      <c r="GC506"/>
      <c r="GD506"/>
      <c r="GE506"/>
      <c r="GF506"/>
      <c r="GG506"/>
      <c r="GH506"/>
      <c r="GI506"/>
      <c r="GJ506"/>
      <c r="GK506"/>
      <c r="GL506"/>
      <c r="GM506"/>
      <c r="GN506"/>
      <c r="GO506"/>
      <c r="GP506"/>
      <c r="GQ506"/>
      <c r="GR506"/>
      <c r="GS506"/>
      <c r="GT506"/>
      <c r="GU506"/>
      <c r="GV506"/>
      <c r="GW506"/>
      <c r="GX506"/>
      <c r="GY506"/>
      <c r="GZ506"/>
      <c r="HA506"/>
      <c r="HB506"/>
      <c r="HC506"/>
      <c r="HD506"/>
      <c r="HE506"/>
      <c r="HF506"/>
      <c r="HG506"/>
      <c r="HH506"/>
      <c r="HI506"/>
      <c r="HJ506"/>
      <c r="HK506"/>
      <c r="HL506"/>
      <c r="HM506"/>
      <c r="HN506"/>
      <c r="HO506"/>
      <c r="HP506"/>
      <c r="HQ506"/>
      <c r="HR506"/>
      <c r="HS506"/>
      <c r="HT506"/>
      <c r="HU506"/>
      <c r="HV506"/>
      <c r="HW506"/>
      <c r="HX506"/>
      <c r="HY506"/>
      <c r="HZ506"/>
      <c r="IA506"/>
      <c r="IB506"/>
      <c r="IC506"/>
      <c r="ID506"/>
      <c r="IE506"/>
      <c r="IF506"/>
      <c r="IG506"/>
      <c r="IH506"/>
      <c r="II506"/>
      <c r="IJ506"/>
      <c r="IK506"/>
      <c r="IL506"/>
      <c r="IM506"/>
      <c r="IN506"/>
      <c r="IO506"/>
      <c r="IP506"/>
      <c r="IQ506"/>
      <c r="IR506"/>
      <c r="IS506"/>
      <c r="IT506"/>
      <c r="IU506"/>
      <c r="IV506"/>
      <c r="IW506"/>
      <c r="IX506"/>
      <c r="IY506"/>
      <c r="IZ506"/>
      <c r="JA506"/>
      <c r="JB506"/>
      <c r="JC506"/>
      <c r="JD506"/>
      <c r="JE506"/>
      <c r="JF506"/>
      <c r="JG506"/>
      <c r="JH506"/>
      <c r="JI506"/>
      <c r="JJ506"/>
      <c r="JK506"/>
      <c r="JL506"/>
      <c r="JM506"/>
      <c r="JN506"/>
      <c r="JO506"/>
      <c r="JP506"/>
      <c r="JQ506"/>
      <c r="JR506"/>
      <c r="JS506"/>
      <c r="JT506"/>
      <c r="JU506"/>
      <c r="JV506"/>
      <c r="JW506"/>
      <c r="JX506"/>
      <c r="JY506"/>
      <c r="JZ506"/>
      <c r="KA506"/>
      <c r="KB506"/>
      <c r="KC506"/>
      <c r="KD506"/>
      <c r="KE506"/>
      <c r="KF506"/>
      <c r="KG506"/>
      <c r="KH506"/>
      <c r="KI506"/>
      <c r="KJ506"/>
      <c r="KK506"/>
    </row>
    <row r="507" spans="4:297" x14ac:dyDescent="0.2">
      <c r="D507"/>
      <c r="E507"/>
      <c r="F507"/>
      <c r="G507"/>
      <c r="H507"/>
      <c r="I507"/>
      <c r="J507"/>
      <c r="K507"/>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c r="FV507"/>
      <c r="FW507"/>
      <c r="FX507"/>
      <c r="FY507"/>
      <c r="FZ507"/>
      <c r="GA507"/>
      <c r="GB507"/>
      <c r="GC507"/>
      <c r="GD507"/>
      <c r="GE507"/>
      <c r="GF507"/>
      <c r="GG507"/>
      <c r="GH507"/>
      <c r="GI507"/>
      <c r="GJ507"/>
      <c r="GK507"/>
      <c r="GL507"/>
      <c r="GM507"/>
      <c r="GN507"/>
      <c r="GO507"/>
      <c r="GP507"/>
      <c r="GQ507"/>
      <c r="GR507"/>
      <c r="GS507"/>
      <c r="GT507"/>
      <c r="GU507"/>
      <c r="GV507"/>
      <c r="GW507"/>
      <c r="GX507"/>
      <c r="GY507"/>
      <c r="GZ507"/>
      <c r="HA507"/>
      <c r="HB507"/>
      <c r="HC507"/>
      <c r="HD507"/>
      <c r="HE507"/>
      <c r="HF507"/>
      <c r="HG507"/>
      <c r="HH507"/>
      <c r="HI507"/>
      <c r="HJ507"/>
      <c r="HK507"/>
      <c r="HL507"/>
      <c r="HM507"/>
      <c r="HN507"/>
      <c r="HO507"/>
      <c r="HP507"/>
      <c r="HQ507"/>
      <c r="HR507"/>
      <c r="HS507"/>
      <c r="HT507"/>
      <c r="HU507"/>
      <c r="HV507"/>
      <c r="HW507"/>
      <c r="HX507"/>
      <c r="HY507"/>
      <c r="HZ507"/>
      <c r="IA507"/>
      <c r="IB507"/>
      <c r="IC507"/>
      <c r="ID507"/>
      <c r="IE507"/>
      <c r="IF507"/>
      <c r="IG507"/>
      <c r="IH507"/>
      <c r="II507"/>
      <c r="IJ507"/>
      <c r="IK507"/>
      <c r="IL507"/>
      <c r="IM507"/>
      <c r="IN507"/>
      <c r="IO507"/>
      <c r="IP507"/>
      <c r="IQ507"/>
      <c r="IR507"/>
      <c r="IS507"/>
      <c r="IT507"/>
      <c r="IU507"/>
      <c r="IV507"/>
      <c r="IW507"/>
      <c r="IX507"/>
      <c r="IY507"/>
      <c r="IZ507"/>
      <c r="JA507"/>
      <c r="JB507"/>
      <c r="JC507"/>
      <c r="JD507"/>
      <c r="JE507"/>
      <c r="JF507"/>
      <c r="JG507"/>
      <c r="JH507"/>
      <c r="JI507"/>
      <c r="JJ507"/>
      <c r="JK507"/>
      <c r="JL507"/>
      <c r="JM507"/>
      <c r="JN507"/>
      <c r="JO507"/>
      <c r="JP507"/>
      <c r="JQ507"/>
      <c r="JR507"/>
      <c r="JS507"/>
      <c r="JT507"/>
      <c r="JU507"/>
      <c r="JV507"/>
      <c r="JW507"/>
      <c r="JX507"/>
      <c r="JY507"/>
      <c r="JZ507"/>
      <c r="KA507"/>
      <c r="KB507"/>
      <c r="KC507"/>
      <c r="KD507"/>
      <c r="KE507"/>
      <c r="KF507"/>
      <c r="KG507"/>
      <c r="KH507"/>
      <c r="KI507"/>
      <c r="KJ507"/>
      <c r="KK507"/>
    </row>
    <row r="508" spans="4:297" x14ac:dyDescent="0.2">
      <c r="D508"/>
      <c r="E508"/>
      <c r="F508"/>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c r="FV508"/>
      <c r="FW508"/>
      <c r="FX508"/>
      <c r="FY508"/>
      <c r="FZ508"/>
      <c r="GA508"/>
      <c r="GB508"/>
      <c r="GC508"/>
      <c r="GD508"/>
      <c r="GE508"/>
      <c r="GF508"/>
      <c r="GG508"/>
      <c r="GH508"/>
      <c r="GI508"/>
      <c r="GJ508"/>
      <c r="GK508"/>
      <c r="GL508"/>
      <c r="GM508"/>
      <c r="GN508"/>
      <c r="GO508"/>
      <c r="GP508"/>
      <c r="GQ508"/>
      <c r="GR508"/>
      <c r="GS508"/>
      <c r="GT508"/>
      <c r="GU508"/>
      <c r="GV508"/>
      <c r="GW508"/>
      <c r="GX508"/>
      <c r="GY508"/>
      <c r="GZ508"/>
      <c r="HA508"/>
      <c r="HB508"/>
      <c r="HC508"/>
      <c r="HD508"/>
      <c r="HE508"/>
      <c r="HF508"/>
      <c r="HG508"/>
      <c r="HH508"/>
      <c r="HI508"/>
      <c r="HJ508"/>
      <c r="HK508"/>
      <c r="HL508"/>
      <c r="HM508"/>
      <c r="HN508"/>
      <c r="HO508"/>
      <c r="HP508"/>
      <c r="HQ508"/>
      <c r="HR508"/>
      <c r="HS508"/>
      <c r="HT508"/>
      <c r="HU508"/>
      <c r="HV508"/>
      <c r="HW508"/>
      <c r="HX508"/>
      <c r="HY508"/>
      <c r="HZ508"/>
      <c r="IA508"/>
      <c r="IB508"/>
      <c r="IC508"/>
      <c r="ID508"/>
      <c r="IE508"/>
      <c r="IF508"/>
      <c r="IG508"/>
      <c r="IH508"/>
      <c r="II508"/>
      <c r="IJ508"/>
      <c r="IK508"/>
      <c r="IL508"/>
      <c r="IM508"/>
      <c r="IN508"/>
      <c r="IO508"/>
      <c r="IP508"/>
      <c r="IQ508"/>
      <c r="IR508"/>
      <c r="IS508"/>
      <c r="IT508"/>
      <c r="IU508"/>
      <c r="IV508"/>
      <c r="IW508"/>
      <c r="IX508"/>
      <c r="IY508"/>
      <c r="IZ508"/>
      <c r="JA508"/>
      <c r="JB508"/>
      <c r="JC508"/>
      <c r="JD508"/>
      <c r="JE508"/>
      <c r="JF508"/>
      <c r="JG508"/>
      <c r="JH508"/>
      <c r="JI508"/>
      <c r="JJ508"/>
      <c r="JK508"/>
      <c r="JL508"/>
      <c r="JM508"/>
      <c r="JN508"/>
      <c r="JO508"/>
      <c r="JP508"/>
      <c r="JQ508"/>
      <c r="JR508"/>
      <c r="JS508"/>
      <c r="JT508"/>
      <c r="JU508"/>
      <c r="JV508"/>
      <c r="JW508"/>
      <c r="JX508"/>
      <c r="JY508"/>
      <c r="JZ508"/>
      <c r="KA508"/>
      <c r="KB508"/>
      <c r="KC508"/>
      <c r="KD508"/>
      <c r="KE508"/>
      <c r="KF508"/>
      <c r="KG508"/>
      <c r="KH508"/>
      <c r="KI508"/>
      <c r="KJ508"/>
      <c r="KK508"/>
    </row>
    <row r="509" spans="4:297" x14ac:dyDescent="0.2">
      <c r="D509"/>
      <c r="E509"/>
      <c r="F509"/>
      <c r="G509"/>
      <c r="H509"/>
      <c r="I509"/>
      <c r="J509"/>
      <c r="K509"/>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c r="FV509"/>
      <c r="FW509"/>
      <c r="FX509"/>
      <c r="FY509"/>
      <c r="FZ509"/>
      <c r="GA509"/>
      <c r="GB509"/>
      <c r="GC509"/>
      <c r="GD509"/>
      <c r="GE509"/>
      <c r="GF509"/>
      <c r="GG509"/>
      <c r="GH509"/>
      <c r="GI509"/>
      <c r="GJ509"/>
      <c r="GK509"/>
      <c r="GL509"/>
      <c r="GM509"/>
      <c r="GN509"/>
      <c r="GO509"/>
      <c r="GP509"/>
      <c r="GQ509"/>
      <c r="GR509"/>
      <c r="GS509"/>
      <c r="GT509"/>
      <c r="GU509"/>
      <c r="GV509"/>
      <c r="GW509"/>
      <c r="GX509"/>
      <c r="GY509"/>
      <c r="GZ509"/>
      <c r="HA509"/>
      <c r="HB509"/>
      <c r="HC509"/>
      <c r="HD509"/>
      <c r="HE509"/>
      <c r="HF509"/>
      <c r="HG509"/>
      <c r="HH509"/>
      <c r="HI509"/>
      <c r="HJ509"/>
      <c r="HK509"/>
      <c r="HL509"/>
      <c r="HM509"/>
      <c r="HN509"/>
      <c r="HO509"/>
      <c r="HP509"/>
      <c r="HQ509"/>
      <c r="HR509"/>
      <c r="HS509"/>
      <c r="HT509"/>
      <c r="HU509"/>
      <c r="HV509"/>
      <c r="HW509"/>
      <c r="HX509"/>
      <c r="HY509"/>
      <c r="HZ509"/>
      <c r="IA509"/>
      <c r="IB509"/>
      <c r="IC509"/>
      <c r="ID509"/>
      <c r="IE509"/>
      <c r="IF509"/>
      <c r="IG509"/>
      <c r="IH509"/>
      <c r="II509"/>
      <c r="IJ509"/>
      <c r="IK509"/>
      <c r="IL509"/>
      <c r="IM509"/>
      <c r="IN509"/>
      <c r="IO509"/>
      <c r="IP509"/>
      <c r="IQ509"/>
      <c r="IR509"/>
      <c r="IS509"/>
      <c r="IT509"/>
      <c r="IU509"/>
      <c r="IV509"/>
      <c r="IW509"/>
      <c r="IX509"/>
      <c r="IY509"/>
      <c r="IZ509"/>
      <c r="JA509"/>
      <c r="JB509"/>
      <c r="JC509"/>
      <c r="JD509"/>
      <c r="JE509"/>
      <c r="JF509"/>
      <c r="JG509"/>
      <c r="JH509"/>
      <c r="JI509"/>
      <c r="JJ509"/>
      <c r="JK509"/>
      <c r="JL509"/>
      <c r="JM509"/>
      <c r="JN509"/>
      <c r="JO509"/>
      <c r="JP509"/>
      <c r="JQ509"/>
      <c r="JR509"/>
      <c r="JS509"/>
      <c r="JT509"/>
      <c r="JU509"/>
      <c r="JV509"/>
      <c r="JW509"/>
      <c r="JX509"/>
      <c r="JY509"/>
      <c r="JZ509"/>
      <c r="KA509"/>
      <c r="KB509"/>
      <c r="KC509"/>
      <c r="KD509"/>
      <c r="KE509"/>
      <c r="KF509"/>
      <c r="KG509"/>
      <c r="KH509"/>
      <c r="KI509"/>
      <c r="KJ509"/>
      <c r="KK509"/>
    </row>
    <row r="510" spans="4:297" x14ac:dyDescent="0.2">
      <c r="D510"/>
      <c r="E510"/>
      <c r="F510"/>
      <c r="G510"/>
      <c r="H510"/>
      <c r="I510"/>
      <c r="J510"/>
      <c r="K510"/>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c r="FV510"/>
      <c r="FW510"/>
      <c r="FX510"/>
      <c r="FY510"/>
      <c r="FZ510"/>
      <c r="GA510"/>
      <c r="GB510"/>
      <c r="GC510"/>
      <c r="GD510"/>
      <c r="GE510"/>
      <c r="GF510"/>
      <c r="GG510"/>
      <c r="GH510"/>
      <c r="GI510"/>
      <c r="GJ510"/>
      <c r="GK510"/>
      <c r="GL510"/>
      <c r="GM510"/>
      <c r="GN510"/>
      <c r="GO510"/>
      <c r="GP510"/>
      <c r="GQ510"/>
      <c r="GR510"/>
      <c r="GS510"/>
      <c r="GT510"/>
      <c r="GU510"/>
      <c r="GV510"/>
      <c r="GW510"/>
      <c r="GX510"/>
      <c r="GY510"/>
      <c r="GZ510"/>
      <c r="HA510"/>
      <c r="HB510"/>
      <c r="HC510"/>
      <c r="HD510"/>
      <c r="HE510"/>
      <c r="HF510"/>
      <c r="HG510"/>
      <c r="HH510"/>
      <c r="HI510"/>
      <c r="HJ510"/>
      <c r="HK510"/>
      <c r="HL510"/>
      <c r="HM510"/>
      <c r="HN510"/>
      <c r="HO510"/>
      <c r="HP510"/>
      <c r="HQ510"/>
      <c r="HR510"/>
      <c r="HS510"/>
      <c r="HT510"/>
      <c r="HU510"/>
      <c r="HV510"/>
      <c r="HW510"/>
      <c r="HX510"/>
      <c r="HY510"/>
      <c r="HZ510"/>
      <c r="IA510"/>
      <c r="IB510"/>
      <c r="IC510"/>
      <c r="ID510"/>
      <c r="IE510"/>
      <c r="IF510"/>
      <c r="IG510"/>
      <c r="IH510"/>
      <c r="II510"/>
      <c r="IJ510"/>
      <c r="IK510"/>
      <c r="IL510"/>
      <c r="IM510"/>
      <c r="IN510"/>
      <c r="IO510"/>
      <c r="IP510"/>
      <c r="IQ510"/>
      <c r="IR510"/>
      <c r="IS510"/>
      <c r="IT510"/>
      <c r="IU510"/>
      <c r="IV510"/>
      <c r="IW510"/>
      <c r="IX510"/>
      <c r="IY510"/>
      <c r="IZ510"/>
      <c r="JA510"/>
      <c r="JB510"/>
      <c r="JC510"/>
      <c r="JD510"/>
      <c r="JE510"/>
      <c r="JF510"/>
      <c r="JG510"/>
      <c r="JH510"/>
      <c r="JI510"/>
      <c r="JJ510"/>
      <c r="JK510"/>
      <c r="JL510"/>
      <c r="JM510"/>
      <c r="JN510"/>
      <c r="JO510"/>
      <c r="JP510"/>
      <c r="JQ510"/>
      <c r="JR510"/>
      <c r="JS510"/>
      <c r="JT510"/>
      <c r="JU510"/>
      <c r="JV510"/>
      <c r="JW510"/>
      <c r="JX510"/>
      <c r="JY510"/>
      <c r="JZ510"/>
      <c r="KA510"/>
      <c r="KB510"/>
      <c r="KC510"/>
      <c r="KD510"/>
      <c r="KE510"/>
      <c r="KF510"/>
      <c r="KG510"/>
      <c r="KH510"/>
      <c r="KI510"/>
      <c r="KJ510"/>
      <c r="KK510"/>
    </row>
    <row r="511" spans="4:297" x14ac:dyDescent="0.2">
      <c r="D511"/>
      <c r="E511"/>
      <c r="F511"/>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c r="FV511"/>
      <c r="FW511"/>
      <c r="FX511"/>
      <c r="FY511"/>
      <c r="FZ511"/>
      <c r="GA511"/>
      <c r="GB511"/>
      <c r="GC511"/>
      <c r="GD511"/>
      <c r="GE511"/>
      <c r="GF511"/>
      <c r="GG511"/>
      <c r="GH511"/>
      <c r="GI511"/>
      <c r="GJ511"/>
      <c r="GK511"/>
      <c r="GL511"/>
      <c r="GM511"/>
      <c r="GN511"/>
      <c r="GO511"/>
      <c r="GP511"/>
      <c r="GQ511"/>
      <c r="GR511"/>
      <c r="GS511"/>
      <c r="GT511"/>
      <c r="GU511"/>
      <c r="GV511"/>
      <c r="GW511"/>
      <c r="GX511"/>
      <c r="GY511"/>
      <c r="GZ511"/>
      <c r="HA511"/>
      <c r="HB511"/>
      <c r="HC511"/>
      <c r="HD511"/>
      <c r="HE511"/>
      <c r="HF511"/>
      <c r="HG511"/>
      <c r="HH511"/>
      <c r="HI511"/>
      <c r="HJ511"/>
      <c r="HK511"/>
      <c r="HL511"/>
      <c r="HM511"/>
      <c r="HN511"/>
      <c r="HO511"/>
      <c r="HP511"/>
      <c r="HQ511"/>
      <c r="HR511"/>
      <c r="HS511"/>
      <c r="HT511"/>
      <c r="HU511"/>
      <c r="HV511"/>
      <c r="HW511"/>
      <c r="HX511"/>
      <c r="HY511"/>
      <c r="HZ511"/>
      <c r="IA511"/>
      <c r="IB511"/>
      <c r="IC511"/>
      <c r="ID511"/>
      <c r="IE511"/>
      <c r="IF511"/>
      <c r="IG511"/>
      <c r="IH511"/>
      <c r="II511"/>
      <c r="IJ511"/>
      <c r="IK511"/>
      <c r="IL511"/>
      <c r="IM511"/>
      <c r="IN511"/>
      <c r="IO511"/>
      <c r="IP511"/>
      <c r="IQ511"/>
      <c r="IR511"/>
      <c r="IS511"/>
      <c r="IT511"/>
      <c r="IU511"/>
      <c r="IV511"/>
      <c r="IW511"/>
      <c r="IX511"/>
      <c r="IY511"/>
      <c r="IZ511"/>
      <c r="JA511"/>
      <c r="JB511"/>
      <c r="JC511"/>
      <c r="JD511"/>
      <c r="JE511"/>
      <c r="JF511"/>
      <c r="JG511"/>
      <c r="JH511"/>
      <c r="JI511"/>
      <c r="JJ511"/>
      <c r="JK511"/>
      <c r="JL511"/>
      <c r="JM511"/>
      <c r="JN511"/>
      <c r="JO511"/>
      <c r="JP511"/>
      <c r="JQ511"/>
      <c r="JR511"/>
      <c r="JS511"/>
      <c r="JT511"/>
      <c r="JU511"/>
      <c r="JV511"/>
      <c r="JW511"/>
      <c r="JX511"/>
      <c r="JY511"/>
      <c r="JZ511"/>
      <c r="KA511"/>
      <c r="KB511"/>
      <c r="KC511"/>
      <c r="KD511"/>
      <c r="KE511"/>
      <c r="KF511"/>
      <c r="KG511"/>
      <c r="KH511"/>
      <c r="KI511"/>
      <c r="KJ511"/>
      <c r="KK511"/>
    </row>
    <row r="512" spans="4:297" x14ac:dyDescent="0.2">
      <c r="D512"/>
      <c r="E512"/>
      <c r="F512"/>
      <c r="G512"/>
      <c r="H512"/>
      <c r="I512"/>
      <c r="J512"/>
      <c r="K512"/>
      <c r="L512"/>
      <c r="M512"/>
      <c r="N512"/>
      <c r="O512"/>
      <c r="P512"/>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c r="FV512"/>
      <c r="FW512"/>
      <c r="FX512"/>
      <c r="FY512"/>
      <c r="FZ512"/>
      <c r="GA512"/>
      <c r="GB512"/>
      <c r="GC512"/>
      <c r="GD512"/>
      <c r="GE512"/>
      <c r="GF512"/>
      <c r="GG512"/>
      <c r="GH512"/>
      <c r="GI512"/>
      <c r="GJ512"/>
      <c r="GK512"/>
      <c r="GL512"/>
      <c r="GM512"/>
      <c r="GN512"/>
      <c r="GO512"/>
      <c r="GP512"/>
      <c r="GQ512"/>
      <c r="GR512"/>
      <c r="GS512"/>
      <c r="GT512"/>
      <c r="GU512"/>
      <c r="GV512"/>
      <c r="GW512"/>
      <c r="GX512"/>
      <c r="GY512"/>
      <c r="GZ512"/>
      <c r="HA512"/>
      <c r="HB512"/>
      <c r="HC512"/>
      <c r="HD512"/>
      <c r="HE512"/>
      <c r="HF512"/>
      <c r="HG512"/>
      <c r="HH512"/>
      <c r="HI512"/>
      <c r="HJ512"/>
      <c r="HK512"/>
      <c r="HL512"/>
      <c r="HM512"/>
      <c r="HN512"/>
      <c r="HO512"/>
      <c r="HP512"/>
      <c r="HQ512"/>
      <c r="HR512"/>
      <c r="HS512"/>
      <c r="HT512"/>
      <c r="HU512"/>
      <c r="HV512"/>
      <c r="HW512"/>
      <c r="HX512"/>
      <c r="HY512"/>
      <c r="HZ512"/>
      <c r="IA512"/>
      <c r="IB512"/>
      <c r="IC512"/>
      <c r="ID512"/>
      <c r="IE512"/>
      <c r="IF512"/>
      <c r="IG512"/>
      <c r="IH512"/>
      <c r="II512"/>
      <c r="IJ512"/>
      <c r="IK512"/>
      <c r="IL512"/>
      <c r="IM512"/>
      <c r="IN512"/>
      <c r="IO512"/>
      <c r="IP512"/>
      <c r="IQ512"/>
      <c r="IR512"/>
      <c r="IS512"/>
      <c r="IT512"/>
      <c r="IU512"/>
      <c r="IV512"/>
      <c r="IW512"/>
      <c r="IX512"/>
      <c r="IY512"/>
      <c r="IZ512"/>
      <c r="JA512"/>
      <c r="JB512"/>
      <c r="JC512"/>
      <c r="JD512"/>
      <c r="JE512"/>
      <c r="JF512"/>
      <c r="JG512"/>
      <c r="JH512"/>
      <c r="JI512"/>
      <c r="JJ512"/>
      <c r="JK512"/>
      <c r="JL512"/>
      <c r="JM512"/>
      <c r="JN512"/>
      <c r="JO512"/>
      <c r="JP512"/>
      <c r="JQ512"/>
      <c r="JR512"/>
      <c r="JS512"/>
      <c r="JT512"/>
      <c r="JU512"/>
      <c r="JV512"/>
      <c r="JW512"/>
      <c r="JX512"/>
      <c r="JY512"/>
      <c r="JZ512"/>
      <c r="KA512"/>
      <c r="KB512"/>
      <c r="KC512"/>
      <c r="KD512"/>
      <c r="KE512"/>
      <c r="KF512"/>
      <c r="KG512"/>
      <c r="KH512"/>
      <c r="KI512"/>
      <c r="KJ512"/>
      <c r="KK512"/>
    </row>
    <row r="513" spans="4:297" x14ac:dyDescent="0.2">
      <c r="D513"/>
      <c r="E513"/>
      <c r="F513"/>
      <c r="G513"/>
      <c r="H513"/>
      <c r="I513"/>
      <c r="J513"/>
      <c r="K513"/>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c r="FV513"/>
      <c r="FW513"/>
      <c r="FX513"/>
      <c r="FY513"/>
      <c r="FZ513"/>
      <c r="GA513"/>
      <c r="GB513"/>
      <c r="GC513"/>
      <c r="GD513"/>
      <c r="GE513"/>
      <c r="GF513"/>
      <c r="GG513"/>
      <c r="GH513"/>
      <c r="GI513"/>
      <c r="GJ513"/>
      <c r="GK513"/>
      <c r="GL513"/>
      <c r="GM513"/>
      <c r="GN513"/>
      <c r="GO513"/>
      <c r="GP513"/>
      <c r="GQ513"/>
      <c r="GR513"/>
      <c r="GS513"/>
      <c r="GT513"/>
      <c r="GU513"/>
      <c r="GV513"/>
      <c r="GW513"/>
      <c r="GX513"/>
      <c r="GY513"/>
      <c r="GZ513"/>
      <c r="HA513"/>
      <c r="HB513"/>
      <c r="HC513"/>
      <c r="HD513"/>
      <c r="HE513"/>
      <c r="HF513"/>
      <c r="HG513"/>
      <c r="HH513"/>
      <c r="HI513"/>
      <c r="HJ513"/>
      <c r="HK513"/>
      <c r="HL513"/>
      <c r="HM513"/>
      <c r="HN513"/>
      <c r="HO513"/>
      <c r="HP513"/>
      <c r="HQ513"/>
      <c r="HR513"/>
      <c r="HS513"/>
      <c r="HT513"/>
      <c r="HU513"/>
      <c r="HV513"/>
      <c r="HW513"/>
      <c r="HX513"/>
      <c r="HY513"/>
      <c r="HZ513"/>
      <c r="IA513"/>
      <c r="IB513"/>
      <c r="IC513"/>
      <c r="ID513"/>
      <c r="IE513"/>
      <c r="IF513"/>
      <c r="IG513"/>
      <c r="IH513"/>
      <c r="II513"/>
      <c r="IJ513"/>
      <c r="IK513"/>
      <c r="IL513"/>
      <c r="IM513"/>
      <c r="IN513"/>
      <c r="IO513"/>
      <c r="IP513"/>
      <c r="IQ513"/>
      <c r="IR513"/>
      <c r="IS513"/>
      <c r="IT513"/>
      <c r="IU513"/>
      <c r="IV513"/>
      <c r="IW513"/>
      <c r="IX513"/>
      <c r="IY513"/>
      <c r="IZ513"/>
      <c r="JA513"/>
      <c r="JB513"/>
      <c r="JC513"/>
      <c r="JD513"/>
      <c r="JE513"/>
      <c r="JF513"/>
      <c r="JG513"/>
      <c r="JH513"/>
      <c r="JI513"/>
      <c r="JJ513"/>
      <c r="JK513"/>
      <c r="JL513"/>
      <c r="JM513"/>
      <c r="JN513"/>
      <c r="JO513"/>
      <c r="JP513"/>
      <c r="JQ513"/>
      <c r="JR513"/>
      <c r="JS513"/>
      <c r="JT513"/>
      <c r="JU513"/>
      <c r="JV513"/>
      <c r="JW513"/>
      <c r="JX513"/>
      <c r="JY513"/>
      <c r="JZ513"/>
      <c r="KA513"/>
      <c r="KB513"/>
      <c r="KC513"/>
      <c r="KD513"/>
      <c r="KE513"/>
      <c r="KF513"/>
      <c r="KG513"/>
      <c r="KH513"/>
      <c r="KI513"/>
      <c r="KJ513"/>
      <c r="KK513"/>
    </row>
    <row r="514" spans="4:297" x14ac:dyDescent="0.2">
      <c r="D514"/>
      <c r="E514"/>
      <c r="F514"/>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c r="FV514"/>
      <c r="FW514"/>
      <c r="FX514"/>
      <c r="FY514"/>
      <c r="FZ514"/>
      <c r="GA514"/>
      <c r="GB514"/>
      <c r="GC514"/>
      <c r="GD514"/>
      <c r="GE514"/>
      <c r="GF514"/>
      <c r="GG514"/>
      <c r="GH514"/>
      <c r="GI514"/>
      <c r="GJ514"/>
      <c r="GK514"/>
      <c r="GL514"/>
      <c r="GM514"/>
      <c r="GN514"/>
      <c r="GO514"/>
      <c r="GP514"/>
      <c r="GQ514"/>
      <c r="GR514"/>
      <c r="GS514"/>
      <c r="GT514"/>
      <c r="GU514"/>
      <c r="GV514"/>
      <c r="GW514"/>
      <c r="GX514"/>
      <c r="GY514"/>
      <c r="GZ514"/>
      <c r="HA514"/>
      <c r="HB514"/>
      <c r="HC514"/>
      <c r="HD514"/>
      <c r="HE514"/>
      <c r="HF514"/>
      <c r="HG514"/>
      <c r="HH514"/>
      <c r="HI514"/>
      <c r="HJ514"/>
      <c r="HK514"/>
      <c r="HL514"/>
      <c r="HM514"/>
      <c r="HN514"/>
      <c r="HO514"/>
      <c r="HP514"/>
      <c r="HQ514"/>
      <c r="HR514"/>
      <c r="HS514"/>
      <c r="HT514"/>
      <c r="HU514"/>
      <c r="HV514"/>
      <c r="HW514"/>
      <c r="HX514"/>
      <c r="HY514"/>
      <c r="HZ514"/>
      <c r="IA514"/>
      <c r="IB514"/>
      <c r="IC514"/>
      <c r="ID514"/>
      <c r="IE514"/>
      <c r="IF514"/>
      <c r="IG514"/>
      <c r="IH514"/>
      <c r="II514"/>
      <c r="IJ514"/>
      <c r="IK514"/>
      <c r="IL514"/>
      <c r="IM514"/>
      <c r="IN514"/>
      <c r="IO514"/>
      <c r="IP514"/>
      <c r="IQ514"/>
      <c r="IR514"/>
      <c r="IS514"/>
      <c r="IT514"/>
      <c r="IU514"/>
      <c r="IV514"/>
      <c r="IW514"/>
      <c r="IX514"/>
      <c r="IY514"/>
      <c r="IZ514"/>
      <c r="JA514"/>
      <c r="JB514"/>
      <c r="JC514"/>
      <c r="JD514"/>
      <c r="JE514"/>
      <c r="JF514"/>
      <c r="JG514"/>
      <c r="JH514"/>
      <c r="JI514"/>
      <c r="JJ514"/>
      <c r="JK514"/>
      <c r="JL514"/>
      <c r="JM514"/>
      <c r="JN514"/>
      <c r="JO514"/>
      <c r="JP514"/>
      <c r="JQ514"/>
      <c r="JR514"/>
      <c r="JS514"/>
      <c r="JT514"/>
      <c r="JU514"/>
      <c r="JV514"/>
      <c r="JW514"/>
      <c r="JX514"/>
      <c r="JY514"/>
      <c r="JZ514"/>
      <c r="KA514"/>
      <c r="KB514"/>
      <c r="KC514"/>
      <c r="KD514"/>
      <c r="KE514"/>
      <c r="KF514"/>
      <c r="KG514"/>
      <c r="KH514"/>
      <c r="KI514"/>
      <c r="KJ514"/>
      <c r="KK514"/>
    </row>
    <row r="515" spans="4:297" x14ac:dyDescent="0.2">
      <c r="D515"/>
      <c r="E515"/>
      <c r="F515"/>
      <c r="G515"/>
      <c r="H515"/>
      <c r="I515"/>
      <c r="J515"/>
      <c r="K515"/>
      <c r="L515"/>
      <c r="M515"/>
      <c r="N515"/>
      <c r="O515"/>
      <c r="P515"/>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c r="FV515"/>
      <c r="FW515"/>
      <c r="FX515"/>
      <c r="FY515"/>
      <c r="FZ515"/>
      <c r="GA515"/>
      <c r="GB515"/>
      <c r="GC515"/>
      <c r="GD515"/>
      <c r="GE515"/>
      <c r="GF515"/>
      <c r="GG515"/>
      <c r="GH515"/>
      <c r="GI515"/>
      <c r="GJ515"/>
      <c r="GK515"/>
      <c r="GL515"/>
      <c r="GM515"/>
      <c r="GN515"/>
      <c r="GO515"/>
      <c r="GP515"/>
      <c r="GQ515"/>
      <c r="GR515"/>
      <c r="GS515"/>
      <c r="GT515"/>
      <c r="GU515"/>
      <c r="GV515"/>
      <c r="GW515"/>
      <c r="GX515"/>
      <c r="GY515"/>
      <c r="GZ515"/>
      <c r="HA515"/>
      <c r="HB515"/>
      <c r="HC515"/>
      <c r="HD515"/>
      <c r="HE515"/>
      <c r="HF515"/>
      <c r="HG515"/>
      <c r="HH515"/>
      <c r="HI515"/>
      <c r="HJ515"/>
      <c r="HK515"/>
      <c r="HL515"/>
      <c r="HM515"/>
      <c r="HN515"/>
      <c r="HO515"/>
      <c r="HP515"/>
      <c r="HQ515"/>
      <c r="HR515"/>
      <c r="HS515"/>
      <c r="HT515"/>
      <c r="HU515"/>
      <c r="HV515"/>
      <c r="HW515"/>
      <c r="HX515"/>
      <c r="HY515"/>
      <c r="HZ515"/>
      <c r="IA515"/>
      <c r="IB515"/>
      <c r="IC515"/>
      <c r="ID515"/>
      <c r="IE515"/>
      <c r="IF515"/>
      <c r="IG515"/>
      <c r="IH515"/>
      <c r="II515"/>
      <c r="IJ515"/>
      <c r="IK515"/>
      <c r="IL515"/>
      <c r="IM515"/>
      <c r="IN515"/>
      <c r="IO515"/>
      <c r="IP515"/>
      <c r="IQ515"/>
      <c r="IR515"/>
      <c r="IS515"/>
      <c r="IT515"/>
      <c r="IU515"/>
      <c r="IV515"/>
      <c r="IW515"/>
      <c r="IX515"/>
      <c r="IY515"/>
      <c r="IZ515"/>
      <c r="JA515"/>
      <c r="JB515"/>
      <c r="JC515"/>
      <c r="JD515"/>
      <c r="JE515"/>
      <c r="JF515"/>
      <c r="JG515"/>
      <c r="JH515"/>
      <c r="JI515"/>
      <c r="JJ515"/>
      <c r="JK515"/>
      <c r="JL515"/>
      <c r="JM515"/>
      <c r="JN515"/>
      <c r="JO515"/>
      <c r="JP515"/>
      <c r="JQ515"/>
      <c r="JR515"/>
      <c r="JS515"/>
      <c r="JT515"/>
      <c r="JU515"/>
      <c r="JV515"/>
      <c r="JW515"/>
      <c r="JX515"/>
      <c r="JY515"/>
      <c r="JZ515"/>
      <c r="KA515"/>
      <c r="KB515"/>
      <c r="KC515"/>
      <c r="KD515"/>
      <c r="KE515"/>
      <c r="KF515"/>
      <c r="KG515"/>
      <c r="KH515"/>
      <c r="KI515"/>
      <c r="KJ515"/>
      <c r="KK515"/>
    </row>
    <row r="516" spans="4:297" x14ac:dyDescent="0.2">
      <c r="D516"/>
      <c r="E516"/>
      <c r="F516"/>
      <c r="G516"/>
      <c r="H516"/>
      <c r="I516"/>
      <c r="J516"/>
      <c r="K516"/>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c r="FV516"/>
      <c r="FW516"/>
      <c r="FX516"/>
      <c r="FY516"/>
      <c r="FZ516"/>
      <c r="GA516"/>
      <c r="GB516"/>
      <c r="GC516"/>
      <c r="GD516"/>
      <c r="GE516"/>
      <c r="GF516"/>
      <c r="GG516"/>
      <c r="GH516"/>
      <c r="GI516"/>
      <c r="GJ516"/>
      <c r="GK516"/>
      <c r="GL516"/>
      <c r="GM516"/>
      <c r="GN516"/>
      <c r="GO516"/>
      <c r="GP516"/>
      <c r="GQ516"/>
      <c r="GR516"/>
      <c r="GS516"/>
      <c r="GT516"/>
      <c r="GU516"/>
      <c r="GV516"/>
      <c r="GW516"/>
      <c r="GX516"/>
      <c r="GY516"/>
      <c r="GZ516"/>
      <c r="HA516"/>
      <c r="HB516"/>
      <c r="HC516"/>
      <c r="HD516"/>
      <c r="HE516"/>
      <c r="HF516"/>
      <c r="HG516"/>
      <c r="HH516"/>
      <c r="HI516"/>
      <c r="HJ516"/>
      <c r="HK516"/>
      <c r="HL516"/>
      <c r="HM516"/>
      <c r="HN516"/>
      <c r="HO516"/>
      <c r="HP516"/>
      <c r="HQ516"/>
      <c r="HR516"/>
      <c r="HS516"/>
      <c r="HT516"/>
      <c r="HU516"/>
      <c r="HV516"/>
      <c r="HW516"/>
      <c r="HX516"/>
      <c r="HY516"/>
      <c r="HZ516"/>
      <c r="IA516"/>
      <c r="IB516"/>
      <c r="IC516"/>
      <c r="ID516"/>
      <c r="IE516"/>
      <c r="IF516"/>
      <c r="IG516"/>
      <c r="IH516"/>
      <c r="II516"/>
      <c r="IJ516"/>
      <c r="IK516"/>
      <c r="IL516"/>
      <c r="IM516"/>
      <c r="IN516"/>
      <c r="IO516"/>
      <c r="IP516"/>
      <c r="IQ516"/>
      <c r="IR516"/>
      <c r="IS516"/>
      <c r="IT516"/>
      <c r="IU516"/>
      <c r="IV516"/>
      <c r="IW516"/>
      <c r="IX516"/>
      <c r="IY516"/>
      <c r="IZ516"/>
      <c r="JA516"/>
      <c r="JB516"/>
      <c r="JC516"/>
      <c r="JD516"/>
      <c r="JE516"/>
      <c r="JF516"/>
      <c r="JG516"/>
      <c r="JH516"/>
      <c r="JI516"/>
      <c r="JJ516"/>
      <c r="JK516"/>
      <c r="JL516"/>
      <c r="JM516"/>
      <c r="JN516"/>
      <c r="JO516"/>
      <c r="JP516"/>
      <c r="JQ516"/>
      <c r="JR516"/>
      <c r="JS516"/>
      <c r="JT516"/>
      <c r="JU516"/>
      <c r="JV516"/>
      <c r="JW516"/>
      <c r="JX516"/>
      <c r="JY516"/>
      <c r="JZ516"/>
      <c r="KA516"/>
      <c r="KB516"/>
      <c r="KC516"/>
      <c r="KD516"/>
      <c r="KE516"/>
      <c r="KF516"/>
      <c r="KG516"/>
      <c r="KH516"/>
      <c r="KI516"/>
      <c r="KJ516"/>
      <c r="KK516"/>
    </row>
    <row r="517" spans="4:297" x14ac:dyDescent="0.2">
      <c r="D517"/>
      <c r="E517"/>
      <c r="F517"/>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c r="FV517"/>
      <c r="FW517"/>
      <c r="FX517"/>
      <c r="FY517"/>
      <c r="FZ517"/>
      <c r="GA517"/>
      <c r="GB517"/>
      <c r="GC517"/>
      <c r="GD517"/>
      <c r="GE517"/>
      <c r="GF517"/>
      <c r="GG517"/>
      <c r="GH517"/>
      <c r="GI517"/>
      <c r="GJ517"/>
      <c r="GK517"/>
      <c r="GL517"/>
      <c r="GM517"/>
      <c r="GN517"/>
      <c r="GO517"/>
      <c r="GP517"/>
      <c r="GQ517"/>
      <c r="GR517"/>
      <c r="GS517"/>
      <c r="GT517"/>
      <c r="GU517"/>
      <c r="GV517"/>
      <c r="GW517"/>
      <c r="GX517"/>
      <c r="GY517"/>
      <c r="GZ517"/>
      <c r="HA517"/>
      <c r="HB517"/>
      <c r="HC517"/>
      <c r="HD517"/>
      <c r="HE517"/>
      <c r="HF517"/>
      <c r="HG517"/>
      <c r="HH517"/>
      <c r="HI517"/>
      <c r="HJ517"/>
      <c r="HK517"/>
      <c r="HL517"/>
      <c r="HM517"/>
      <c r="HN517"/>
      <c r="HO517"/>
      <c r="HP517"/>
      <c r="HQ517"/>
      <c r="HR517"/>
      <c r="HS517"/>
      <c r="HT517"/>
      <c r="HU517"/>
      <c r="HV517"/>
      <c r="HW517"/>
      <c r="HX517"/>
      <c r="HY517"/>
      <c r="HZ517"/>
      <c r="IA517"/>
      <c r="IB517"/>
      <c r="IC517"/>
      <c r="ID517"/>
      <c r="IE517"/>
      <c r="IF517"/>
      <c r="IG517"/>
      <c r="IH517"/>
      <c r="II517"/>
      <c r="IJ517"/>
      <c r="IK517"/>
      <c r="IL517"/>
      <c r="IM517"/>
      <c r="IN517"/>
      <c r="IO517"/>
      <c r="IP517"/>
      <c r="IQ517"/>
      <c r="IR517"/>
      <c r="IS517"/>
      <c r="IT517"/>
      <c r="IU517"/>
      <c r="IV517"/>
      <c r="IW517"/>
      <c r="IX517"/>
      <c r="IY517"/>
      <c r="IZ517"/>
      <c r="JA517"/>
      <c r="JB517"/>
      <c r="JC517"/>
      <c r="JD517"/>
      <c r="JE517"/>
      <c r="JF517"/>
      <c r="JG517"/>
      <c r="JH517"/>
      <c r="JI517"/>
      <c r="JJ517"/>
      <c r="JK517"/>
      <c r="JL517"/>
      <c r="JM517"/>
      <c r="JN517"/>
      <c r="JO517"/>
      <c r="JP517"/>
      <c r="JQ517"/>
      <c r="JR517"/>
      <c r="JS517"/>
      <c r="JT517"/>
      <c r="JU517"/>
      <c r="JV517"/>
      <c r="JW517"/>
      <c r="JX517"/>
      <c r="JY517"/>
      <c r="JZ517"/>
      <c r="KA517"/>
      <c r="KB517"/>
      <c r="KC517"/>
      <c r="KD517"/>
      <c r="KE517"/>
      <c r="KF517"/>
      <c r="KG517"/>
      <c r="KH517"/>
      <c r="KI517"/>
      <c r="KJ517"/>
      <c r="KK517"/>
    </row>
    <row r="518" spans="4:297" x14ac:dyDescent="0.2">
      <c r="D518"/>
      <c r="E518"/>
      <c r="F518"/>
      <c r="G518"/>
      <c r="H518"/>
      <c r="I518"/>
      <c r="J518"/>
      <c r="K518"/>
      <c r="L518"/>
      <c r="M518"/>
      <c r="N518"/>
      <c r="O518"/>
      <c r="P518"/>
      <c r="Q518"/>
      <c r="R518"/>
      <c r="S518"/>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c r="FV518"/>
      <c r="FW518"/>
      <c r="FX518"/>
      <c r="FY518"/>
      <c r="FZ518"/>
      <c r="GA518"/>
      <c r="GB518"/>
      <c r="GC518"/>
      <c r="GD518"/>
      <c r="GE518"/>
      <c r="GF518"/>
      <c r="GG518"/>
      <c r="GH518"/>
      <c r="GI518"/>
      <c r="GJ518"/>
      <c r="GK518"/>
      <c r="GL518"/>
      <c r="GM518"/>
      <c r="GN518"/>
      <c r="GO518"/>
      <c r="GP518"/>
      <c r="GQ518"/>
      <c r="GR518"/>
      <c r="GS518"/>
      <c r="GT518"/>
      <c r="GU518"/>
      <c r="GV518"/>
      <c r="GW518"/>
      <c r="GX518"/>
      <c r="GY518"/>
      <c r="GZ518"/>
      <c r="HA518"/>
      <c r="HB518"/>
      <c r="HC518"/>
      <c r="HD518"/>
      <c r="HE518"/>
      <c r="HF518"/>
      <c r="HG518"/>
      <c r="HH518"/>
      <c r="HI518"/>
      <c r="HJ518"/>
      <c r="HK518"/>
      <c r="HL518"/>
      <c r="HM518"/>
      <c r="HN518"/>
      <c r="HO518"/>
      <c r="HP518"/>
      <c r="HQ518"/>
      <c r="HR518"/>
      <c r="HS518"/>
      <c r="HT518"/>
      <c r="HU518"/>
      <c r="HV518"/>
      <c r="HW518"/>
      <c r="HX518"/>
      <c r="HY518"/>
      <c r="HZ518"/>
      <c r="IA518"/>
      <c r="IB518"/>
      <c r="IC518"/>
      <c r="ID518"/>
      <c r="IE518"/>
      <c r="IF518"/>
      <c r="IG518"/>
      <c r="IH518"/>
      <c r="II518"/>
      <c r="IJ518"/>
      <c r="IK518"/>
      <c r="IL518"/>
      <c r="IM518"/>
      <c r="IN518"/>
      <c r="IO518"/>
      <c r="IP518"/>
      <c r="IQ518"/>
      <c r="IR518"/>
      <c r="IS518"/>
      <c r="IT518"/>
      <c r="IU518"/>
      <c r="IV518"/>
      <c r="IW518"/>
      <c r="IX518"/>
      <c r="IY518"/>
      <c r="IZ518"/>
      <c r="JA518"/>
      <c r="JB518"/>
      <c r="JC518"/>
      <c r="JD518"/>
      <c r="JE518"/>
      <c r="JF518"/>
      <c r="JG518"/>
      <c r="JH518"/>
      <c r="JI518"/>
      <c r="JJ518"/>
      <c r="JK518"/>
      <c r="JL518"/>
      <c r="JM518"/>
      <c r="JN518"/>
      <c r="JO518"/>
      <c r="JP518"/>
      <c r="JQ518"/>
      <c r="JR518"/>
      <c r="JS518"/>
      <c r="JT518"/>
      <c r="JU518"/>
      <c r="JV518"/>
      <c r="JW518"/>
      <c r="JX518"/>
      <c r="JY518"/>
      <c r="JZ518"/>
      <c r="KA518"/>
      <c r="KB518"/>
      <c r="KC518"/>
      <c r="KD518"/>
      <c r="KE518"/>
      <c r="KF518"/>
      <c r="KG518"/>
      <c r="KH518"/>
      <c r="KI518"/>
      <c r="KJ518"/>
      <c r="KK518"/>
    </row>
    <row r="519" spans="4:297" x14ac:dyDescent="0.2">
      <c r="D519"/>
      <c r="E519"/>
      <c r="F519"/>
      <c r="G519"/>
      <c r="H519"/>
      <c r="I519"/>
      <c r="J519"/>
      <c r="K519"/>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c r="FV519"/>
      <c r="FW519"/>
      <c r="FX519"/>
      <c r="FY519"/>
      <c r="FZ519"/>
      <c r="GA519"/>
      <c r="GB519"/>
      <c r="GC519"/>
      <c r="GD519"/>
      <c r="GE519"/>
      <c r="GF519"/>
      <c r="GG519"/>
      <c r="GH519"/>
      <c r="GI519"/>
      <c r="GJ519"/>
      <c r="GK519"/>
      <c r="GL519"/>
      <c r="GM519"/>
      <c r="GN519"/>
      <c r="GO519"/>
      <c r="GP519"/>
      <c r="GQ519"/>
      <c r="GR519"/>
      <c r="GS519"/>
      <c r="GT519"/>
      <c r="GU519"/>
      <c r="GV519"/>
      <c r="GW519"/>
      <c r="GX519"/>
      <c r="GY519"/>
      <c r="GZ519"/>
      <c r="HA519"/>
      <c r="HB519"/>
      <c r="HC519"/>
      <c r="HD519"/>
      <c r="HE519"/>
      <c r="HF519"/>
      <c r="HG519"/>
      <c r="HH519"/>
      <c r="HI519"/>
      <c r="HJ519"/>
      <c r="HK519"/>
      <c r="HL519"/>
      <c r="HM519"/>
      <c r="HN519"/>
      <c r="HO519"/>
      <c r="HP519"/>
      <c r="HQ519"/>
      <c r="HR519"/>
      <c r="HS519"/>
      <c r="HT519"/>
      <c r="HU519"/>
      <c r="HV519"/>
      <c r="HW519"/>
      <c r="HX519"/>
      <c r="HY519"/>
      <c r="HZ519"/>
      <c r="IA519"/>
      <c r="IB519"/>
      <c r="IC519"/>
      <c r="ID519"/>
      <c r="IE519"/>
      <c r="IF519"/>
      <c r="IG519"/>
      <c r="IH519"/>
      <c r="II519"/>
      <c r="IJ519"/>
      <c r="IK519"/>
      <c r="IL519"/>
      <c r="IM519"/>
      <c r="IN519"/>
      <c r="IO519"/>
      <c r="IP519"/>
      <c r="IQ519"/>
      <c r="IR519"/>
      <c r="IS519"/>
      <c r="IT519"/>
      <c r="IU519"/>
      <c r="IV519"/>
      <c r="IW519"/>
      <c r="IX519"/>
      <c r="IY519"/>
      <c r="IZ519"/>
      <c r="JA519"/>
      <c r="JB519"/>
      <c r="JC519"/>
      <c r="JD519"/>
      <c r="JE519"/>
      <c r="JF519"/>
      <c r="JG519"/>
      <c r="JH519"/>
      <c r="JI519"/>
      <c r="JJ519"/>
      <c r="JK519"/>
      <c r="JL519"/>
      <c r="JM519"/>
      <c r="JN519"/>
      <c r="JO519"/>
      <c r="JP519"/>
      <c r="JQ519"/>
      <c r="JR519"/>
      <c r="JS519"/>
      <c r="JT519"/>
      <c r="JU519"/>
      <c r="JV519"/>
      <c r="JW519"/>
      <c r="JX519"/>
      <c r="JY519"/>
      <c r="JZ519"/>
      <c r="KA519"/>
      <c r="KB519"/>
      <c r="KC519"/>
      <c r="KD519"/>
      <c r="KE519"/>
      <c r="KF519"/>
      <c r="KG519"/>
      <c r="KH519"/>
      <c r="KI519"/>
      <c r="KJ519"/>
      <c r="KK519"/>
    </row>
    <row r="520" spans="4:297" x14ac:dyDescent="0.2">
      <c r="D520"/>
      <c r="E520"/>
      <c r="F520"/>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c r="FV520"/>
      <c r="FW520"/>
      <c r="FX520"/>
      <c r="FY520"/>
      <c r="FZ520"/>
      <c r="GA520"/>
      <c r="GB520"/>
      <c r="GC520"/>
      <c r="GD520"/>
      <c r="GE520"/>
      <c r="GF520"/>
      <c r="GG520"/>
      <c r="GH520"/>
      <c r="GI520"/>
      <c r="GJ520"/>
      <c r="GK520"/>
      <c r="GL520"/>
      <c r="GM520"/>
      <c r="GN520"/>
      <c r="GO520"/>
      <c r="GP520"/>
      <c r="GQ520"/>
      <c r="GR520"/>
      <c r="GS520"/>
      <c r="GT520"/>
      <c r="GU520"/>
      <c r="GV520"/>
      <c r="GW520"/>
      <c r="GX520"/>
      <c r="GY520"/>
      <c r="GZ520"/>
      <c r="HA520"/>
      <c r="HB520"/>
      <c r="HC520"/>
      <c r="HD520"/>
      <c r="HE520"/>
      <c r="HF520"/>
      <c r="HG520"/>
      <c r="HH520"/>
      <c r="HI520"/>
      <c r="HJ520"/>
      <c r="HK520"/>
      <c r="HL520"/>
      <c r="HM520"/>
      <c r="HN520"/>
      <c r="HO520"/>
      <c r="HP520"/>
      <c r="HQ520"/>
      <c r="HR520"/>
      <c r="HS520"/>
      <c r="HT520"/>
      <c r="HU520"/>
      <c r="HV520"/>
      <c r="HW520"/>
      <c r="HX520"/>
      <c r="HY520"/>
      <c r="HZ520"/>
      <c r="IA520"/>
      <c r="IB520"/>
      <c r="IC520"/>
      <c r="ID520"/>
      <c r="IE520"/>
      <c r="IF520"/>
      <c r="IG520"/>
      <c r="IH520"/>
      <c r="II520"/>
      <c r="IJ520"/>
      <c r="IK520"/>
      <c r="IL520"/>
      <c r="IM520"/>
      <c r="IN520"/>
      <c r="IO520"/>
      <c r="IP520"/>
      <c r="IQ520"/>
      <c r="IR520"/>
      <c r="IS520"/>
      <c r="IT520"/>
      <c r="IU520"/>
      <c r="IV520"/>
      <c r="IW520"/>
      <c r="IX520"/>
      <c r="IY520"/>
      <c r="IZ520"/>
      <c r="JA520"/>
      <c r="JB520"/>
      <c r="JC520"/>
      <c r="JD520"/>
      <c r="JE520"/>
      <c r="JF520"/>
      <c r="JG520"/>
      <c r="JH520"/>
      <c r="JI520"/>
      <c r="JJ520"/>
      <c r="JK520"/>
      <c r="JL520"/>
      <c r="JM520"/>
      <c r="JN520"/>
      <c r="JO520"/>
      <c r="JP520"/>
      <c r="JQ520"/>
      <c r="JR520"/>
      <c r="JS520"/>
      <c r="JT520"/>
      <c r="JU520"/>
      <c r="JV520"/>
      <c r="JW520"/>
      <c r="JX520"/>
      <c r="JY520"/>
      <c r="JZ520"/>
      <c r="KA520"/>
      <c r="KB520"/>
      <c r="KC520"/>
      <c r="KD520"/>
      <c r="KE520"/>
      <c r="KF520"/>
      <c r="KG520"/>
      <c r="KH520"/>
      <c r="KI520"/>
      <c r="KJ520"/>
      <c r="KK520"/>
    </row>
    <row r="521" spans="4:297" x14ac:dyDescent="0.2">
      <c r="D521"/>
      <c r="E521"/>
      <c r="F521"/>
      <c r="G521"/>
      <c r="H521"/>
      <c r="I521"/>
      <c r="J521"/>
      <c r="K521"/>
      <c r="L521"/>
      <c r="M521"/>
      <c r="N521"/>
      <c r="O521"/>
      <c r="P521"/>
      <c r="Q521"/>
      <c r="R521"/>
      <c r="S521"/>
      <c r="T521"/>
      <c r="U521"/>
      <c r="V521"/>
      <c r="W521"/>
      <c r="X521"/>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c r="FV521"/>
      <c r="FW521"/>
      <c r="FX521"/>
      <c r="FY521"/>
      <c r="FZ521"/>
      <c r="GA521"/>
      <c r="GB521"/>
      <c r="GC521"/>
      <c r="GD521"/>
      <c r="GE521"/>
      <c r="GF521"/>
      <c r="GG521"/>
      <c r="GH521"/>
      <c r="GI521"/>
      <c r="GJ521"/>
      <c r="GK521"/>
      <c r="GL521"/>
      <c r="GM521"/>
      <c r="GN521"/>
      <c r="GO521"/>
      <c r="GP521"/>
      <c r="GQ521"/>
      <c r="GR521"/>
      <c r="GS521"/>
      <c r="GT521"/>
      <c r="GU521"/>
      <c r="GV521"/>
      <c r="GW521"/>
      <c r="GX521"/>
      <c r="GY521"/>
      <c r="GZ521"/>
      <c r="HA521"/>
      <c r="HB521"/>
      <c r="HC521"/>
      <c r="HD521"/>
      <c r="HE521"/>
      <c r="HF521"/>
      <c r="HG521"/>
      <c r="HH521"/>
      <c r="HI521"/>
      <c r="HJ521"/>
      <c r="HK521"/>
      <c r="HL521"/>
      <c r="HM521"/>
      <c r="HN521"/>
      <c r="HO521"/>
      <c r="HP521"/>
      <c r="HQ521"/>
      <c r="HR521"/>
      <c r="HS521"/>
      <c r="HT521"/>
      <c r="HU521"/>
      <c r="HV521"/>
      <c r="HW521"/>
      <c r="HX521"/>
      <c r="HY521"/>
      <c r="HZ521"/>
      <c r="IA521"/>
      <c r="IB521"/>
      <c r="IC521"/>
      <c r="ID521"/>
      <c r="IE521"/>
      <c r="IF521"/>
      <c r="IG521"/>
      <c r="IH521"/>
      <c r="II521"/>
      <c r="IJ521"/>
      <c r="IK521"/>
      <c r="IL521"/>
      <c r="IM521"/>
      <c r="IN521"/>
      <c r="IO521"/>
      <c r="IP521"/>
      <c r="IQ521"/>
      <c r="IR521"/>
      <c r="IS521"/>
      <c r="IT521"/>
      <c r="IU521"/>
      <c r="IV521"/>
      <c r="IW521"/>
      <c r="IX521"/>
      <c r="IY521"/>
      <c r="IZ521"/>
      <c r="JA521"/>
      <c r="JB521"/>
      <c r="JC521"/>
      <c r="JD521"/>
      <c r="JE521"/>
      <c r="JF521"/>
      <c r="JG521"/>
      <c r="JH521"/>
      <c r="JI521"/>
      <c r="JJ521"/>
      <c r="JK521"/>
      <c r="JL521"/>
      <c r="JM521"/>
      <c r="JN521"/>
      <c r="JO521"/>
      <c r="JP521"/>
      <c r="JQ521"/>
      <c r="JR521"/>
      <c r="JS521"/>
      <c r="JT521"/>
      <c r="JU521"/>
      <c r="JV521"/>
      <c r="JW521"/>
      <c r="JX521"/>
      <c r="JY521"/>
      <c r="JZ521"/>
      <c r="KA521"/>
      <c r="KB521"/>
      <c r="KC521"/>
      <c r="KD521"/>
      <c r="KE521"/>
      <c r="KF521"/>
      <c r="KG521"/>
      <c r="KH521"/>
      <c r="KI521"/>
      <c r="KJ521"/>
      <c r="KK521"/>
    </row>
    <row r="522" spans="4:297" x14ac:dyDescent="0.2">
      <c r="D522"/>
      <c r="E522"/>
      <c r="F522"/>
      <c r="G522"/>
      <c r="H522"/>
      <c r="I522"/>
      <c r="J522"/>
      <c r="K522"/>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c r="FV522"/>
      <c r="FW522"/>
      <c r="FX522"/>
      <c r="FY522"/>
      <c r="FZ522"/>
      <c r="GA522"/>
      <c r="GB522"/>
      <c r="GC522"/>
      <c r="GD522"/>
      <c r="GE522"/>
      <c r="GF522"/>
      <c r="GG522"/>
      <c r="GH522"/>
      <c r="GI522"/>
      <c r="GJ522"/>
      <c r="GK522"/>
      <c r="GL522"/>
      <c r="GM522"/>
      <c r="GN522"/>
      <c r="GO522"/>
      <c r="GP522"/>
      <c r="GQ522"/>
      <c r="GR522"/>
      <c r="GS522"/>
      <c r="GT522"/>
      <c r="GU522"/>
      <c r="GV522"/>
      <c r="GW522"/>
      <c r="GX522"/>
      <c r="GY522"/>
      <c r="GZ522"/>
      <c r="HA522"/>
      <c r="HB522"/>
      <c r="HC522"/>
      <c r="HD522"/>
      <c r="HE522"/>
      <c r="HF522"/>
      <c r="HG522"/>
      <c r="HH522"/>
      <c r="HI522"/>
      <c r="HJ522"/>
      <c r="HK522"/>
      <c r="HL522"/>
      <c r="HM522"/>
      <c r="HN522"/>
      <c r="HO522"/>
      <c r="HP522"/>
      <c r="HQ522"/>
      <c r="HR522"/>
      <c r="HS522"/>
      <c r="HT522"/>
      <c r="HU522"/>
      <c r="HV522"/>
      <c r="HW522"/>
      <c r="HX522"/>
      <c r="HY522"/>
      <c r="HZ522"/>
      <c r="IA522"/>
      <c r="IB522"/>
      <c r="IC522"/>
      <c r="ID522"/>
      <c r="IE522"/>
      <c r="IF522"/>
      <c r="IG522"/>
      <c r="IH522"/>
      <c r="II522"/>
      <c r="IJ522"/>
      <c r="IK522"/>
      <c r="IL522"/>
      <c r="IM522"/>
      <c r="IN522"/>
      <c r="IO522"/>
      <c r="IP522"/>
      <c r="IQ522"/>
      <c r="IR522"/>
      <c r="IS522"/>
      <c r="IT522"/>
      <c r="IU522"/>
      <c r="IV522"/>
      <c r="IW522"/>
      <c r="IX522"/>
      <c r="IY522"/>
      <c r="IZ522"/>
      <c r="JA522"/>
      <c r="JB522"/>
      <c r="JC522"/>
      <c r="JD522"/>
      <c r="JE522"/>
      <c r="JF522"/>
      <c r="JG522"/>
      <c r="JH522"/>
      <c r="JI522"/>
      <c r="JJ522"/>
      <c r="JK522"/>
      <c r="JL522"/>
      <c r="JM522"/>
      <c r="JN522"/>
      <c r="JO522"/>
      <c r="JP522"/>
      <c r="JQ522"/>
      <c r="JR522"/>
      <c r="JS522"/>
      <c r="JT522"/>
      <c r="JU522"/>
      <c r="JV522"/>
      <c r="JW522"/>
      <c r="JX522"/>
      <c r="JY522"/>
      <c r="JZ522"/>
      <c r="KA522"/>
      <c r="KB522"/>
      <c r="KC522"/>
      <c r="KD522"/>
      <c r="KE522"/>
      <c r="KF522"/>
      <c r="KG522"/>
      <c r="KH522"/>
      <c r="KI522"/>
      <c r="KJ522"/>
      <c r="KK522"/>
    </row>
    <row r="523" spans="4:297" x14ac:dyDescent="0.2">
      <c r="D523"/>
      <c r="E523"/>
      <c r="F523"/>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c r="FV523"/>
      <c r="FW523"/>
      <c r="FX523"/>
      <c r="FY523"/>
      <c r="FZ523"/>
      <c r="GA523"/>
      <c r="GB523"/>
      <c r="GC523"/>
      <c r="GD523"/>
      <c r="GE523"/>
      <c r="GF523"/>
      <c r="GG523"/>
      <c r="GH523"/>
      <c r="GI523"/>
      <c r="GJ523"/>
      <c r="GK523"/>
      <c r="GL523"/>
      <c r="GM523"/>
      <c r="GN523"/>
      <c r="GO523"/>
      <c r="GP523"/>
      <c r="GQ523"/>
      <c r="GR523"/>
      <c r="GS523"/>
      <c r="GT523"/>
      <c r="GU523"/>
      <c r="GV523"/>
      <c r="GW523"/>
      <c r="GX523"/>
      <c r="GY523"/>
      <c r="GZ523"/>
      <c r="HA523"/>
      <c r="HB523"/>
      <c r="HC523"/>
      <c r="HD523"/>
      <c r="HE523"/>
      <c r="HF523"/>
      <c r="HG523"/>
      <c r="HH523"/>
      <c r="HI523"/>
      <c r="HJ523"/>
      <c r="HK523"/>
      <c r="HL523"/>
      <c r="HM523"/>
      <c r="HN523"/>
      <c r="HO523"/>
      <c r="HP523"/>
      <c r="HQ523"/>
      <c r="HR523"/>
      <c r="HS523"/>
      <c r="HT523"/>
      <c r="HU523"/>
      <c r="HV523"/>
      <c r="HW523"/>
      <c r="HX523"/>
      <c r="HY523"/>
      <c r="HZ523"/>
      <c r="IA523"/>
      <c r="IB523"/>
      <c r="IC523"/>
      <c r="ID523"/>
      <c r="IE523"/>
      <c r="IF523"/>
      <c r="IG523"/>
      <c r="IH523"/>
      <c r="II523"/>
      <c r="IJ523"/>
      <c r="IK523"/>
      <c r="IL523"/>
      <c r="IM523"/>
      <c r="IN523"/>
      <c r="IO523"/>
      <c r="IP523"/>
      <c r="IQ523"/>
      <c r="IR523"/>
      <c r="IS523"/>
      <c r="IT523"/>
      <c r="IU523"/>
      <c r="IV523"/>
      <c r="IW523"/>
      <c r="IX523"/>
      <c r="IY523"/>
      <c r="IZ523"/>
      <c r="JA523"/>
      <c r="JB523"/>
      <c r="JC523"/>
      <c r="JD523"/>
      <c r="JE523"/>
      <c r="JF523"/>
      <c r="JG523"/>
      <c r="JH523"/>
      <c r="JI523"/>
      <c r="JJ523"/>
      <c r="JK523"/>
      <c r="JL523"/>
      <c r="JM523"/>
      <c r="JN523"/>
      <c r="JO523"/>
      <c r="JP523"/>
      <c r="JQ523"/>
      <c r="JR523"/>
      <c r="JS523"/>
      <c r="JT523"/>
      <c r="JU523"/>
      <c r="JV523"/>
      <c r="JW523"/>
      <c r="JX523"/>
      <c r="JY523"/>
      <c r="JZ523"/>
      <c r="KA523"/>
      <c r="KB523"/>
      <c r="KC523"/>
      <c r="KD523"/>
      <c r="KE523"/>
      <c r="KF523"/>
      <c r="KG523"/>
      <c r="KH523"/>
      <c r="KI523"/>
      <c r="KJ523"/>
      <c r="KK523"/>
    </row>
    <row r="524" spans="4:297" x14ac:dyDescent="0.2">
      <c r="D524"/>
      <c r="E524"/>
      <c r="F524"/>
      <c r="G524"/>
      <c r="H524"/>
      <c r="I524"/>
      <c r="J524"/>
      <c r="K524"/>
      <c r="L524"/>
      <c r="M524"/>
      <c r="N524"/>
      <c r="O524"/>
      <c r="P524"/>
      <c r="Q524"/>
      <c r="R524"/>
      <c r="S524"/>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c r="FV524"/>
      <c r="FW524"/>
      <c r="FX524"/>
      <c r="FY524"/>
      <c r="FZ524"/>
      <c r="GA524"/>
      <c r="GB524"/>
      <c r="GC524"/>
      <c r="GD524"/>
      <c r="GE524"/>
      <c r="GF524"/>
      <c r="GG524"/>
      <c r="GH524"/>
      <c r="GI524"/>
      <c r="GJ524"/>
      <c r="GK524"/>
      <c r="GL524"/>
      <c r="GM524"/>
      <c r="GN524"/>
      <c r="GO524"/>
      <c r="GP524"/>
      <c r="GQ524"/>
      <c r="GR524"/>
      <c r="GS524"/>
      <c r="GT524"/>
      <c r="GU524"/>
      <c r="GV524"/>
      <c r="GW524"/>
      <c r="GX524"/>
      <c r="GY524"/>
      <c r="GZ524"/>
      <c r="HA524"/>
      <c r="HB524"/>
      <c r="HC524"/>
      <c r="HD524"/>
      <c r="HE524"/>
      <c r="HF524"/>
      <c r="HG524"/>
      <c r="HH524"/>
      <c r="HI524"/>
      <c r="HJ524"/>
      <c r="HK524"/>
      <c r="HL524"/>
      <c r="HM524"/>
      <c r="HN524"/>
      <c r="HO524"/>
      <c r="HP524"/>
      <c r="HQ524"/>
      <c r="HR524"/>
      <c r="HS524"/>
      <c r="HT524"/>
      <c r="HU524"/>
      <c r="HV524"/>
      <c r="HW524"/>
      <c r="HX524"/>
      <c r="HY524"/>
      <c r="HZ524"/>
      <c r="IA524"/>
      <c r="IB524"/>
      <c r="IC524"/>
      <c r="ID524"/>
      <c r="IE524"/>
      <c r="IF524"/>
      <c r="IG524"/>
      <c r="IH524"/>
      <c r="II524"/>
      <c r="IJ524"/>
      <c r="IK524"/>
      <c r="IL524"/>
      <c r="IM524"/>
      <c r="IN524"/>
      <c r="IO524"/>
      <c r="IP524"/>
      <c r="IQ524"/>
      <c r="IR524"/>
      <c r="IS524"/>
      <c r="IT524"/>
      <c r="IU524"/>
      <c r="IV524"/>
      <c r="IW524"/>
      <c r="IX524"/>
      <c r="IY524"/>
      <c r="IZ524"/>
      <c r="JA524"/>
      <c r="JB524"/>
      <c r="JC524"/>
      <c r="JD524"/>
      <c r="JE524"/>
      <c r="JF524"/>
      <c r="JG524"/>
      <c r="JH524"/>
      <c r="JI524"/>
      <c r="JJ524"/>
      <c r="JK524"/>
      <c r="JL524"/>
      <c r="JM524"/>
      <c r="JN524"/>
      <c r="JO524"/>
      <c r="JP524"/>
      <c r="JQ524"/>
      <c r="JR524"/>
      <c r="JS524"/>
      <c r="JT524"/>
      <c r="JU524"/>
      <c r="JV524"/>
      <c r="JW524"/>
      <c r="JX524"/>
      <c r="JY524"/>
      <c r="JZ524"/>
      <c r="KA524"/>
      <c r="KB524"/>
      <c r="KC524"/>
      <c r="KD524"/>
      <c r="KE524"/>
      <c r="KF524"/>
      <c r="KG524"/>
      <c r="KH524"/>
      <c r="KI524"/>
      <c r="KJ524"/>
      <c r="KK524"/>
    </row>
    <row r="525" spans="4:297" x14ac:dyDescent="0.2">
      <c r="D525"/>
      <c r="E525"/>
      <c r="F525"/>
      <c r="G525"/>
      <c r="H525"/>
      <c r="I525"/>
      <c r="J525"/>
      <c r="K525"/>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c r="FV525"/>
      <c r="FW525"/>
      <c r="FX525"/>
      <c r="FY525"/>
      <c r="FZ525"/>
      <c r="GA525"/>
      <c r="GB525"/>
      <c r="GC525"/>
      <c r="GD525"/>
      <c r="GE525"/>
      <c r="GF525"/>
      <c r="GG525"/>
      <c r="GH525"/>
      <c r="GI525"/>
      <c r="GJ525"/>
      <c r="GK525"/>
      <c r="GL525"/>
      <c r="GM525"/>
      <c r="GN525"/>
      <c r="GO525"/>
      <c r="GP525"/>
      <c r="GQ525"/>
      <c r="GR525"/>
      <c r="GS525"/>
      <c r="GT525"/>
      <c r="GU525"/>
      <c r="GV525"/>
      <c r="GW525"/>
      <c r="GX525"/>
      <c r="GY525"/>
      <c r="GZ525"/>
      <c r="HA525"/>
      <c r="HB525"/>
      <c r="HC525"/>
      <c r="HD525"/>
      <c r="HE525"/>
      <c r="HF525"/>
      <c r="HG525"/>
      <c r="HH525"/>
      <c r="HI525"/>
      <c r="HJ525"/>
      <c r="HK525"/>
      <c r="HL525"/>
      <c r="HM525"/>
      <c r="HN525"/>
      <c r="HO525"/>
      <c r="HP525"/>
      <c r="HQ525"/>
      <c r="HR525"/>
      <c r="HS525"/>
      <c r="HT525"/>
      <c r="HU525"/>
      <c r="HV525"/>
      <c r="HW525"/>
      <c r="HX525"/>
      <c r="HY525"/>
      <c r="HZ525"/>
      <c r="IA525"/>
      <c r="IB525"/>
      <c r="IC525"/>
      <c r="ID525"/>
      <c r="IE525"/>
      <c r="IF525"/>
      <c r="IG525"/>
      <c r="IH525"/>
      <c r="II525"/>
      <c r="IJ525"/>
      <c r="IK525"/>
      <c r="IL525"/>
      <c r="IM525"/>
      <c r="IN525"/>
      <c r="IO525"/>
      <c r="IP525"/>
      <c r="IQ525"/>
      <c r="IR525"/>
      <c r="IS525"/>
      <c r="IT525"/>
      <c r="IU525"/>
      <c r="IV525"/>
      <c r="IW525"/>
      <c r="IX525"/>
      <c r="IY525"/>
      <c r="IZ525"/>
      <c r="JA525"/>
      <c r="JB525"/>
      <c r="JC525"/>
      <c r="JD525"/>
      <c r="JE525"/>
      <c r="JF525"/>
      <c r="JG525"/>
      <c r="JH525"/>
      <c r="JI525"/>
      <c r="JJ525"/>
      <c r="JK525"/>
      <c r="JL525"/>
      <c r="JM525"/>
      <c r="JN525"/>
      <c r="JO525"/>
      <c r="JP525"/>
      <c r="JQ525"/>
      <c r="JR525"/>
      <c r="JS525"/>
      <c r="JT525"/>
      <c r="JU525"/>
      <c r="JV525"/>
      <c r="JW525"/>
      <c r="JX525"/>
      <c r="JY525"/>
      <c r="JZ525"/>
      <c r="KA525"/>
      <c r="KB525"/>
      <c r="KC525"/>
      <c r="KD525"/>
      <c r="KE525"/>
      <c r="KF525"/>
      <c r="KG525"/>
      <c r="KH525"/>
      <c r="KI525"/>
      <c r="KJ525"/>
      <c r="KK525"/>
    </row>
    <row r="526" spans="4:297" x14ac:dyDescent="0.2">
      <c r="D526"/>
      <c r="E526"/>
      <c r="F526"/>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c r="FV526"/>
      <c r="FW526"/>
      <c r="FX526"/>
      <c r="FY526"/>
      <c r="FZ526"/>
      <c r="GA526"/>
      <c r="GB526"/>
      <c r="GC526"/>
      <c r="GD526"/>
      <c r="GE526"/>
      <c r="GF526"/>
      <c r="GG526"/>
      <c r="GH526"/>
      <c r="GI526"/>
      <c r="GJ526"/>
      <c r="GK526"/>
      <c r="GL526"/>
      <c r="GM526"/>
      <c r="GN526"/>
      <c r="GO526"/>
      <c r="GP526"/>
      <c r="GQ526"/>
      <c r="GR526"/>
      <c r="GS526"/>
      <c r="GT526"/>
      <c r="GU526"/>
      <c r="GV526"/>
      <c r="GW526"/>
      <c r="GX526"/>
      <c r="GY526"/>
      <c r="GZ526"/>
      <c r="HA526"/>
      <c r="HB526"/>
      <c r="HC526"/>
      <c r="HD526"/>
      <c r="HE526"/>
      <c r="HF526"/>
      <c r="HG526"/>
      <c r="HH526"/>
      <c r="HI526"/>
      <c r="HJ526"/>
      <c r="HK526"/>
      <c r="HL526"/>
      <c r="HM526"/>
      <c r="HN526"/>
      <c r="HO526"/>
      <c r="HP526"/>
      <c r="HQ526"/>
      <c r="HR526"/>
      <c r="HS526"/>
      <c r="HT526"/>
      <c r="HU526"/>
      <c r="HV526"/>
      <c r="HW526"/>
      <c r="HX526"/>
      <c r="HY526"/>
      <c r="HZ526"/>
      <c r="IA526"/>
      <c r="IB526"/>
      <c r="IC526"/>
      <c r="ID526"/>
      <c r="IE526"/>
      <c r="IF526"/>
      <c r="IG526"/>
      <c r="IH526"/>
      <c r="II526"/>
      <c r="IJ526"/>
      <c r="IK526"/>
      <c r="IL526"/>
      <c r="IM526"/>
      <c r="IN526"/>
      <c r="IO526"/>
      <c r="IP526"/>
      <c r="IQ526"/>
      <c r="IR526"/>
      <c r="IS526"/>
      <c r="IT526"/>
      <c r="IU526"/>
      <c r="IV526"/>
      <c r="IW526"/>
      <c r="IX526"/>
      <c r="IY526"/>
      <c r="IZ526"/>
      <c r="JA526"/>
      <c r="JB526"/>
      <c r="JC526"/>
      <c r="JD526"/>
      <c r="JE526"/>
      <c r="JF526"/>
      <c r="JG526"/>
      <c r="JH526"/>
      <c r="JI526"/>
      <c r="JJ526"/>
      <c r="JK526"/>
      <c r="JL526"/>
      <c r="JM526"/>
      <c r="JN526"/>
      <c r="JO526"/>
      <c r="JP526"/>
      <c r="JQ526"/>
      <c r="JR526"/>
      <c r="JS526"/>
      <c r="JT526"/>
      <c r="JU526"/>
      <c r="JV526"/>
      <c r="JW526"/>
      <c r="JX526"/>
      <c r="JY526"/>
      <c r="JZ526"/>
      <c r="KA526"/>
      <c r="KB526"/>
      <c r="KC526"/>
      <c r="KD526"/>
      <c r="KE526"/>
      <c r="KF526"/>
      <c r="KG526"/>
      <c r="KH526"/>
      <c r="KI526"/>
      <c r="KJ526"/>
      <c r="KK526"/>
    </row>
    <row r="527" spans="4:297" x14ac:dyDescent="0.2">
      <c r="D527"/>
      <c r="E527"/>
      <c r="F527"/>
      <c r="G527"/>
      <c r="H527"/>
      <c r="I527"/>
      <c r="J527"/>
      <c r="K527"/>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c r="FV527"/>
      <c r="FW527"/>
      <c r="FX527"/>
      <c r="FY527"/>
      <c r="FZ527"/>
      <c r="GA527"/>
      <c r="GB527"/>
      <c r="GC527"/>
      <c r="GD527"/>
      <c r="GE527"/>
      <c r="GF527"/>
      <c r="GG527"/>
      <c r="GH527"/>
      <c r="GI527"/>
      <c r="GJ527"/>
      <c r="GK527"/>
      <c r="GL527"/>
      <c r="GM527"/>
      <c r="GN527"/>
      <c r="GO527"/>
      <c r="GP527"/>
      <c r="GQ527"/>
      <c r="GR527"/>
      <c r="GS527"/>
      <c r="GT527"/>
      <c r="GU527"/>
      <c r="GV527"/>
      <c r="GW527"/>
      <c r="GX527"/>
      <c r="GY527"/>
      <c r="GZ527"/>
      <c r="HA527"/>
      <c r="HB527"/>
      <c r="HC527"/>
      <c r="HD527"/>
      <c r="HE527"/>
      <c r="HF527"/>
      <c r="HG527"/>
      <c r="HH527"/>
      <c r="HI527"/>
      <c r="HJ527"/>
      <c r="HK527"/>
      <c r="HL527"/>
      <c r="HM527"/>
      <c r="HN527"/>
      <c r="HO527"/>
      <c r="HP527"/>
      <c r="HQ527"/>
      <c r="HR527"/>
      <c r="HS527"/>
      <c r="HT527"/>
      <c r="HU527"/>
      <c r="HV527"/>
      <c r="HW527"/>
      <c r="HX527"/>
      <c r="HY527"/>
      <c r="HZ527"/>
      <c r="IA527"/>
      <c r="IB527"/>
      <c r="IC527"/>
      <c r="ID527"/>
      <c r="IE527"/>
      <c r="IF527"/>
      <c r="IG527"/>
      <c r="IH527"/>
      <c r="II527"/>
      <c r="IJ527"/>
      <c r="IK527"/>
      <c r="IL527"/>
      <c r="IM527"/>
      <c r="IN527"/>
      <c r="IO527"/>
      <c r="IP527"/>
      <c r="IQ527"/>
      <c r="IR527"/>
      <c r="IS527"/>
      <c r="IT527"/>
      <c r="IU527"/>
      <c r="IV527"/>
      <c r="IW527"/>
      <c r="IX527"/>
      <c r="IY527"/>
      <c r="IZ527"/>
      <c r="JA527"/>
      <c r="JB527"/>
      <c r="JC527"/>
      <c r="JD527"/>
      <c r="JE527"/>
      <c r="JF527"/>
      <c r="JG527"/>
      <c r="JH527"/>
      <c r="JI527"/>
      <c r="JJ527"/>
      <c r="JK527"/>
      <c r="JL527"/>
      <c r="JM527"/>
      <c r="JN527"/>
      <c r="JO527"/>
      <c r="JP527"/>
      <c r="JQ527"/>
      <c r="JR527"/>
      <c r="JS527"/>
      <c r="JT527"/>
      <c r="JU527"/>
      <c r="JV527"/>
      <c r="JW527"/>
      <c r="JX527"/>
      <c r="JY527"/>
      <c r="JZ527"/>
      <c r="KA527"/>
      <c r="KB527"/>
      <c r="KC527"/>
      <c r="KD527"/>
      <c r="KE527"/>
      <c r="KF527"/>
      <c r="KG527"/>
      <c r="KH527"/>
      <c r="KI527"/>
      <c r="KJ527"/>
      <c r="KK527"/>
    </row>
    <row r="528" spans="4:297" x14ac:dyDescent="0.2">
      <c r="D528"/>
      <c r="E528"/>
      <c r="F528"/>
      <c r="G528"/>
      <c r="H528"/>
      <c r="I528"/>
      <c r="J528"/>
      <c r="K528"/>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c r="FV528"/>
      <c r="FW528"/>
      <c r="FX528"/>
      <c r="FY528"/>
      <c r="FZ528"/>
      <c r="GA528"/>
      <c r="GB528"/>
      <c r="GC528"/>
      <c r="GD528"/>
      <c r="GE528"/>
      <c r="GF528"/>
      <c r="GG528"/>
      <c r="GH528"/>
      <c r="GI528"/>
      <c r="GJ528"/>
      <c r="GK528"/>
      <c r="GL528"/>
      <c r="GM528"/>
      <c r="GN528"/>
      <c r="GO528"/>
      <c r="GP528"/>
      <c r="GQ528"/>
      <c r="GR528"/>
      <c r="GS528"/>
      <c r="GT528"/>
      <c r="GU528"/>
      <c r="GV528"/>
      <c r="GW528"/>
      <c r="GX528"/>
      <c r="GY528"/>
      <c r="GZ528"/>
      <c r="HA528"/>
      <c r="HB528"/>
      <c r="HC528"/>
      <c r="HD528"/>
      <c r="HE528"/>
      <c r="HF528"/>
      <c r="HG528"/>
      <c r="HH528"/>
      <c r="HI528"/>
      <c r="HJ528"/>
      <c r="HK528"/>
      <c r="HL528"/>
      <c r="HM528"/>
      <c r="HN528"/>
      <c r="HO528"/>
      <c r="HP528"/>
      <c r="HQ528"/>
      <c r="HR528"/>
      <c r="HS528"/>
      <c r="HT528"/>
      <c r="HU528"/>
      <c r="HV528"/>
      <c r="HW528"/>
      <c r="HX528"/>
      <c r="HY528"/>
      <c r="HZ528"/>
      <c r="IA528"/>
      <c r="IB528"/>
      <c r="IC528"/>
      <c r="ID528"/>
      <c r="IE528"/>
      <c r="IF528"/>
      <c r="IG528"/>
      <c r="IH528"/>
      <c r="II528"/>
      <c r="IJ528"/>
      <c r="IK528"/>
      <c r="IL528"/>
      <c r="IM528"/>
      <c r="IN528"/>
      <c r="IO528"/>
      <c r="IP528"/>
      <c r="IQ528"/>
      <c r="IR528"/>
      <c r="IS528"/>
      <c r="IT528"/>
      <c r="IU528"/>
      <c r="IV528"/>
      <c r="IW528"/>
      <c r="IX528"/>
      <c r="IY528"/>
      <c r="IZ528"/>
      <c r="JA528"/>
      <c r="JB528"/>
      <c r="JC528"/>
      <c r="JD528"/>
      <c r="JE528"/>
      <c r="JF528"/>
      <c r="JG528"/>
      <c r="JH528"/>
      <c r="JI528"/>
      <c r="JJ528"/>
      <c r="JK528"/>
      <c r="JL528"/>
      <c r="JM528"/>
      <c r="JN528"/>
      <c r="JO528"/>
      <c r="JP528"/>
      <c r="JQ528"/>
      <c r="JR528"/>
      <c r="JS528"/>
      <c r="JT528"/>
      <c r="JU528"/>
      <c r="JV528"/>
      <c r="JW528"/>
      <c r="JX528"/>
      <c r="JY528"/>
      <c r="JZ528"/>
      <c r="KA528"/>
      <c r="KB528"/>
      <c r="KC528"/>
      <c r="KD528"/>
      <c r="KE528"/>
      <c r="KF528"/>
      <c r="KG528"/>
      <c r="KH528"/>
      <c r="KI528"/>
      <c r="KJ528"/>
      <c r="KK528"/>
    </row>
    <row r="529" spans="4:297" x14ac:dyDescent="0.2">
      <c r="D529"/>
      <c r="E529"/>
      <c r="F529"/>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c r="FV529"/>
      <c r="FW529"/>
      <c r="FX529"/>
      <c r="FY529"/>
      <c r="FZ529"/>
      <c r="GA529"/>
      <c r="GB529"/>
      <c r="GC529"/>
      <c r="GD529"/>
      <c r="GE529"/>
      <c r="GF529"/>
      <c r="GG529"/>
      <c r="GH529"/>
      <c r="GI529"/>
      <c r="GJ529"/>
      <c r="GK529"/>
      <c r="GL529"/>
      <c r="GM529"/>
      <c r="GN529"/>
      <c r="GO529"/>
      <c r="GP529"/>
      <c r="GQ529"/>
      <c r="GR529"/>
      <c r="GS529"/>
      <c r="GT529"/>
      <c r="GU529"/>
      <c r="GV529"/>
      <c r="GW529"/>
      <c r="GX529"/>
      <c r="GY529"/>
      <c r="GZ529"/>
      <c r="HA529"/>
      <c r="HB529"/>
      <c r="HC529"/>
      <c r="HD529"/>
      <c r="HE529"/>
      <c r="HF529"/>
      <c r="HG529"/>
      <c r="HH529"/>
      <c r="HI529"/>
      <c r="HJ529"/>
      <c r="HK529"/>
      <c r="HL529"/>
      <c r="HM529"/>
      <c r="HN529"/>
      <c r="HO529"/>
      <c r="HP529"/>
      <c r="HQ529"/>
      <c r="HR529"/>
      <c r="HS529"/>
      <c r="HT529"/>
      <c r="HU529"/>
      <c r="HV529"/>
      <c r="HW529"/>
      <c r="HX529"/>
      <c r="HY529"/>
      <c r="HZ529"/>
      <c r="IA529"/>
      <c r="IB529"/>
      <c r="IC529"/>
      <c r="ID529"/>
      <c r="IE529"/>
      <c r="IF529"/>
      <c r="IG529"/>
      <c r="IH529"/>
      <c r="II529"/>
      <c r="IJ529"/>
      <c r="IK529"/>
      <c r="IL529"/>
      <c r="IM529"/>
      <c r="IN529"/>
      <c r="IO529"/>
      <c r="IP529"/>
      <c r="IQ529"/>
      <c r="IR529"/>
      <c r="IS529"/>
      <c r="IT529"/>
      <c r="IU529"/>
      <c r="IV529"/>
      <c r="IW529"/>
      <c r="IX529"/>
      <c r="IY529"/>
      <c r="IZ529"/>
      <c r="JA529"/>
      <c r="JB529"/>
      <c r="JC529"/>
      <c r="JD529"/>
      <c r="JE529"/>
      <c r="JF529"/>
      <c r="JG529"/>
      <c r="JH529"/>
      <c r="JI529"/>
      <c r="JJ529"/>
      <c r="JK529"/>
      <c r="JL529"/>
      <c r="JM529"/>
      <c r="JN529"/>
      <c r="JO529"/>
      <c r="JP529"/>
      <c r="JQ529"/>
      <c r="JR529"/>
      <c r="JS529"/>
      <c r="JT529"/>
      <c r="JU529"/>
      <c r="JV529"/>
      <c r="JW529"/>
      <c r="JX529"/>
      <c r="JY529"/>
      <c r="JZ529"/>
      <c r="KA529"/>
      <c r="KB529"/>
      <c r="KC529"/>
      <c r="KD529"/>
      <c r="KE529"/>
      <c r="KF529"/>
      <c r="KG529"/>
      <c r="KH529"/>
      <c r="KI529"/>
      <c r="KJ529"/>
      <c r="KK529"/>
    </row>
    <row r="530" spans="4:297" x14ac:dyDescent="0.2">
      <c r="D530"/>
      <c r="E530"/>
      <c r="F530"/>
      <c r="G530"/>
      <c r="H530"/>
      <c r="I530"/>
      <c r="J530"/>
      <c r="K530"/>
      <c r="L530"/>
      <c r="M530"/>
      <c r="N530"/>
      <c r="O530"/>
      <c r="P530"/>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c r="FV530"/>
      <c r="FW530"/>
      <c r="FX530"/>
      <c r="FY530"/>
      <c r="FZ530"/>
      <c r="GA530"/>
      <c r="GB530"/>
      <c r="GC530"/>
      <c r="GD530"/>
      <c r="GE530"/>
      <c r="GF530"/>
      <c r="GG530"/>
      <c r="GH530"/>
      <c r="GI530"/>
      <c r="GJ530"/>
      <c r="GK530"/>
      <c r="GL530"/>
      <c r="GM530"/>
      <c r="GN530"/>
      <c r="GO530"/>
      <c r="GP530"/>
      <c r="GQ530"/>
      <c r="GR530"/>
      <c r="GS530"/>
      <c r="GT530"/>
      <c r="GU530"/>
      <c r="GV530"/>
      <c r="GW530"/>
      <c r="GX530"/>
      <c r="GY530"/>
      <c r="GZ530"/>
      <c r="HA530"/>
      <c r="HB530"/>
      <c r="HC530"/>
      <c r="HD530"/>
      <c r="HE530"/>
      <c r="HF530"/>
      <c r="HG530"/>
      <c r="HH530"/>
      <c r="HI530"/>
      <c r="HJ530"/>
      <c r="HK530"/>
      <c r="HL530"/>
      <c r="HM530"/>
      <c r="HN530"/>
      <c r="HO530"/>
      <c r="HP530"/>
      <c r="HQ530"/>
      <c r="HR530"/>
      <c r="HS530"/>
      <c r="HT530"/>
      <c r="HU530"/>
      <c r="HV530"/>
      <c r="HW530"/>
      <c r="HX530"/>
      <c r="HY530"/>
      <c r="HZ530"/>
      <c r="IA530"/>
      <c r="IB530"/>
      <c r="IC530"/>
      <c r="ID530"/>
      <c r="IE530"/>
      <c r="IF530"/>
      <c r="IG530"/>
      <c r="IH530"/>
      <c r="II530"/>
      <c r="IJ530"/>
      <c r="IK530"/>
      <c r="IL530"/>
      <c r="IM530"/>
      <c r="IN530"/>
      <c r="IO530"/>
      <c r="IP530"/>
      <c r="IQ530"/>
      <c r="IR530"/>
      <c r="IS530"/>
      <c r="IT530"/>
      <c r="IU530"/>
      <c r="IV530"/>
      <c r="IW530"/>
      <c r="IX530"/>
      <c r="IY530"/>
      <c r="IZ530"/>
      <c r="JA530"/>
      <c r="JB530"/>
      <c r="JC530"/>
      <c r="JD530"/>
      <c r="JE530"/>
      <c r="JF530"/>
      <c r="JG530"/>
      <c r="JH530"/>
      <c r="JI530"/>
      <c r="JJ530"/>
      <c r="JK530"/>
      <c r="JL530"/>
      <c r="JM530"/>
      <c r="JN530"/>
      <c r="JO530"/>
      <c r="JP530"/>
      <c r="JQ530"/>
      <c r="JR530"/>
      <c r="JS530"/>
      <c r="JT530"/>
      <c r="JU530"/>
      <c r="JV530"/>
      <c r="JW530"/>
      <c r="JX530"/>
      <c r="JY530"/>
      <c r="JZ530"/>
      <c r="KA530"/>
      <c r="KB530"/>
      <c r="KC530"/>
      <c r="KD530"/>
      <c r="KE530"/>
      <c r="KF530"/>
      <c r="KG530"/>
      <c r="KH530"/>
      <c r="KI530"/>
      <c r="KJ530"/>
      <c r="KK530"/>
    </row>
    <row r="531" spans="4:297" x14ac:dyDescent="0.2">
      <c r="D531"/>
      <c r="E531"/>
      <c r="F531"/>
      <c r="G531"/>
      <c r="H531"/>
      <c r="I531"/>
      <c r="J531"/>
      <c r="K531"/>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c r="FV531"/>
      <c r="FW531"/>
      <c r="FX531"/>
      <c r="FY531"/>
      <c r="FZ531"/>
      <c r="GA531"/>
      <c r="GB531"/>
      <c r="GC531"/>
      <c r="GD531"/>
      <c r="GE531"/>
      <c r="GF531"/>
      <c r="GG531"/>
      <c r="GH531"/>
      <c r="GI531"/>
      <c r="GJ531"/>
      <c r="GK531"/>
      <c r="GL531"/>
      <c r="GM531"/>
      <c r="GN531"/>
      <c r="GO531"/>
      <c r="GP531"/>
      <c r="GQ531"/>
      <c r="GR531"/>
      <c r="GS531"/>
      <c r="GT531"/>
      <c r="GU531"/>
      <c r="GV531"/>
      <c r="GW531"/>
      <c r="GX531"/>
      <c r="GY531"/>
      <c r="GZ531"/>
      <c r="HA531"/>
      <c r="HB531"/>
      <c r="HC531"/>
      <c r="HD531"/>
      <c r="HE531"/>
      <c r="HF531"/>
      <c r="HG531"/>
      <c r="HH531"/>
      <c r="HI531"/>
      <c r="HJ531"/>
      <c r="HK531"/>
      <c r="HL531"/>
      <c r="HM531"/>
      <c r="HN531"/>
      <c r="HO531"/>
      <c r="HP531"/>
      <c r="HQ531"/>
      <c r="HR531"/>
      <c r="HS531"/>
      <c r="HT531"/>
      <c r="HU531"/>
      <c r="HV531"/>
      <c r="HW531"/>
      <c r="HX531"/>
      <c r="HY531"/>
      <c r="HZ531"/>
      <c r="IA531"/>
      <c r="IB531"/>
      <c r="IC531"/>
      <c r="ID531"/>
      <c r="IE531"/>
      <c r="IF531"/>
      <c r="IG531"/>
      <c r="IH531"/>
      <c r="II531"/>
      <c r="IJ531"/>
      <c r="IK531"/>
      <c r="IL531"/>
      <c r="IM531"/>
      <c r="IN531"/>
      <c r="IO531"/>
      <c r="IP531"/>
      <c r="IQ531"/>
      <c r="IR531"/>
      <c r="IS531"/>
      <c r="IT531"/>
      <c r="IU531"/>
      <c r="IV531"/>
      <c r="IW531"/>
      <c r="IX531"/>
      <c r="IY531"/>
      <c r="IZ531"/>
      <c r="JA531"/>
      <c r="JB531"/>
      <c r="JC531"/>
      <c r="JD531"/>
      <c r="JE531"/>
      <c r="JF531"/>
      <c r="JG531"/>
      <c r="JH531"/>
      <c r="JI531"/>
      <c r="JJ531"/>
      <c r="JK531"/>
      <c r="JL531"/>
      <c r="JM531"/>
      <c r="JN531"/>
      <c r="JO531"/>
      <c r="JP531"/>
      <c r="JQ531"/>
      <c r="JR531"/>
      <c r="JS531"/>
      <c r="JT531"/>
      <c r="JU531"/>
      <c r="JV531"/>
      <c r="JW531"/>
      <c r="JX531"/>
      <c r="JY531"/>
      <c r="JZ531"/>
      <c r="KA531"/>
      <c r="KB531"/>
      <c r="KC531"/>
      <c r="KD531"/>
      <c r="KE531"/>
      <c r="KF531"/>
      <c r="KG531"/>
      <c r="KH531"/>
      <c r="KI531"/>
      <c r="KJ531"/>
      <c r="KK531"/>
    </row>
    <row r="532" spans="4:297" x14ac:dyDescent="0.2">
      <c r="D532"/>
      <c r="E532"/>
      <c r="F532"/>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c r="FV532"/>
      <c r="FW532"/>
      <c r="FX532"/>
      <c r="FY532"/>
      <c r="FZ532"/>
      <c r="GA532"/>
      <c r="GB532"/>
      <c r="GC532"/>
      <c r="GD532"/>
      <c r="GE532"/>
      <c r="GF532"/>
      <c r="GG532"/>
      <c r="GH532"/>
      <c r="GI532"/>
      <c r="GJ532"/>
      <c r="GK532"/>
      <c r="GL532"/>
      <c r="GM532"/>
      <c r="GN532"/>
      <c r="GO532"/>
      <c r="GP532"/>
      <c r="GQ532"/>
      <c r="GR532"/>
      <c r="GS532"/>
      <c r="GT532"/>
      <c r="GU532"/>
      <c r="GV532"/>
      <c r="GW532"/>
      <c r="GX532"/>
      <c r="GY532"/>
      <c r="GZ532"/>
      <c r="HA532"/>
      <c r="HB532"/>
      <c r="HC532"/>
      <c r="HD532"/>
      <c r="HE532"/>
      <c r="HF532"/>
      <c r="HG532"/>
      <c r="HH532"/>
      <c r="HI532"/>
      <c r="HJ532"/>
      <c r="HK532"/>
      <c r="HL532"/>
      <c r="HM532"/>
      <c r="HN532"/>
      <c r="HO532"/>
      <c r="HP532"/>
      <c r="HQ532"/>
      <c r="HR532"/>
      <c r="HS532"/>
      <c r="HT532"/>
      <c r="HU532"/>
      <c r="HV532"/>
      <c r="HW532"/>
      <c r="HX532"/>
      <c r="HY532"/>
      <c r="HZ532"/>
      <c r="IA532"/>
      <c r="IB532"/>
      <c r="IC532"/>
      <c r="ID532"/>
      <c r="IE532"/>
      <c r="IF532"/>
      <c r="IG532"/>
      <c r="IH532"/>
      <c r="II532"/>
      <c r="IJ532"/>
      <c r="IK532"/>
      <c r="IL532"/>
      <c r="IM532"/>
      <c r="IN532"/>
      <c r="IO532"/>
      <c r="IP532"/>
      <c r="IQ532"/>
      <c r="IR532"/>
      <c r="IS532"/>
      <c r="IT532"/>
      <c r="IU532"/>
      <c r="IV532"/>
      <c r="IW532"/>
      <c r="IX532"/>
      <c r="IY532"/>
      <c r="IZ532"/>
      <c r="JA532"/>
      <c r="JB532"/>
      <c r="JC532"/>
      <c r="JD532"/>
      <c r="JE532"/>
      <c r="JF532"/>
      <c r="JG532"/>
      <c r="JH532"/>
      <c r="JI532"/>
      <c r="JJ532"/>
      <c r="JK532"/>
      <c r="JL532"/>
      <c r="JM532"/>
      <c r="JN532"/>
      <c r="JO532"/>
      <c r="JP532"/>
      <c r="JQ532"/>
      <c r="JR532"/>
      <c r="JS532"/>
      <c r="JT532"/>
      <c r="JU532"/>
      <c r="JV532"/>
      <c r="JW532"/>
      <c r="JX532"/>
      <c r="JY532"/>
      <c r="JZ532"/>
      <c r="KA532"/>
      <c r="KB532"/>
      <c r="KC532"/>
      <c r="KD532"/>
      <c r="KE532"/>
      <c r="KF532"/>
      <c r="KG532"/>
      <c r="KH532"/>
      <c r="KI532"/>
      <c r="KJ532"/>
      <c r="KK532"/>
    </row>
    <row r="533" spans="4:297" x14ac:dyDescent="0.2">
      <c r="D533"/>
      <c r="E533"/>
      <c r="F533"/>
      <c r="G533"/>
      <c r="H533"/>
      <c r="I533"/>
      <c r="J533"/>
      <c r="K533"/>
      <c r="L533"/>
      <c r="M533"/>
      <c r="N533"/>
      <c r="O533"/>
      <c r="P533"/>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c r="FV533"/>
      <c r="FW533"/>
      <c r="FX533"/>
      <c r="FY533"/>
      <c r="FZ533"/>
      <c r="GA533"/>
      <c r="GB533"/>
      <c r="GC533"/>
      <c r="GD533"/>
      <c r="GE533"/>
      <c r="GF533"/>
      <c r="GG533"/>
      <c r="GH533"/>
      <c r="GI533"/>
      <c r="GJ533"/>
      <c r="GK533"/>
      <c r="GL533"/>
      <c r="GM533"/>
      <c r="GN533"/>
      <c r="GO533"/>
      <c r="GP533"/>
      <c r="GQ533"/>
      <c r="GR533"/>
      <c r="GS533"/>
      <c r="GT533"/>
      <c r="GU533"/>
      <c r="GV533"/>
      <c r="GW533"/>
      <c r="GX533"/>
      <c r="GY533"/>
      <c r="GZ533"/>
      <c r="HA533"/>
      <c r="HB533"/>
      <c r="HC533"/>
      <c r="HD533"/>
      <c r="HE533"/>
      <c r="HF533"/>
      <c r="HG533"/>
      <c r="HH533"/>
      <c r="HI533"/>
      <c r="HJ533"/>
      <c r="HK533"/>
      <c r="HL533"/>
      <c r="HM533"/>
      <c r="HN533"/>
      <c r="HO533"/>
      <c r="HP533"/>
      <c r="HQ533"/>
      <c r="HR533"/>
      <c r="HS533"/>
      <c r="HT533"/>
      <c r="HU533"/>
      <c r="HV533"/>
      <c r="HW533"/>
      <c r="HX533"/>
      <c r="HY533"/>
      <c r="HZ533"/>
      <c r="IA533"/>
      <c r="IB533"/>
      <c r="IC533"/>
      <c r="ID533"/>
      <c r="IE533"/>
      <c r="IF533"/>
      <c r="IG533"/>
      <c r="IH533"/>
      <c r="II533"/>
      <c r="IJ533"/>
      <c r="IK533"/>
      <c r="IL533"/>
      <c r="IM533"/>
      <c r="IN533"/>
      <c r="IO533"/>
      <c r="IP533"/>
      <c r="IQ533"/>
      <c r="IR533"/>
      <c r="IS533"/>
      <c r="IT533"/>
      <c r="IU533"/>
      <c r="IV533"/>
      <c r="IW533"/>
      <c r="IX533"/>
      <c r="IY533"/>
      <c r="IZ533"/>
      <c r="JA533"/>
      <c r="JB533"/>
      <c r="JC533"/>
      <c r="JD533"/>
      <c r="JE533"/>
      <c r="JF533"/>
      <c r="JG533"/>
      <c r="JH533"/>
      <c r="JI533"/>
      <c r="JJ533"/>
      <c r="JK533"/>
      <c r="JL533"/>
      <c r="JM533"/>
      <c r="JN533"/>
      <c r="JO533"/>
      <c r="JP533"/>
      <c r="JQ533"/>
      <c r="JR533"/>
      <c r="JS533"/>
      <c r="JT533"/>
      <c r="JU533"/>
      <c r="JV533"/>
      <c r="JW533"/>
      <c r="JX533"/>
      <c r="JY533"/>
      <c r="JZ533"/>
      <c r="KA533"/>
      <c r="KB533"/>
      <c r="KC533"/>
      <c r="KD533"/>
      <c r="KE533"/>
      <c r="KF533"/>
      <c r="KG533"/>
      <c r="KH533"/>
      <c r="KI533"/>
      <c r="KJ533"/>
      <c r="KK533"/>
    </row>
    <row r="534" spans="4:297" x14ac:dyDescent="0.2">
      <c r="D534"/>
      <c r="E534"/>
      <c r="F534"/>
      <c r="G534"/>
      <c r="H534"/>
      <c r="I534"/>
      <c r="J534"/>
      <c r="K534"/>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c r="FV534"/>
      <c r="FW534"/>
      <c r="FX534"/>
      <c r="FY534"/>
      <c r="FZ534"/>
      <c r="GA534"/>
      <c r="GB534"/>
      <c r="GC534"/>
      <c r="GD534"/>
      <c r="GE534"/>
      <c r="GF534"/>
      <c r="GG534"/>
      <c r="GH534"/>
      <c r="GI534"/>
      <c r="GJ534"/>
      <c r="GK534"/>
      <c r="GL534"/>
      <c r="GM534"/>
      <c r="GN534"/>
      <c r="GO534"/>
      <c r="GP534"/>
      <c r="GQ534"/>
      <c r="GR534"/>
      <c r="GS534"/>
      <c r="GT534"/>
      <c r="GU534"/>
      <c r="GV534"/>
      <c r="GW534"/>
      <c r="GX534"/>
      <c r="GY534"/>
      <c r="GZ534"/>
      <c r="HA534"/>
      <c r="HB534"/>
      <c r="HC534"/>
      <c r="HD534"/>
      <c r="HE534"/>
      <c r="HF534"/>
      <c r="HG534"/>
      <c r="HH534"/>
      <c r="HI534"/>
      <c r="HJ534"/>
      <c r="HK534"/>
      <c r="HL534"/>
      <c r="HM534"/>
      <c r="HN534"/>
      <c r="HO534"/>
      <c r="HP534"/>
      <c r="HQ534"/>
      <c r="HR534"/>
      <c r="HS534"/>
      <c r="HT534"/>
      <c r="HU534"/>
      <c r="HV534"/>
      <c r="HW534"/>
      <c r="HX534"/>
      <c r="HY534"/>
      <c r="HZ534"/>
      <c r="IA534"/>
      <c r="IB534"/>
      <c r="IC534"/>
      <c r="ID534"/>
      <c r="IE534"/>
      <c r="IF534"/>
      <c r="IG534"/>
      <c r="IH534"/>
      <c r="II534"/>
      <c r="IJ534"/>
      <c r="IK534"/>
      <c r="IL534"/>
      <c r="IM534"/>
      <c r="IN534"/>
      <c r="IO534"/>
      <c r="IP534"/>
      <c r="IQ534"/>
      <c r="IR534"/>
      <c r="IS534"/>
      <c r="IT534"/>
      <c r="IU534"/>
      <c r="IV534"/>
      <c r="IW534"/>
      <c r="IX534"/>
      <c r="IY534"/>
      <c r="IZ534"/>
      <c r="JA534"/>
      <c r="JB534"/>
      <c r="JC534"/>
      <c r="JD534"/>
      <c r="JE534"/>
      <c r="JF534"/>
      <c r="JG534"/>
      <c r="JH534"/>
      <c r="JI534"/>
      <c r="JJ534"/>
      <c r="JK534"/>
      <c r="JL534"/>
      <c r="JM534"/>
      <c r="JN534"/>
      <c r="JO534"/>
      <c r="JP534"/>
      <c r="JQ534"/>
      <c r="JR534"/>
      <c r="JS534"/>
      <c r="JT534"/>
      <c r="JU534"/>
      <c r="JV534"/>
      <c r="JW534"/>
      <c r="JX534"/>
      <c r="JY534"/>
      <c r="JZ534"/>
      <c r="KA534"/>
      <c r="KB534"/>
      <c r="KC534"/>
      <c r="KD534"/>
      <c r="KE534"/>
      <c r="KF534"/>
      <c r="KG534"/>
      <c r="KH534"/>
      <c r="KI534"/>
      <c r="KJ534"/>
      <c r="KK534"/>
    </row>
    <row r="535" spans="4:297" x14ac:dyDescent="0.2">
      <c r="D535"/>
      <c r="E535"/>
      <c r="F535"/>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c r="FV535"/>
      <c r="FW535"/>
      <c r="FX535"/>
      <c r="FY535"/>
      <c r="FZ535"/>
      <c r="GA535"/>
      <c r="GB535"/>
      <c r="GC535"/>
      <c r="GD535"/>
      <c r="GE535"/>
      <c r="GF535"/>
      <c r="GG535"/>
      <c r="GH535"/>
      <c r="GI535"/>
      <c r="GJ535"/>
      <c r="GK535"/>
      <c r="GL535"/>
      <c r="GM535"/>
      <c r="GN535"/>
      <c r="GO535"/>
      <c r="GP535"/>
      <c r="GQ535"/>
      <c r="GR535"/>
      <c r="GS535"/>
      <c r="GT535"/>
      <c r="GU535"/>
      <c r="GV535"/>
      <c r="GW535"/>
      <c r="GX535"/>
      <c r="GY535"/>
      <c r="GZ535"/>
      <c r="HA535"/>
      <c r="HB535"/>
      <c r="HC535"/>
      <c r="HD535"/>
      <c r="HE535"/>
      <c r="HF535"/>
      <c r="HG535"/>
      <c r="HH535"/>
      <c r="HI535"/>
      <c r="HJ535"/>
      <c r="HK535"/>
      <c r="HL535"/>
      <c r="HM535"/>
      <c r="HN535"/>
      <c r="HO535"/>
      <c r="HP535"/>
      <c r="HQ535"/>
      <c r="HR535"/>
      <c r="HS535"/>
      <c r="HT535"/>
      <c r="HU535"/>
      <c r="HV535"/>
      <c r="HW535"/>
      <c r="HX535"/>
      <c r="HY535"/>
      <c r="HZ535"/>
      <c r="IA535"/>
      <c r="IB535"/>
      <c r="IC535"/>
      <c r="ID535"/>
      <c r="IE535"/>
      <c r="IF535"/>
      <c r="IG535"/>
      <c r="IH535"/>
      <c r="II535"/>
      <c r="IJ535"/>
      <c r="IK535"/>
      <c r="IL535"/>
      <c r="IM535"/>
      <c r="IN535"/>
      <c r="IO535"/>
      <c r="IP535"/>
      <c r="IQ535"/>
      <c r="IR535"/>
      <c r="IS535"/>
      <c r="IT535"/>
      <c r="IU535"/>
      <c r="IV535"/>
      <c r="IW535"/>
      <c r="IX535"/>
      <c r="IY535"/>
      <c r="IZ535"/>
      <c r="JA535"/>
      <c r="JB535"/>
      <c r="JC535"/>
      <c r="JD535"/>
      <c r="JE535"/>
      <c r="JF535"/>
      <c r="JG535"/>
      <c r="JH535"/>
      <c r="JI535"/>
      <c r="JJ535"/>
      <c r="JK535"/>
      <c r="JL535"/>
      <c r="JM535"/>
      <c r="JN535"/>
      <c r="JO535"/>
      <c r="JP535"/>
      <c r="JQ535"/>
      <c r="JR535"/>
      <c r="JS535"/>
      <c r="JT535"/>
      <c r="JU535"/>
      <c r="JV535"/>
      <c r="JW535"/>
      <c r="JX535"/>
      <c r="JY535"/>
      <c r="JZ535"/>
      <c r="KA535"/>
      <c r="KB535"/>
      <c r="KC535"/>
      <c r="KD535"/>
      <c r="KE535"/>
      <c r="KF535"/>
      <c r="KG535"/>
      <c r="KH535"/>
      <c r="KI535"/>
      <c r="KJ535"/>
      <c r="KK535"/>
    </row>
    <row r="536" spans="4:297" x14ac:dyDescent="0.2">
      <c r="D536"/>
      <c r="E536"/>
      <c r="F536"/>
      <c r="G536"/>
      <c r="H536"/>
      <c r="I536"/>
      <c r="J536"/>
      <c r="K536"/>
      <c r="L536"/>
      <c r="M536"/>
      <c r="N536"/>
      <c r="O536"/>
      <c r="P536"/>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c r="FV536"/>
      <c r="FW536"/>
      <c r="FX536"/>
      <c r="FY536"/>
      <c r="FZ536"/>
      <c r="GA536"/>
      <c r="GB536"/>
      <c r="GC536"/>
      <c r="GD536"/>
      <c r="GE536"/>
      <c r="GF536"/>
      <c r="GG536"/>
      <c r="GH536"/>
      <c r="GI536"/>
      <c r="GJ536"/>
      <c r="GK536"/>
      <c r="GL536"/>
      <c r="GM536"/>
      <c r="GN536"/>
      <c r="GO536"/>
      <c r="GP536"/>
      <c r="GQ536"/>
      <c r="GR536"/>
      <c r="GS536"/>
      <c r="GT536"/>
      <c r="GU536"/>
      <c r="GV536"/>
      <c r="GW536"/>
      <c r="GX536"/>
      <c r="GY536"/>
      <c r="GZ536"/>
      <c r="HA536"/>
      <c r="HB536"/>
      <c r="HC536"/>
      <c r="HD536"/>
      <c r="HE536"/>
      <c r="HF536"/>
      <c r="HG536"/>
      <c r="HH536"/>
      <c r="HI536"/>
      <c r="HJ536"/>
      <c r="HK536"/>
      <c r="HL536"/>
      <c r="HM536"/>
      <c r="HN536"/>
      <c r="HO536"/>
      <c r="HP536"/>
      <c r="HQ536"/>
      <c r="HR536"/>
      <c r="HS536"/>
      <c r="HT536"/>
      <c r="HU536"/>
      <c r="HV536"/>
      <c r="HW536"/>
      <c r="HX536"/>
      <c r="HY536"/>
      <c r="HZ536"/>
      <c r="IA536"/>
      <c r="IB536"/>
      <c r="IC536"/>
      <c r="ID536"/>
      <c r="IE536"/>
      <c r="IF536"/>
      <c r="IG536"/>
      <c r="IH536"/>
      <c r="II536"/>
      <c r="IJ536"/>
      <c r="IK536"/>
      <c r="IL536"/>
      <c r="IM536"/>
      <c r="IN536"/>
      <c r="IO536"/>
      <c r="IP536"/>
      <c r="IQ536"/>
      <c r="IR536"/>
      <c r="IS536"/>
      <c r="IT536"/>
      <c r="IU536"/>
      <c r="IV536"/>
      <c r="IW536"/>
      <c r="IX536"/>
      <c r="IY536"/>
      <c r="IZ536"/>
      <c r="JA536"/>
      <c r="JB536"/>
      <c r="JC536"/>
      <c r="JD536"/>
      <c r="JE536"/>
      <c r="JF536"/>
      <c r="JG536"/>
      <c r="JH536"/>
      <c r="JI536"/>
      <c r="JJ536"/>
      <c r="JK536"/>
      <c r="JL536"/>
      <c r="JM536"/>
      <c r="JN536"/>
      <c r="JO536"/>
      <c r="JP536"/>
      <c r="JQ536"/>
      <c r="JR536"/>
      <c r="JS536"/>
      <c r="JT536"/>
      <c r="JU536"/>
      <c r="JV536"/>
      <c r="JW536"/>
      <c r="JX536"/>
      <c r="JY536"/>
      <c r="JZ536"/>
      <c r="KA536"/>
      <c r="KB536"/>
      <c r="KC536"/>
      <c r="KD536"/>
      <c r="KE536"/>
      <c r="KF536"/>
      <c r="KG536"/>
      <c r="KH536"/>
      <c r="KI536"/>
      <c r="KJ536"/>
      <c r="KK536"/>
    </row>
    <row r="537" spans="4:297" x14ac:dyDescent="0.2">
      <c r="D537"/>
      <c r="E537"/>
      <c r="F537"/>
      <c r="G537"/>
      <c r="H537"/>
      <c r="I537"/>
      <c r="J537"/>
      <c r="K537"/>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c r="FV537"/>
      <c r="FW537"/>
      <c r="FX537"/>
      <c r="FY537"/>
      <c r="FZ537"/>
      <c r="GA537"/>
      <c r="GB537"/>
      <c r="GC537"/>
      <c r="GD537"/>
      <c r="GE537"/>
      <c r="GF537"/>
      <c r="GG537"/>
      <c r="GH537"/>
      <c r="GI537"/>
      <c r="GJ537"/>
      <c r="GK537"/>
      <c r="GL537"/>
      <c r="GM537"/>
      <c r="GN537"/>
      <c r="GO537"/>
      <c r="GP537"/>
      <c r="GQ537"/>
      <c r="GR537"/>
      <c r="GS537"/>
      <c r="GT537"/>
      <c r="GU537"/>
      <c r="GV537"/>
      <c r="GW537"/>
      <c r="GX537"/>
      <c r="GY537"/>
      <c r="GZ537"/>
      <c r="HA537"/>
      <c r="HB537"/>
      <c r="HC537"/>
      <c r="HD537"/>
      <c r="HE537"/>
      <c r="HF537"/>
      <c r="HG537"/>
      <c r="HH537"/>
      <c r="HI537"/>
      <c r="HJ537"/>
      <c r="HK537"/>
      <c r="HL537"/>
      <c r="HM537"/>
      <c r="HN537"/>
      <c r="HO537"/>
      <c r="HP537"/>
      <c r="HQ537"/>
      <c r="HR537"/>
      <c r="HS537"/>
      <c r="HT537"/>
      <c r="HU537"/>
      <c r="HV537"/>
      <c r="HW537"/>
      <c r="HX537"/>
      <c r="HY537"/>
      <c r="HZ537"/>
      <c r="IA537"/>
      <c r="IB537"/>
      <c r="IC537"/>
      <c r="ID537"/>
      <c r="IE537"/>
      <c r="IF537"/>
      <c r="IG537"/>
      <c r="IH537"/>
      <c r="II537"/>
      <c r="IJ537"/>
      <c r="IK537"/>
      <c r="IL537"/>
      <c r="IM537"/>
      <c r="IN537"/>
      <c r="IO537"/>
      <c r="IP537"/>
      <c r="IQ537"/>
      <c r="IR537"/>
      <c r="IS537"/>
      <c r="IT537"/>
      <c r="IU537"/>
      <c r="IV537"/>
      <c r="IW537"/>
      <c r="IX537"/>
      <c r="IY537"/>
      <c r="IZ537"/>
      <c r="JA537"/>
      <c r="JB537"/>
      <c r="JC537"/>
      <c r="JD537"/>
      <c r="JE537"/>
      <c r="JF537"/>
      <c r="JG537"/>
      <c r="JH537"/>
      <c r="JI537"/>
      <c r="JJ537"/>
      <c r="JK537"/>
      <c r="JL537"/>
      <c r="JM537"/>
      <c r="JN537"/>
      <c r="JO537"/>
      <c r="JP537"/>
      <c r="JQ537"/>
      <c r="JR537"/>
      <c r="JS537"/>
      <c r="JT537"/>
      <c r="JU537"/>
      <c r="JV537"/>
      <c r="JW537"/>
      <c r="JX537"/>
      <c r="JY537"/>
      <c r="JZ537"/>
      <c r="KA537"/>
      <c r="KB537"/>
      <c r="KC537"/>
      <c r="KD537"/>
      <c r="KE537"/>
      <c r="KF537"/>
      <c r="KG537"/>
      <c r="KH537"/>
      <c r="KI537"/>
      <c r="KJ537"/>
      <c r="KK537"/>
    </row>
    <row r="538" spans="4:297" x14ac:dyDescent="0.2">
      <c r="D538"/>
      <c r="E538"/>
      <c r="F538"/>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c r="FV538"/>
      <c r="FW538"/>
      <c r="FX538"/>
      <c r="FY538"/>
      <c r="FZ538"/>
      <c r="GA538"/>
      <c r="GB538"/>
      <c r="GC538"/>
      <c r="GD538"/>
      <c r="GE538"/>
      <c r="GF538"/>
      <c r="GG538"/>
      <c r="GH538"/>
      <c r="GI538"/>
      <c r="GJ538"/>
      <c r="GK538"/>
      <c r="GL538"/>
      <c r="GM538"/>
      <c r="GN538"/>
      <c r="GO538"/>
      <c r="GP538"/>
      <c r="GQ538"/>
      <c r="GR538"/>
      <c r="GS538"/>
      <c r="GT538"/>
      <c r="GU538"/>
      <c r="GV538"/>
      <c r="GW538"/>
      <c r="GX538"/>
      <c r="GY538"/>
      <c r="GZ538"/>
      <c r="HA538"/>
      <c r="HB538"/>
      <c r="HC538"/>
      <c r="HD538"/>
      <c r="HE538"/>
      <c r="HF538"/>
      <c r="HG538"/>
      <c r="HH538"/>
      <c r="HI538"/>
      <c r="HJ538"/>
      <c r="HK538"/>
      <c r="HL538"/>
      <c r="HM538"/>
      <c r="HN538"/>
      <c r="HO538"/>
      <c r="HP538"/>
      <c r="HQ538"/>
      <c r="HR538"/>
      <c r="HS538"/>
      <c r="HT538"/>
      <c r="HU538"/>
      <c r="HV538"/>
      <c r="HW538"/>
      <c r="HX538"/>
      <c r="HY538"/>
      <c r="HZ538"/>
      <c r="IA538"/>
      <c r="IB538"/>
      <c r="IC538"/>
      <c r="ID538"/>
      <c r="IE538"/>
      <c r="IF538"/>
      <c r="IG538"/>
      <c r="IH538"/>
      <c r="II538"/>
      <c r="IJ538"/>
      <c r="IK538"/>
      <c r="IL538"/>
      <c r="IM538"/>
      <c r="IN538"/>
      <c r="IO538"/>
      <c r="IP538"/>
      <c r="IQ538"/>
      <c r="IR538"/>
      <c r="IS538"/>
      <c r="IT538"/>
      <c r="IU538"/>
      <c r="IV538"/>
      <c r="IW538"/>
      <c r="IX538"/>
      <c r="IY538"/>
      <c r="IZ538"/>
      <c r="JA538"/>
      <c r="JB538"/>
      <c r="JC538"/>
      <c r="JD538"/>
      <c r="JE538"/>
      <c r="JF538"/>
      <c r="JG538"/>
      <c r="JH538"/>
      <c r="JI538"/>
      <c r="JJ538"/>
      <c r="JK538"/>
      <c r="JL538"/>
      <c r="JM538"/>
      <c r="JN538"/>
      <c r="JO538"/>
      <c r="JP538"/>
      <c r="JQ538"/>
      <c r="JR538"/>
      <c r="JS538"/>
      <c r="JT538"/>
      <c r="JU538"/>
      <c r="JV538"/>
      <c r="JW538"/>
      <c r="JX538"/>
      <c r="JY538"/>
      <c r="JZ538"/>
      <c r="KA538"/>
      <c r="KB538"/>
      <c r="KC538"/>
      <c r="KD538"/>
      <c r="KE538"/>
      <c r="KF538"/>
      <c r="KG538"/>
      <c r="KH538"/>
      <c r="KI538"/>
      <c r="KJ538"/>
      <c r="KK538"/>
    </row>
    <row r="539" spans="4:297" x14ac:dyDescent="0.2">
      <c r="D539"/>
      <c r="E539"/>
      <c r="F539"/>
      <c r="G539"/>
      <c r="H539"/>
      <c r="I539"/>
      <c r="J539"/>
      <c r="K539"/>
      <c r="L539"/>
      <c r="M539"/>
      <c r="N539"/>
      <c r="O539"/>
      <c r="P539"/>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c r="FV539"/>
      <c r="FW539"/>
      <c r="FX539"/>
      <c r="FY539"/>
      <c r="FZ539"/>
      <c r="GA539"/>
      <c r="GB539"/>
      <c r="GC539"/>
      <c r="GD539"/>
      <c r="GE539"/>
      <c r="GF539"/>
      <c r="GG539"/>
      <c r="GH539"/>
      <c r="GI539"/>
      <c r="GJ539"/>
      <c r="GK539"/>
      <c r="GL539"/>
      <c r="GM539"/>
      <c r="GN539"/>
      <c r="GO539"/>
      <c r="GP539"/>
      <c r="GQ539"/>
      <c r="GR539"/>
      <c r="GS539"/>
      <c r="GT539"/>
      <c r="GU539"/>
      <c r="GV539"/>
      <c r="GW539"/>
      <c r="GX539"/>
      <c r="GY539"/>
      <c r="GZ539"/>
      <c r="HA539"/>
      <c r="HB539"/>
      <c r="HC539"/>
      <c r="HD539"/>
      <c r="HE539"/>
      <c r="HF539"/>
      <c r="HG539"/>
      <c r="HH539"/>
      <c r="HI539"/>
      <c r="HJ539"/>
      <c r="HK539"/>
      <c r="HL539"/>
      <c r="HM539"/>
      <c r="HN539"/>
      <c r="HO539"/>
      <c r="HP539"/>
      <c r="HQ539"/>
      <c r="HR539"/>
      <c r="HS539"/>
      <c r="HT539"/>
      <c r="HU539"/>
      <c r="HV539"/>
      <c r="HW539"/>
      <c r="HX539"/>
      <c r="HY539"/>
      <c r="HZ539"/>
      <c r="IA539"/>
      <c r="IB539"/>
      <c r="IC539"/>
      <c r="ID539"/>
      <c r="IE539"/>
      <c r="IF539"/>
      <c r="IG539"/>
      <c r="IH539"/>
      <c r="II539"/>
      <c r="IJ539"/>
      <c r="IK539"/>
      <c r="IL539"/>
      <c r="IM539"/>
      <c r="IN539"/>
      <c r="IO539"/>
      <c r="IP539"/>
      <c r="IQ539"/>
      <c r="IR539"/>
      <c r="IS539"/>
      <c r="IT539"/>
      <c r="IU539"/>
      <c r="IV539"/>
      <c r="IW539"/>
      <c r="IX539"/>
      <c r="IY539"/>
      <c r="IZ539"/>
      <c r="JA539"/>
      <c r="JB539"/>
      <c r="JC539"/>
      <c r="JD539"/>
      <c r="JE539"/>
      <c r="JF539"/>
      <c r="JG539"/>
      <c r="JH539"/>
      <c r="JI539"/>
      <c r="JJ539"/>
      <c r="JK539"/>
      <c r="JL539"/>
      <c r="JM539"/>
      <c r="JN539"/>
      <c r="JO539"/>
      <c r="JP539"/>
      <c r="JQ539"/>
      <c r="JR539"/>
      <c r="JS539"/>
      <c r="JT539"/>
      <c r="JU539"/>
      <c r="JV539"/>
      <c r="JW539"/>
      <c r="JX539"/>
      <c r="JY539"/>
      <c r="JZ539"/>
      <c r="KA539"/>
      <c r="KB539"/>
      <c r="KC539"/>
      <c r="KD539"/>
      <c r="KE539"/>
      <c r="KF539"/>
      <c r="KG539"/>
      <c r="KH539"/>
      <c r="KI539"/>
      <c r="KJ539"/>
      <c r="KK539"/>
    </row>
    <row r="540" spans="4:297" x14ac:dyDescent="0.2">
      <c r="D540"/>
      <c r="E540"/>
      <c r="F540"/>
      <c r="G540"/>
      <c r="H540"/>
      <c r="I540"/>
      <c r="J540"/>
      <c r="K540"/>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c r="FV540"/>
      <c r="FW540"/>
      <c r="FX540"/>
      <c r="FY540"/>
      <c r="FZ540"/>
      <c r="GA540"/>
      <c r="GB540"/>
      <c r="GC540"/>
      <c r="GD540"/>
      <c r="GE540"/>
      <c r="GF540"/>
      <c r="GG540"/>
      <c r="GH540"/>
      <c r="GI540"/>
      <c r="GJ540"/>
      <c r="GK540"/>
      <c r="GL540"/>
      <c r="GM540"/>
      <c r="GN540"/>
      <c r="GO540"/>
      <c r="GP540"/>
      <c r="GQ540"/>
      <c r="GR540"/>
      <c r="GS540"/>
      <c r="GT540"/>
      <c r="GU540"/>
      <c r="GV540"/>
      <c r="GW540"/>
      <c r="GX540"/>
      <c r="GY540"/>
      <c r="GZ540"/>
      <c r="HA540"/>
      <c r="HB540"/>
      <c r="HC540"/>
      <c r="HD540"/>
      <c r="HE540"/>
      <c r="HF540"/>
      <c r="HG540"/>
      <c r="HH540"/>
      <c r="HI540"/>
      <c r="HJ540"/>
      <c r="HK540"/>
      <c r="HL540"/>
      <c r="HM540"/>
      <c r="HN540"/>
      <c r="HO540"/>
      <c r="HP540"/>
      <c r="HQ540"/>
      <c r="HR540"/>
      <c r="HS540"/>
      <c r="HT540"/>
      <c r="HU540"/>
      <c r="HV540"/>
      <c r="HW540"/>
      <c r="HX540"/>
      <c r="HY540"/>
      <c r="HZ540"/>
      <c r="IA540"/>
      <c r="IB540"/>
      <c r="IC540"/>
      <c r="ID540"/>
      <c r="IE540"/>
      <c r="IF540"/>
      <c r="IG540"/>
      <c r="IH540"/>
      <c r="II540"/>
      <c r="IJ540"/>
      <c r="IK540"/>
      <c r="IL540"/>
      <c r="IM540"/>
      <c r="IN540"/>
      <c r="IO540"/>
      <c r="IP540"/>
      <c r="IQ540"/>
      <c r="IR540"/>
      <c r="IS540"/>
      <c r="IT540"/>
      <c r="IU540"/>
      <c r="IV540"/>
      <c r="IW540"/>
      <c r="IX540"/>
      <c r="IY540"/>
      <c r="IZ540"/>
      <c r="JA540"/>
      <c r="JB540"/>
      <c r="JC540"/>
      <c r="JD540"/>
      <c r="JE540"/>
      <c r="JF540"/>
      <c r="JG540"/>
      <c r="JH540"/>
      <c r="JI540"/>
      <c r="JJ540"/>
      <c r="JK540"/>
      <c r="JL540"/>
      <c r="JM540"/>
      <c r="JN540"/>
      <c r="JO540"/>
      <c r="JP540"/>
      <c r="JQ540"/>
      <c r="JR540"/>
      <c r="JS540"/>
      <c r="JT540"/>
      <c r="JU540"/>
      <c r="JV540"/>
      <c r="JW540"/>
      <c r="JX540"/>
      <c r="JY540"/>
      <c r="JZ540"/>
      <c r="KA540"/>
      <c r="KB540"/>
      <c r="KC540"/>
      <c r="KD540"/>
      <c r="KE540"/>
      <c r="KF540"/>
      <c r="KG540"/>
      <c r="KH540"/>
      <c r="KI540"/>
      <c r="KJ540"/>
      <c r="KK540"/>
    </row>
    <row r="541" spans="4:297" x14ac:dyDescent="0.2">
      <c r="D541"/>
      <c r="E541"/>
      <c r="F541"/>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c r="FV541"/>
      <c r="FW541"/>
      <c r="FX541"/>
      <c r="FY541"/>
      <c r="FZ541"/>
      <c r="GA541"/>
      <c r="GB541"/>
      <c r="GC541"/>
      <c r="GD541"/>
      <c r="GE541"/>
      <c r="GF541"/>
      <c r="GG541"/>
      <c r="GH541"/>
      <c r="GI541"/>
      <c r="GJ541"/>
      <c r="GK541"/>
      <c r="GL541"/>
      <c r="GM541"/>
      <c r="GN541"/>
      <c r="GO541"/>
      <c r="GP541"/>
      <c r="GQ541"/>
      <c r="GR541"/>
      <c r="GS541"/>
      <c r="GT541"/>
      <c r="GU541"/>
      <c r="GV541"/>
      <c r="GW541"/>
      <c r="GX541"/>
      <c r="GY541"/>
      <c r="GZ541"/>
      <c r="HA541"/>
      <c r="HB541"/>
      <c r="HC541"/>
      <c r="HD541"/>
      <c r="HE541"/>
      <c r="HF541"/>
      <c r="HG541"/>
      <c r="HH541"/>
      <c r="HI541"/>
      <c r="HJ541"/>
      <c r="HK541"/>
      <c r="HL541"/>
      <c r="HM541"/>
      <c r="HN541"/>
      <c r="HO541"/>
      <c r="HP541"/>
      <c r="HQ541"/>
      <c r="HR541"/>
      <c r="HS541"/>
      <c r="HT541"/>
      <c r="HU541"/>
      <c r="HV541"/>
      <c r="HW541"/>
      <c r="HX541"/>
      <c r="HY541"/>
      <c r="HZ541"/>
      <c r="IA541"/>
      <c r="IB541"/>
      <c r="IC541"/>
      <c r="ID541"/>
      <c r="IE541"/>
      <c r="IF541"/>
      <c r="IG541"/>
      <c r="IH541"/>
      <c r="II541"/>
      <c r="IJ541"/>
      <c r="IK541"/>
      <c r="IL541"/>
      <c r="IM541"/>
      <c r="IN541"/>
      <c r="IO541"/>
      <c r="IP541"/>
      <c r="IQ541"/>
      <c r="IR541"/>
      <c r="IS541"/>
      <c r="IT541"/>
      <c r="IU541"/>
      <c r="IV541"/>
      <c r="IW541"/>
      <c r="IX541"/>
      <c r="IY541"/>
      <c r="IZ541"/>
      <c r="JA541"/>
      <c r="JB541"/>
      <c r="JC541"/>
      <c r="JD541"/>
      <c r="JE541"/>
      <c r="JF541"/>
      <c r="JG541"/>
      <c r="JH541"/>
      <c r="JI541"/>
      <c r="JJ541"/>
      <c r="JK541"/>
      <c r="JL541"/>
      <c r="JM541"/>
      <c r="JN541"/>
      <c r="JO541"/>
      <c r="JP541"/>
      <c r="JQ541"/>
      <c r="JR541"/>
      <c r="JS541"/>
      <c r="JT541"/>
      <c r="JU541"/>
      <c r="JV541"/>
      <c r="JW541"/>
      <c r="JX541"/>
      <c r="JY541"/>
      <c r="JZ541"/>
      <c r="KA541"/>
      <c r="KB541"/>
      <c r="KC541"/>
      <c r="KD541"/>
      <c r="KE541"/>
      <c r="KF541"/>
      <c r="KG541"/>
      <c r="KH541"/>
      <c r="KI541"/>
      <c r="KJ541"/>
      <c r="KK541"/>
    </row>
    <row r="542" spans="4:297" x14ac:dyDescent="0.2">
      <c r="D542"/>
      <c r="E542"/>
      <c r="F542"/>
      <c r="G542"/>
      <c r="H542"/>
      <c r="I542"/>
      <c r="J542"/>
      <c r="K542"/>
      <c r="L542"/>
      <c r="M542"/>
      <c r="N542"/>
      <c r="O542"/>
      <c r="P542"/>
      <c r="Q542"/>
      <c r="R542"/>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c r="FV542"/>
      <c r="FW542"/>
      <c r="FX542"/>
      <c r="FY542"/>
      <c r="FZ542"/>
      <c r="GA542"/>
      <c r="GB542"/>
      <c r="GC542"/>
      <c r="GD542"/>
      <c r="GE542"/>
      <c r="GF542"/>
      <c r="GG542"/>
      <c r="GH542"/>
      <c r="GI542"/>
      <c r="GJ542"/>
      <c r="GK542"/>
      <c r="GL542"/>
      <c r="GM542"/>
      <c r="GN542"/>
      <c r="GO542"/>
      <c r="GP542"/>
      <c r="GQ542"/>
      <c r="GR542"/>
      <c r="GS542"/>
      <c r="GT542"/>
      <c r="GU542"/>
      <c r="GV542"/>
      <c r="GW542"/>
      <c r="GX542"/>
      <c r="GY542"/>
      <c r="GZ542"/>
      <c r="HA542"/>
      <c r="HB542"/>
      <c r="HC542"/>
      <c r="HD542"/>
      <c r="HE542"/>
      <c r="HF542"/>
      <c r="HG542"/>
      <c r="HH542"/>
      <c r="HI542"/>
      <c r="HJ542"/>
      <c r="HK542"/>
      <c r="HL542"/>
      <c r="HM542"/>
      <c r="HN542"/>
      <c r="HO542"/>
      <c r="HP542"/>
      <c r="HQ542"/>
      <c r="HR542"/>
      <c r="HS542"/>
      <c r="HT542"/>
      <c r="HU542"/>
      <c r="HV542"/>
      <c r="HW542"/>
      <c r="HX542"/>
      <c r="HY542"/>
      <c r="HZ542"/>
      <c r="IA542"/>
      <c r="IB542"/>
      <c r="IC542"/>
      <c r="ID542"/>
      <c r="IE542"/>
      <c r="IF542"/>
      <c r="IG542"/>
      <c r="IH542"/>
      <c r="II542"/>
      <c r="IJ542"/>
      <c r="IK542"/>
      <c r="IL542"/>
      <c r="IM542"/>
      <c r="IN542"/>
      <c r="IO542"/>
      <c r="IP542"/>
      <c r="IQ542"/>
      <c r="IR542"/>
      <c r="IS542"/>
      <c r="IT542"/>
      <c r="IU542"/>
      <c r="IV542"/>
      <c r="IW542"/>
      <c r="IX542"/>
      <c r="IY542"/>
      <c r="IZ542"/>
      <c r="JA542"/>
      <c r="JB542"/>
      <c r="JC542"/>
      <c r="JD542"/>
      <c r="JE542"/>
      <c r="JF542"/>
      <c r="JG542"/>
      <c r="JH542"/>
      <c r="JI542"/>
      <c r="JJ542"/>
      <c r="JK542"/>
      <c r="JL542"/>
      <c r="JM542"/>
      <c r="JN542"/>
      <c r="JO542"/>
      <c r="JP542"/>
      <c r="JQ542"/>
      <c r="JR542"/>
      <c r="JS542"/>
      <c r="JT542"/>
      <c r="JU542"/>
      <c r="JV542"/>
      <c r="JW542"/>
      <c r="JX542"/>
      <c r="JY542"/>
      <c r="JZ542"/>
      <c r="KA542"/>
      <c r="KB542"/>
      <c r="KC542"/>
      <c r="KD542"/>
      <c r="KE542"/>
      <c r="KF542"/>
      <c r="KG542"/>
      <c r="KH542"/>
      <c r="KI542"/>
      <c r="KJ542"/>
      <c r="KK542"/>
    </row>
    <row r="543" spans="4:297" x14ac:dyDescent="0.2">
      <c r="D543"/>
      <c r="E543"/>
      <c r="F543"/>
      <c r="G543"/>
      <c r="H543"/>
      <c r="I543"/>
      <c r="J543"/>
      <c r="K543"/>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c r="FV543"/>
      <c r="FW543"/>
      <c r="FX543"/>
      <c r="FY543"/>
      <c r="FZ543"/>
      <c r="GA543"/>
      <c r="GB543"/>
      <c r="GC543"/>
      <c r="GD543"/>
      <c r="GE543"/>
      <c r="GF543"/>
      <c r="GG543"/>
      <c r="GH543"/>
      <c r="GI543"/>
      <c r="GJ543"/>
      <c r="GK543"/>
      <c r="GL543"/>
      <c r="GM543"/>
      <c r="GN543"/>
      <c r="GO543"/>
      <c r="GP543"/>
      <c r="GQ543"/>
      <c r="GR543"/>
      <c r="GS543"/>
      <c r="GT543"/>
      <c r="GU543"/>
      <c r="GV543"/>
      <c r="GW543"/>
      <c r="GX543"/>
      <c r="GY543"/>
      <c r="GZ543"/>
      <c r="HA543"/>
      <c r="HB543"/>
      <c r="HC543"/>
      <c r="HD543"/>
      <c r="HE543"/>
      <c r="HF543"/>
      <c r="HG543"/>
      <c r="HH543"/>
      <c r="HI543"/>
      <c r="HJ543"/>
      <c r="HK543"/>
      <c r="HL543"/>
      <c r="HM543"/>
      <c r="HN543"/>
      <c r="HO543"/>
      <c r="HP543"/>
      <c r="HQ543"/>
      <c r="HR543"/>
      <c r="HS543"/>
      <c r="HT543"/>
      <c r="HU543"/>
      <c r="HV543"/>
      <c r="HW543"/>
      <c r="HX543"/>
      <c r="HY543"/>
      <c r="HZ543"/>
      <c r="IA543"/>
      <c r="IB543"/>
      <c r="IC543"/>
      <c r="ID543"/>
      <c r="IE543"/>
      <c r="IF543"/>
      <c r="IG543"/>
      <c r="IH543"/>
      <c r="II543"/>
      <c r="IJ543"/>
      <c r="IK543"/>
      <c r="IL543"/>
      <c r="IM543"/>
      <c r="IN543"/>
      <c r="IO543"/>
      <c r="IP543"/>
      <c r="IQ543"/>
      <c r="IR543"/>
      <c r="IS543"/>
      <c r="IT543"/>
      <c r="IU543"/>
      <c r="IV543"/>
      <c r="IW543"/>
      <c r="IX543"/>
      <c r="IY543"/>
      <c r="IZ543"/>
      <c r="JA543"/>
      <c r="JB543"/>
      <c r="JC543"/>
      <c r="JD543"/>
      <c r="JE543"/>
      <c r="JF543"/>
      <c r="JG543"/>
      <c r="JH543"/>
      <c r="JI543"/>
      <c r="JJ543"/>
      <c r="JK543"/>
      <c r="JL543"/>
      <c r="JM543"/>
      <c r="JN543"/>
      <c r="JO543"/>
      <c r="JP543"/>
      <c r="JQ543"/>
      <c r="JR543"/>
      <c r="JS543"/>
      <c r="JT543"/>
      <c r="JU543"/>
      <c r="JV543"/>
      <c r="JW543"/>
      <c r="JX543"/>
      <c r="JY543"/>
      <c r="JZ543"/>
      <c r="KA543"/>
      <c r="KB543"/>
      <c r="KC543"/>
      <c r="KD543"/>
      <c r="KE543"/>
      <c r="KF543"/>
      <c r="KG543"/>
      <c r="KH543"/>
      <c r="KI543"/>
      <c r="KJ543"/>
      <c r="KK543"/>
    </row>
    <row r="544" spans="4:297" x14ac:dyDescent="0.2">
      <c r="D544"/>
      <c r="E544"/>
      <c r="F544"/>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c r="GK544"/>
      <c r="GL544"/>
      <c r="GM544"/>
      <c r="GN544"/>
      <c r="GO544"/>
      <c r="GP544"/>
      <c r="GQ544"/>
      <c r="GR544"/>
      <c r="GS544"/>
      <c r="GT544"/>
      <c r="GU544"/>
      <c r="GV544"/>
      <c r="GW544"/>
      <c r="GX544"/>
      <c r="GY544"/>
      <c r="GZ544"/>
      <c r="HA544"/>
      <c r="HB544"/>
      <c r="HC544"/>
      <c r="HD544"/>
      <c r="HE544"/>
      <c r="HF544"/>
      <c r="HG544"/>
      <c r="HH544"/>
      <c r="HI544"/>
      <c r="HJ544"/>
      <c r="HK544"/>
      <c r="HL544"/>
      <c r="HM544"/>
      <c r="HN544"/>
      <c r="HO544"/>
      <c r="HP544"/>
      <c r="HQ544"/>
      <c r="HR544"/>
      <c r="HS544"/>
      <c r="HT544"/>
      <c r="HU544"/>
      <c r="HV544"/>
      <c r="HW544"/>
      <c r="HX544"/>
      <c r="HY544"/>
      <c r="HZ544"/>
      <c r="IA544"/>
      <c r="IB544"/>
      <c r="IC544"/>
      <c r="ID544"/>
      <c r="IE544"/>
      <c r="IF544"/>
      <c r="IG544"/>
      <c r="IH544"/>
      <c r="II544"/>
      <c r="IJ544"/>
      <c r="IK544"/>
      <c r="IL544"/>
      <c r="IM544"/>
      <c r="IN544"/>
      <c r="IO544"/>
      <c r="IP544"/>
      <c r="IQ544"/>
      <c r="IR544"/>
      <c r="IS544"/>
      <c r="IT544"/>
      <c r="IU544"/>
      <c r="IV544"/>
      <c r="IW544"/>
      <c r="IX544"/>
      <c r="IY544"/>
      <c r="IZ544"/>
      <c r="JA544"/>
      <c r="JB544"/>
      <c r="JC544"/>
      <c r="JD544"/>
      <c r="JE544"/>
      <c r="JF544"/>
      <c r="JG544"/>
      <c r="JH544"/>
      <c r="JI544"/>
      <c r="JJ544"/>
      <c r="JK544"/>
      <c r="JL544"/>
      <c r="JM544"/>
      <c r="JN544"/>
      <c r="JO544"/>
      <c r="JP544"/>
      <c r="JQ544"/>
      <c r="JR544"/>
      <c r="JS544"/>
      <c r="JT544"/>
      <c r="JU544"/>
      <c r="JV544"/>
      <c r="JW544"/>
      <c r="JX544"/>
      <c r="JY544"/>
      <c r="JZ544"/>
      <c r="KA544"/>
      <c r="KB544"/>
      <c r="KC544"/>
      <c r="KD544"/>
      <c r="KE544"/>
      <c r="KF544"/>
      <c r="KG544"/>
      <c r="KH544"/>
      <c r="KI544"/>
      <c r="KJ544"/>
      <c r="KK544"/>
    </row>
    <row r="545" spans="4:297" x14ac:dyDescent="0.2">
      <c r="D545"/>
      <c r="E545"/>
      <c r="F545"/>
      <c r="G545"/>
      <c r="H545"/>
      <c r="I545"/>
      <c r="J545"/>
      <c r="K545"/>
      <c r="L545"/>
      <c r="M545"/>
      <c r="N545"/>
      <c r="O545"/>
      <c r="P545"/>
      <c r="Q545"/>
      <c r="R545"/>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c r="GL545"/>
      <c r="GM545"/>
      <c r="GN545"/>
      <c r="GO545"/>
      <c r="GP545"/>
      <c r="GQ545"/>
      <c r="GR545"/>
      <c r="GS545"/>
      <c r="GT545"/>
      <c r="GU545"/>
      <c r="GV545"/>
      <c r="GW545"/>
      <c r="GX545"/>
      <c r="GY545"/>
      <c r="GZ545"/>
      <c r="HA545"/>
      <c r="HB545"/>
      <c r="HC545"/>
      <c r="HD545"/>
      <c r="HE545"/>
      <c r="HF545"/>
      <c r="HG545"/>
      <c r="HH545"/>
      <c r="HI545"/>
      <c r="HJ545"/>
      <c r="HK545"/>
      <c r="HL545"/>
      <c r="HM545"/>
      <c r="HN545"/>
      <c r="HO545"/>
      <c r="HP545"/>
      <c r="HQ545"/>
      <c r="HR545"/>
      <c r="HS545"/>
      <c r="HT545"/>
      <c r="HU545"/>
      <c r="HV545"/>
      <c r="HW545"/>
      <c r="HX545"/>
      <c r="HY545"/>
      <c r="HZ545"/>
      <c r="IA545"/>
      <c r="IB545"/>
      <c r="IC545"/>
      <c r="ID545"/>
      <c r="IE545"/>
      <c r="IF545"/>
      <c r="IG545"/>
      <c r="IH545"/>
      <c r="II545"/>
      <c r="IJ545"/>
      <c r="IK545"/>
      <c r="IL545"/>
      <c r="IM545"/>
      <c r="IN545"/>
      <c r="IO545"/>
      <c r="IP545"/>
      <c r="IQ545"/>
      <c r="IR545"/>
      <c r="IS545"/>
      <c r="IT545"/>
      <c r="IU545"/>
      <c r="IV545"/>
      <c r="IW545"/>
      <c r="IX545"/>
      <c r="IY545"/>
      <c r="IZ545"/>
      <c r="JA545"/>
      <c r="JB545"/>
      <c r="JC545"/>
      <c r="JD545"/>
      <c r="JE545"/>
      <c r="JF545"/>
      <c r="JG545"/>
      <c r="JH545"/>
      <c r="JI545"/>
      <c r="JJ545"/>
      <c r="JK545"/>
      <c r="JL545"/>
      <c r="JM545"/>
      <c r="JN545"/>
      <c r="JO545"/>
      <c r="JP545"/>
      <c r="JQ545"/>
      <c r="JR545"/>
      <c r="JS545"/>
      <c r="JT545"/>
      <c r="JU545"/>
      <c r="JV545"/>
      <c r="JW545"/>
      <c r="JX545"/>
      <c r="JY545"/>
      <c r="JZ545"/>
      <c r="KA545"/>
      <c r="KB545"/>
      <c r="KC545"/>
      <c r="KD545"/>
      <c r="KE545"/>
      <c r="KF545"/>
      <c r="KG545"/>
      <c r="KH545"/>
      <c r="KI545"/>
      <c r="KJ545"/>
      <c r="KK545"/>
    </row>
    <row r="546" spans="4:297" x14ac:dyDescent="0.2">
      <c r="D546"/>
      <c r="E546"/>
      <c r="F546"/>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c r="GK546"/>
      <c r="GL546"/>
      <c r="GM546"/>
      <c r="GN546"/>
      <c r="GO546"/>
      <c r="GP546"/>
      <c r="GQ546"/>
      <c r="GR546"/>
      <c r="GS546"/>
      <c r="GT546"/>
      <c r="GU546"/>
      <c r="GV546"/>
      <c r="GW546"/>
      <c r="GX546"/>
      <c r="GY546"/>
      <c r="GZ546"/>
      <c r="HA546"/>
      <c r="HB546"/>
      <c r="HC546"/>
      <c r="HD546"/>
      <c r="HE546"/>
      <c r="HF546"/>
      <c r="HG546"/>
      <c r="HH546"/>
      <c r="HI546"/>
      <c r="HJ546"/>
      <c r="HK546"/>
      <c r="HL546"/>
      <c r="HM546"/>
      <c r="HN546"/>
      <c r="HO546"/>
      <c r="HP546"/>
      <c r="HQ546"/>
      <c r="HR546"/>
      <c r="HS546"/>
      <c r="HT546"/>
      <c r="HU546"/>
      <c r="HV546"/>
      <c r="HW546"/>
      <c r="HX546"/>
      <c r="HY546"/>
      <c r="HZ546"/>
      <c r="IA546"/>
      <c r="IB546"/>
      <c r="IC546"/>
      <c r="ID546"/>
      <c r="IE546"/>
      <c r="IF546"/>
      <c r="IG546"/>
      <c r="IH546"/>
      <c r="II546"/>
      <c r="IJ546"/>
      <c r="IK546"/>
      <c r="IL546"/>
      <c r="IM546"/>
      <c r="IN546"/>
      <c r="IO546"/>
      <c r="IP546"/>
      <c r="IQ546"/>
      <c r="IR546"/>
      <c r="IS546"/>
      <c r="IT546"/>
      <c r="IU546"/>
      <c r="IV546"/>
      <c r="IW546"/>
      <c r="IX546"/>
      <c r="IY546"/>
      <c r="IZ546"/>
      <c r="JA546"/>
      <c r="JB546"/>
      <c r="JC546"/>
      <c r="JD546"/>
      <c r="JE546"/>
      <c r="JF546"/>
      <c r="JG546"/>
      <c r="JH546"/>
      <c r="JI546"/>
      <c r="JJ546"/>
      <c r="JK546"/>
      <c r="JL546"/>
      <c r="JM546"/>
      <c r="JN546"/>
      <c r="JO546"/>
      <c r="JP546"/>
      <c r="JQ546"/>
      <c r="JR546"/>
      <c r="JS546"/>
      <c r="JT546"/>
      <c r="JU546"/>
      <c r="JV546"/>
      <c r="JW546"/>
      <c r="JX546"/>
      <c r="JY546"/>
      <c r="JZ546"/>
      <c r="KA546"/>
      <c r="KB546"/>
      <c r="KC546"/>
      <c r="KD546"/>
      <c r="KE546"/>
      <c r="KF546"/>
      <c r="KG546"/>
      <c r="KH546"/>
      <c r="KI546"/>
      <c r="KJ546"/>
      <c r="KK546"/>
    </row>
    <row r="547" spans="4:297" x14ac:dyDescent="0.2">
      <c r="D547"/>
      <c r="E547"/>
      <c r="F547"/>
      <c r="G547"/>
      <c r="H547"/>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c r="GK547"/>
      <c r="GL547"/>
      <c r="GM547"/>
      <c r="GN547"/>
      <c r="GO547"/>
      <c r="GP547"/>
      <c r="GQ547"/>
      <c r="GR547"/>
      <c r="GS547"/>
      <c r="GT547"/>
      <c r="GU547"/>
      <c r="GV547"/>
      <c r="GW547"/>
      <c r="GX547"/>
      <c r="GY547"/>
      <c r="GZ547"/>
      <c r="HA547"/>
      <c r="HB547"/>
      <c r="HC547"/>
      <c r="HD547"/>
      <c r="HE547"/>
      <c r="HF547"/>
      <c r="HG547"/>
      <c r="HH547"/>
      <c r="HI547"/>
      <c r="HJ547"/>
      <c r="HK547"/>
      <c r="HL547"/>
      <c r="HM547"/>
      <c r="HN547"/>
      <c r="HO547"/>
      <c r="HP547"/>
      <c r="HQ547"/>
      <c r="HR547"/>
      <c r="HS547"/>
      <c r="HT547"/>
      <c r="HU547"/>
      <c r="HV547"/>
      <c r="HW547"/>
      <c r="HX547"/>
      <c r="HY547"/>
      <c r="HZ547"/>
      <c r="IA547"/>
      <c r="IB547"/>
      <c r="IC547"/>
      <c r="ID547"/>
      <c r="IE547"/>
      <c r="IF547"/>
      <c r="IG547"/>
      <c r="IH547"/>
      <c r="II547"/>
      <c r="IJ547"/>
      <c r="IK547"/>
      <c r="IL547"/>
      <c r="IM547"/>
      <c r="IN547"/>
      <c r="IO547"/>
      <c r="IP547"/>
      <c r="IQ547"/>
      <c r="IR547"/>
      <c r="IS547"/>
      <c r="IT547"/>
      <c r="IU547"/>
      <c r="IV547"/>
      <c r="IW547"/>
      <c r="IX547"/>
      <c r="IY547"/>
      <c r="IZ547"/>
      <c r="JA547"/>
      <c r="JB547"/>
      <c r="JC547"/>
      <c r="JD547"/>
      <c r="JE547"/>
      <c r="JF547"/>
      <c r="JG547"/>
      <c r="JH547"/>
      <c r="JI547"/>
      <c r="JJ547"/>
      <c r="JK547"/>
      <c r="JL547"/>
      <c r="JM547"/>
      <c r="JN547"/>
      <c r="JO547"/>
      <c r="JP547"/>
      <c r="JQ547"/>
      <c r="JR547"/>
      <c r="JS547"/>
      <c r="JT547"/>
      <c r="JU547"/>
      <c r="JV547"/>
      <c r="JW547"/>
      <c r="JX547"/>
      <c r="JY547"/>
      <c r="JZ547"/>
      <c r="KA547"/>
      <c r="KB547"/>
      <c r="KC547"/>
      <c r="KD547"/>
      <c r="KE547"/>
      <c r="KF547"/>
      <c r="KG547"/>
      <c r="KH547"/>
      <c r="KI547"/>
      <c r="KJ547"/>
      <c r="KK547"/>
    </row>
    <row r="548" spans="4:297" x14ac:dyDescent="0.2">
      <c r="D548"/>
      <c r="E548"/>
      <c r="F548"/>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c r="FV548"/>
      <c r="FW548"/>
      <c r="FX548"/>
      <c r="FY548"/>
      <c r="FZ548"/>
      <c r="GA548"/>
      <c r="GB548"/>
      <c r="GC548"/>
      <c r="GD548"/>
      <c r="GE548"/>
      <c r="GF548"/>
      <c r="GG548"/>
      <c r="GH548"/>
      <c r="GI548"/>
      <c r="GJ548"/>
      <c r="GK548"/>
      <c r="GL548"/>
      <c r="GM548"/>
      <c r="GN548"/>
      <c r="GO548"/>
      <c r="GP548"/>
      <c r="GQ548"/>
      <c r="GR548"/>
      <c r="GS548"/>
      <c r="GT548"/>
      <c r="GU548"/>
      <c r="GV548"/>
      <c r="GW548"/>
      <c r="GX548"/>
      <c r="GY548"/>
      <c r="GZ548"/>
      <c r="HA548"/>
      <c r="HB548"/>
      <c r="HC548"/>
      <c r="HD548"/>
      <c r="HE548"/>
      <c r="HF548"/>
      <c r="HG548"/>
      <c r="HH548"/>
      <c r="HI548"/>
      <c r="HJ548"/>
      <c r="HK548"/>
      <c r="HL548"/>
      <c r="HM548"/>
      <c r="HN548"/>
      <c r="HO548"/>
      <c r="HP548"/>
      <c r="HQ548"/>
      <c r="HR548"/>
      <c r="HS548"/>
      <c r="HT548"/>
      <c r="HU548"/>
      <c r="HV548"/>
      <c r="HW548"/>
      <c r="HX548"/>
      <c r="HY548"/>
      <c r="HZ548"/>
      <c r="IA548"/>
      <c r="IB548"/>
      <c r="IC548"/>
      <c r="ID548"/>
      <c r="IE548"/>
      <c r="IF548"/>
      <c r="IG548"/>
      <c r="IH548"/>
      <c r="II548"/>
      <c r="IJ548"/>
      <c r="IK548"/>
      <c r="IL548"/>
      <c r="IM548"/>
      <c r="IN548"/>
      <c r="IO548"/>
      <c r="IP548"/>
      <c r="IQ548"/>
      <c r="IR548"/>
      <c r="IS548"/>
      <c r="IT548"/>
      <c r="IU548"/>
      <c r="IV548"/>
      <c r="IW548"/>
      <c r="IX548"/>
      <c r="IY548"/>
      <c r="IZ548"/>
      <c r="JA548"/>
      <c r="JB548"/>
      <c r="JC548"/>
      <c r="JD548"/>
      <c r="JE548"/>
      <c r="JF548"/>
      <c r="JG548"/>
      <c r="JH548"/>
      <c r="JI548"/>
      <c r="JJ548"/>
      <c r="JK548"/>
      <c r="JL548"/>
      <c r="JM548"/>
      <c r="JN548"/>
      <c r="JO548"/>
      <c r="JP548"/>
      <c r="JQ548"/>
      <c r="JR548"/>
      <c r="JS548"/>
      <c r="JT548"/>
      <c r="JU548"/>
      <c r="JV548"/>
      <c r="JW548"/>
      <c r="JX548"/>
      <c r="JY548"/>
      <c r="JZ548"/>
      <c r="KA548"/>
      <c r="KB548"/>
      <c r="KC548"/>
      <c r="KD548"/>
      <c r="KE548"/>
      <c r="KF548"/>
      <c r="KG548"/>
      <c r="KH548"/>
      <c r="KI548"/>
      <c r="KJ548"/>
      <c r="KK548"/>
    </row>
    <row r="549" spans="4:297" x14ac:dyDescent="0.2">
      <c r="D549"/>
      <c r="E549"/>
      <c r="F549"/>
      <c r="G549"/>
      <c r="H549"/>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c r="GL549"/>
      <c r="GM549"/>
      <c r="GN549"/>
      <c r="GO549"/>
      <c r="GP549"/>
      <c r="GQ549"/>
      <c r="GR549"/>
      <c r="GS549"/>
      <c r="GT549"/>
      <c r="GU549"/>
      <c r="GV549"/>
      <c r="GW549"/>
      <c r="GX549"/>
      <c r="GY549"/>
      <c r="GZ549"/>
      <c r="HA549"/>
      <c r="HB549"/>
      <c r="HC549"/>
      <c r="HD549"/>
      <c r="HE549"/>
      <c r="HF549"/>
      <c r="HG549"/>
      <c r="HH549"/>
      <c r="HI549"/>
      <c r="HJ549"/>
      <c r="HK549"/>
      <c r="HL549"/>
      <c r="HM549"/>
      <c r="HN549"/>
      <c r="HO549"/>
      <c r="HP549"/>
      <c r="HQ549"/>
      <c r="HR549"/>
      <c r="HS549"/>
      <c r="HT549"/>
      <c r="HU549"/>
      <c r="HV549"/>
      <c r="HW549"/>
      <c r="HX549"/>
      <c r="HY549"/>
      <c r="HZ549"/>
      <c r="IA549"/>
      <c r="IB549"/>
      <c r="IC549"/>
      <c r="ID549"/>
      <c r="IE549"/>
      <c r="IF549"/>
      <c r="IG549"/>
      <c r="IH549"/>
      <c r="II549"/>
      <c r="IJ549"/>
      <c r="IK549"/>
      <c r="IL549"/>
      <c r="IM549"/>
      <c r="IN549"/>
      <c r="IO549"/>
      <c r="IP549"/>
      <c r="IQ549"/>
      <c r="IR549"/>
      <c r="IS549"/>
      <c r="IT549"/>
      <c r="IU549"/>
      <c r="IV549"/>
      <c r="IW549"/>
      <c r="IX549"/>
      <c r="IY549"/>
      <c r="IZ549"/>
      <c r="JA549"/>
      <c r="JB549"/>
      <c r="JC549"/>
      <c r="JD549"/>
      <c r="JE549"/>
      <c r="JF549"/>
      <c r="JG549"/>
      <c r="JH549"/>
      <c r="JI549"/>
      <c r="JJ549"/>
      <c r="JK549"/>
      <c r="JL549"/>
      <c r="JM549"/>
      <c r="JN549"/>
      <c r="JO549"/>
      <c r="JP549"/>
      <c r="JQ549"/>
      <c r="JR549"/>
      <c r="JS549"/>
      <c r="JT549"/>
      <c r="JU549"/>
      <c r="JV549"/>
      <c r="JW549"/>
      <c r="JX549"/>
      <c r="JY549"/>
      <c r="JZ549"/>
      <c r="KA549"/>
      <c r="KB549"/>
      <c r="KC549"/>
      <c r="KD549"/>
      <c r="KE549"/>
      <c r="KF549"/>
      <c r="KG549"/>
      <c r="KH549"/>
      <c r="KI549"/>
      <c r="KJ549"/>
      <c r="KK549"/>
    </row>
    <row r="550" spans="4:297" x14ac:dyDescent="0.2">
      <c r="D550"/>
      <c r="E550"/>
      <c r="F550"/>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c r="GS550"/>
      <c r="GT550"/>
      <c r="GU550"/>
      <c r="GV550"/>
      <c r="GW550"/>
      <c r="GX550"/>
      <c r="GY550"/>
      <c r="GZ550"/>
      <c r="HA550"/>
      <c r="HB550"/>
      <c r="HC550"/>
      <c r="HD550"/>
      <c r="HE550"/>
      <c r="HF550"/>
      <c r="HG550"/>
      <c r="HH550"/>
      <c r="HI550"/>
      <c r="HJ550"/>
      <c r="HK550"/>
      <c r="HL550"/>
      <c r="HM550"/>
      <c r="HN550"/>
      <c r="HO550"/>
      <c r="HP550"/>
      <c r="HQ550"/>
      <c r="HR550"/>
      <c r="HS550"/>
      <c r="HT550"/>
      <c r="HU550"/>
      <c r="HV550"/>
      <c r="HW550"/>
      <c r="HX550"/>
      <c r="HY550"/>
      <c r="HZ550"/>
      <c r="IA550"/>
      <c r="IB550"/>
      <c r="IC550"/>
      <c r="ID550"/>
      <c r="IE550"/>
      <c r="IF550"/>
      <c r="IG550"/>
      <c r="IH550"/>
      <c r="II550"/>
      <c r="IJ550"/>
      <c r="IK550"/>
      <c r="IL550"/>
      <c r="IM550"/>
      <c r="IN550"/>
      <c r="IO550"/>
      <c r="IP550"/>
      <c r="IQ550"/>
      <c r="IR550"/>
      <c r="IS550"/>
      <c r="IT550"/>
      <c r="IU550"/>
      <c r="IV550"/>
      <c r="IW550"/>
      <c r="IX550"/>
      <c r="IY550"/>
      <c r="IZ550"/>
      <c r="JA550"/>
      <c r="JB550"/>
      <c r="JC550"/>
      <c r="JD550"/>
      <c r="JE550"/>
      <c r="JF550"/>
      <c r="JG550"/>
      <c r="JH550"/>
      <c r="JI550"/>
      <c r="JJ550"/>
      <c r="JK550"/>
      <c r="JL550"/>
      <c r="JM550"/>
      <c r="JN550"/>
      <c r="JO550"/>
      <c r="JP550"/>
      <c r="JQ550"/>
      <c r="JR550"/>
      <c r="JS550"/>
      <c r="JT550"/>
      <c r="JU550"/>
      <c r="JV550"/>
      <c r="JW550"/>
      <c r="JX550"/>
      <c r="JY550"/>
      <c r="JZ550"/>
      <c r="KA550"/>
      <c r="KB550"/>
      <c r="KC550"/>
      <c r="KD550"/>
      <c r="KE550"/>
      <c r="KF550"/>
      <c r="KG550"/>
      <c r="KH550"/>
      <c r="KI550"/>
      <c r="KJ550"/>
      <c r="KK550"/>
    </row>
    <row r="551" spans="4:297" x14ac:dyDescent="0.2">
      <c r="D551"/>
      <c r="E551"/>
      <c r="F551"/>
      <c r="G551"/>
      <c r="H551"/>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c r="GS551"/>
      <c r="GT551"/>
      <c r="GU551"/>
      <c r="GV551"/>
      <c r="GW551"/>
      <c r="GX551"/>
      <c r="GY551"/>
      <c r="GZ551"/>
      <c r="HA551"/>
      <c r="HB551"/>
      <c r="HC551"/>
      <c r="HD551"/>
      <c r="HE551"/>
      <c r="HF551"/>
      <c r="HG551"/>
      <c r="HH551"/>
      <c r="HI551"/>
      <c r="HJ551"/>
      <c r="HK551"/>
      <c r="HL551"/>
      <c r="HM551"/>
      <c r="HN551"/>
      <c r="HO551"/>
      <c r="HP551"/>
      <c r="HQ551"/>
      <c r="HR551"/>
      <c r="HS551"/>
      <c r="HT551"/>
      <c r="HU551"/>
      <c r="HV551"/>
      <c r="HW551"/>
      <c r="HX551"/>
      <c r="HY551"/>
      <c r="HZ551"/>
      <c r="IA551"/>
      <c r="IB551"/>
      <c r="IC551"/>
      <c r="ID551"/>
      <c r="IE551"/>
      <c r="IF551"/>
      <c r="IG551"/>
      <c r="IH551"/>
      <c r="II551"/>
      <c r="IJ551"/>
      <c r="IK551"/>
      <c r="IL551"/>
      <c r="IM551"/>
      <c r="IN551"/>
      <c r="IO551"/>
      <c r="IP551"/>
      <c r="IQ551"/>
      <c r="IR551"/>
      <c r="IS551"/>
      <c r="IT551"/>
      <c r="IU551"/>
      <c r="IV551"/>
      <c r="IW551"/>
      <c r="IX551"/>
      <c r="IY551"/>
      <c r="IZ551"/>
      <c r="JA551"/>
      <c r="JB551"/>
      <c r="JC551"/>
      <c r="JD551"/>
      <c r="JE551"/>
      <c r="JF551"/>
      <c r="JG551"/>
      <c r="JH551"/>
      <c r="JI551"/>
      <c r="JJ551"/>
      <c r="JK551"/>
      <c r="JL551"/>
      <c r="JM551"/>
      <c r="JN551"/>
      <c r="JO551"/>
      <c r="JP551"/>
      <c r="JQ551"/>
      <c r="JR551"/>
      <c r="JS551"/>
      <c r="JT551"/>
      <c r="JU551"/>
      <c r="JV551"/>
      <c r="JW551"/>
      <c r="JX551"/>
      <c r="JY551"/>
      <c r="JZ551"/>
      <c r="KA551"/>
      <c r="KB551"/>
      <c r="KC551"/>
      <c r="KD551"/>
      <c r="KE551"/>
      <c r="KF551"/>
      <c r="KG551"/>
      <c r="KH551"/>
      <c r="KI551"/>
      <c r="KJ551"/>
      <c r="KK551"/>
    </row>
    <row r="552" spans="4:297" x14ac:dyDescent="0.2">
      <c r="D552"/>
      <c r="E552"/>
      <c r="F552"/>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c r="FV552"/>
      <c r="FW552"/>
      <c r="FX552"/>
      <c r="FY552"/>
      <c r="FZ552"/>
      <c r="GA552"/>
      <c r="GB552"/>
      <c r="GC552"/>
      <c r="GD552"/>
      <c r="GE552"/>
      <c r="GF552"/>
      <c r="GG552"/>
      <c r="GH552"/>
      <c r="GI552"/>
      <c r="GJ552"/>
      <c r="GK552"/>
      <c r="GL552"/>
      <c r="GM552"/>
      <c r="GN552"/>
      <c r="GO552"/>
      <c r="GP552"/>
      <c r="GQ552"/>
      <c r="GR552"/>
      <c r="GS552"/>
      <c r="GT552"/>
      <c r="GU552"/>
      <c r="GV552"/>
      <c r="GW552"/>
      <c r="GX552"/>
      <c r="GY552"/>
      <c r="GZ552"/>
      <c r="HA552"/>
      <c r="HB552"/>
      <c r="HC552"/>
      <c r="HD552"/>
      <c r="HE552"/>
      <c r="HF552"/>
      <c r="HG552"/>
      <c r="HH552"/>
      <c r="HI552"/>
      <c r="HJ552"/>
      <c r="HK552"/>
      <c r="HL552"/>
      <c r="HM552"/>
      <c r="HN552"/>
      <c r="HO552"/>
      <c r="HP552"/>
      <c r="HQ552"/>
      <c r="HR552"/>
      <c r="HS552"/>
      <c r="HT552"/>
      <c r="HU552"/>
      <c r="HV552"/>
      <c r="HW552"/>
      <c r="HX552"/>
      <c r="HY552"/>
      <c r="HZ552"/>
      <c r="IA552"/>
      <c r="IB552"/>
      <c r="IC552"/>
      <c r="ID552"/>
      <c r="IE552"/>
      <c r="IF552"/>
      <c r="IG552"/>
      <c r="IH552"/>
      <c r="II552"/>
      <c r="IJ552"/>
      <c r="IK552"/>
      <c r="IL552"/>
      <c r="IM552"/>
      <c r="IN552"/>
      <c r="IO552"/>
      <c r="IP552"/>
      <c r="IQ552"/>
      <c r="IR552"/>
      <c r="IS552"/>
      <c r="IT552"/>
      <c r="IU552"/>
      <c r="IV552"/>
      <c r="IW552"/>
      <c r="IX552"/>
      <c r="IY552"/>
      <c r="IZ552"/>
      <c r="JA552"/>
      <c r="JB552"/>
      <c r="JC552"/>
      <c r="JD552"/>
      <c r="JE552"/>
      <c r="JF552"/>
      <c r="JG552"/>
      <c r="JH552"/>
      <c r="JI552"/>
      <c r="JJ552"/>
      <c r="JK552"/>
      <c r="JL552"/>
      <c r="JM552"/>
      <c r="JN552"/>
      <c r="JO552"/>
      <c r="JP552"/>
      <c r="JQ552"/>
      <c r="JR552"/>
      <c r="JS552"/>
      <c r="JT552"/>
      <c r="JU552"/>
      <c r="JV552"/>
      <c r="JW552"/>
      <c r="JX552"/>
      <c r="JY552"/>
      <c r="JZ552"/>
      <c r="KA552"/>
      <c r="KB552"/>
      <c r="KC552"/>
      <c r="KD552"/>
      <c r="KE552"/>
      <c r="KF552"/>
      <c r="KG552"/>
      <c r="KH552"/>
      <c r="KI552"/>
      <c r="KJ552"/>
      <c r="KK552"/>
    </row>
    <row r="553" spans="4:297" x14ac:dyDescent="0.2">
      <c r="D553"/>
      <c r="E553"/>
      <c r="F553"/>
      <c r="G553"/>
      <c r="H553"/>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c r="FV553"/>
      <c r="FW553"/>
      <c r="FX553"/>
      <c r="FY553"/>
      <c r="FZ553"/>
      <c r="GA553"/>
      <c r="GB553"/>
      <c r="GC553"/>
      <c r="GD553"/>
      <c r="GE553"/>
      <c r="GF553"/>
      <c r="GG553"/>
      <c r="GH553"/>
      <c r="GI553"/>
      <c r="GJ553"/>
      <c r="GK553"/>
      <c r="GL553"/>
      <c r="GM553"/>
      <c r="GN553"/>
      <c r="GO553"/>
      <c r="GP553"/>
      <c r="GQ553"/>
      <c r="GR553"/>
      <c r="GS553"/>
      <c r="GT553"/>
      <c r="GU553"/>
      <c r="GV553"/>
      <c r="GW553"/>
      <c r="GX553"/>
      <c r="GY553"/>
      <c r="GZ553"/>
      <c r="HA553"/>
      <c r="HB553"/>
      <c r="HC553"/>
      <c r="HD553"/>
      <c r="HE553"/>
      <c r="HF553"/>
      <c r="HG553"/>
      <c r="HH553"/>
      <c r="HI553"/>
      <c r="HJ553"/>
      <c r="HK553"/>
      <c r="HL553"/>
      <c r="HM553"/>
      <c r="HN553"/>
      <c r="HO553"/>
      <c r="HP553"/>
      <c r="HQ553"/>
      <c r="HR553"/>
      <c r="HS553"/>
      <c r="HT553"/>
      <c r="HU553"/>
      <c r="HV553"/>
      <c r="HW553"/>
      <c r="HX553"/>
      <c r="HY553"/>
      <c r="HZ553"/>
      <c r="IA553"/>
      <c r="IB553"/>
      <c r="IC553"/>
      <c r="ID553"/>
      <c r="IE553"/>
      <c r="IF553"/>
      <c r="IG553"/>
      <c r="IH553"/>
      <c r="II553"/>
      <c r="IJ553"/>
      <c r="IK553"/>
      <c r="IL553"/>
      <c r="IM553"/>
      <c r="IN553"/>
      <c r="IO553"/>
      <c r="IP553"/>
      <c r="IQ553"/>
      <c r="IR553"/>
      <c r="IS553"/>
      <c r="IT553"/>
      <c r="IU553"/>
      <c r="IV553"/>
      <c r="IW553"/>
      <c r="IX553"/>
      <c r="IY553"/>
      <c r="IZ553"/>
      <c r="JA553"/>
      <c r="JB553"/>
      <c r="JC553"/>
      <c r="JD553"/>
      <c r="JE553"/>
      <c r="JF553"/>
      <c r="JG553"/>
      <c r="JH553"/>
      <c r="JI553"/>
      <c r="JJ553"/>
      <c r="JK553"/>
      <c r="JL553"/>
      <c r="JM553"/>
      <c r="JN553"/>
      <c r="JO553"/>
      <c r="JP553"/>
      <c r="JQ553"/>
      <c r="JR553"/>
      <c r="JS553"/>
      <c r="JT553"/>
      <c r="JU553"/>
      <c r="JV553"/>
      <c r="JW553"/>
      <c r="JX553"/>
      <c r="JY553"/>
      <c r="JZ553"/>
      <c r="KA553"/>
      <c r="KB553"/>
      <c r="KC553"/>
      <c r="KD553"/>
      <c r="KE553"/>
      <c r="KF553"/>
      <c r="KG553"/>
      <c r="KH553"/>
      <c r="KI553"/>
      <c r="KJ553"/>
      <c r="KK553"/>
    </row>
    <row r="554" spans="4:297" x14ac:dyDescent="0.2">
      <c r="D554"/>
      <c r="E554"/>
      <c r="F554"/>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c r="FV554"/>
      <c r="FW554"/>
      <c r="FX554"/>
      <c r="FY554"/>
      <c r="FZ554"/>
      <c r="GA554"/>
      <c r="GB554"/>
      <c r="GC554"/>
      <c r="GD554"/>
      <c r="GE554"/>
      <c r="GF554"/>
      <c r="GG554"/>
      <c r="GH554"/>
      <c r="GI554"/>
      <c r="GJ554"/>
      <c r="GK554"/>
      <c r="GL554"/>
      <c r="GM554"/>
      <c r="GN554"/>
      <c r="GO554"/>
      <c r="GP554"/>
      <c r="GQ554"/>
      <c r="GR554"/>
      <c r="GS554"/>
      <c r="GT554"/>
      <c r="GU554"/>
      <c r="GV554"/>
      <c r="GW554"/>
      <c r="GX554"/>
      <c r="GY554"/>
      <c r="GZ554"/>
      <c r="HA554"/>
      <c r="HB554"/>
      <c r="HC554"/>
      <c r="HD554"/>
      <c r="HE554"/>
      <c r="HF554"/>
      <c r="HG554"/>
      <c r="HH554"/>
      <c r="HI554"/>
      <c r="HJ554"/>
      <c r="HK554"/>
      <c r="HL554"/>
      <c r="HM554"/>
      <c r="HN554"/>
      <c r="HO554"/>
      <c r="HP554"/>
      <c r="HQ554"/>
      <c r="HR554"/>
      <c r="HS554"/>
      <c r="HT554"/>
      <c r="HU554"/>
      <c r="HV554"/>
      <c r="HW554"/>
      <c r="HX554"/>
      <c r="HY554"/>
      <c r="HZ554"/>
      <c r="IA554"/>
      <c r="IB554"/>
      <c r="IC554"/>
      <c r="ID554"/>
      <c r="IE554"/>
      <c r="IF554"/>
      <c r="IG554"/>
      <c r="IH554"/>
      <c r="II554"/>
      <c r="IJ554"/>
      <c r="IK554"/>
      <c r="IL554"/>
      <c r="IM554"/>
      <c r="IN554"/>
      <c r="IO554"/>
      <c r="IP554"/>
      <c r="IQ554"/>
      <c r="IR554"/>
      <c r="IS554"/>
      <c r="IT554"/>
      <c r="IU554"/>
      <c r="IV554"/>
      <c r="IW554"/>
      <c r="IX554"/>
      <c r="IY554"/>
      <c r="IZ554"/>
      <c r="JA554"/>
      <c r="JB554"/>
      <c r="JC554"/>
      <c r="JD554"/>
      <c r="JE554"/>
      <c r="JF554"/>
      <c r="JG554"/>
      <c r="JH554"/>
      <c r="JI554"/>
      <c r="JJ554"/>
      <c r="JK554"/>
      <c r="JL554"/>
      <c r="JM554"/>
      <c r="JN554"/>
      <c r="JO554"/>
      <c r="JP554"/>
      <c r="JQ554"/>
      <c r="JR554"/>
      <c r="JS554"/>
      <c r="JT554"/>
      <c r="JU554"/>
      <c r="JV554"/>
      <c r="JW554"/>
      <c r="JX554"/>
      <c r="JY554"/>
      <c r="JZ554"/>
      <c r="KA554"/>
      <c r="KB554"/>
      <c r="KC554"/>
      <c r="KD554"/>
      <c r="KE554"/>
      <c r="KF554"/>
      <c r="KG554"/>
      <c r="KH554"/>
      <c r="KI554"/>
      <c r="KJ554"/>
      <c r="KK554"/>
    </row>
    <row r="555" spans="4:297" x14ac:dyDescent="0.2">
      <c r="D555"/>
      <c r="E555"/>
      <c r="F555"/>
      <c r="G555"/>
      <c r="H555"/>
      <c r="I555"/>
      <c r="J555"/>
      <c r="K555"/>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c r="GS555"/>
      <c r="GT555"/>
      <c r="GU555"/>
      <c r="GV555"/>
      <c r="GW555"/>
      <c r="GX555"/>
      <c r="GY555"/>
      <c r="GZ555"/>
      <c r="HA555"/>
      <c r="HB555"/>
      <c r="HC555"/>
      <c r="HD555"/>
      <c r="HE555"/>
      <c r="HF555"/>
      <c r="HG555"/>
      <c r="HH555"/>
      <c r="HI555"/>
      <c r="HJ555"/>
      <c r="HK555"/>
      <c r="HL555"/>
      <c r="HM555"/>
      <c r="HN555"/>
      <c r="HO555"/>
      <c r="HP555"/>
      <c r="HQ555"/>
      <c r="HR555"/>
      <c r="HS555"/>
      <c r="HT555"/>
      <c r="HU555"/>
      <c r="HV555"/>
      <c r="HW555"/>
      <c r="HX555"/>
      <c r="HY555"/>
      <c r="HZ555"/>
      <c r="IA555"/>
      <c r="IB555"/>
      <c r="IC555"/>
      <c r="ID555"/>
      <c r="IE555"/>
      <c r="IF555"/>
      <c r="IG555"/>
      <c r="IH555"/>
      <c r="II555"/>
      <c r="IJ555"/>
      <c r="IK555"/>
      <c r="IL555"/>
      <c r="IM555"/>
      <c r="IN555"/>
      <c r="IO555"/>
      <c r="IP555"/>
      <c r="IQ555"/>
      <c r="IR555"/>
      <c r="IS555"/>
      <c r="IT555"/>
      <c r="IU555"/>
      <c r="IV555"/>
      <c r="IW555"/>
      <c r="IX555"/>
      <c r="IY555"/>
      <c r="IZ555"/>
      <c r="JA555"/>
      <c r="JB555"/>
      <c r="JC555"/>
      <c r="JD555"/>
      <c r="JE555"/>
      <c r="JF555"/>
      <c r="JG555"/>
      <c r="JH555"/>
      <c r="JI555"/>
      <c r="JJ555"/>
      <c r="JK555"/>
      <c r="JL555"/>
      <c r="JM555"/>
      <c r="JN555"/>
      <c r="JO555"/>
      <c r="JP555"/>
      <c r="JQ555"/>
      <c r="JR555"/>
      <c r="JS555"/>
      <c r="JT555"/>
      <c r="JU555"/>
      <c r="JV555"/>
      <c r="JW555"/>
      <c r="JX555"/>
      <c r="JY555"/>
      <c r="JZ555"/>
      <c r="KA555"/>
      <c r="KB555"/>
      <c r="KC555"/>
      <c r="KD555"/>
      <c r="KE555"/>
      <c r="KF555"/>
      <c r="KG555"/>
      <c r="KH555"/>
      <c r="KI555"/>
      <c r="KJ555"/>
      <c r="KK555"/>
    </row>
    <row r="556" spans="4:297" x14ac:dyDescent="0.2">
      <c r="D556"/>
      <c r="E556"/>
      <c r="F556"/>
      <c r="G556"/>
      <c r="H556"/>
      <c r="I556"/>
      <c r="J556"/>
      <c r="K556"/>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c r="GS556"/>
      <c r="GT556"/>
      <c r="GU556"/>
      <c r="GV556"/>
      <c r="GW556"/>
      <c r="GX556"/>
      <c r="GY556"/>
      <c r="GZ556"/>
      <c r="HA556"/>
      <c r="HB556"/>
      <c r="HC556"/>
      <c r="HD556"/>
      <c r="HE556"/>
      <c r="HF556"/>
      <c r="HG556"/>
      <c r="HH556"/>
      <c r="HI556"/>
      <c r="HJ556"/>
      <c r="HK556"/>
      <c r="HL556"/>
      <c r="HM556"/>
      <c r="HN556"/>
      <c r="HO556"/>
      <c r="HP556"/>
      <c r="HQ556"/>
      <c r="HR556"/>
      <c r="HS556"/>
      <c r="HT556"/>
      <c r="HU556"/>
      <c r="HV556"/>
      <c r="HW556"/>
      <c r="HX556"/>
      <c r="HY556"/>
      <c r="HZ556"/>
      <c r="IA556"/>
      <c r="IB556"/>
      <c r="IC556"/>
      <c r="ID556"/>
      <c r="IE556"/>
      <c r="IF556"/>
      <c r="IG556"/>
      <c r="IH556"/>
      <c r="II556"/>
      <c r="IJ556"/>
      <c r="IK556"/>
      <c r="IL556"/>
      <c r="IM556"/>
      <c r="IN556"/>
      <c r="IO556"/>
      <c r="IP556"/>
      <c r="IQ556"/>
      <c r="IR556"/>
      <c r="IS556"/>
      <c r="IT556"/>
      <c r="IU556"/>
      <c r="IV556"/>
      <c r="IW556"/>
      <c r="IX556"/>
      <c r="IY556"/>
      <c r="IZ556"/>
      <c r="JA556"/>
      <c r="JB556"/>
      <c r="JC556"/>
      <c r="JD556"/>
      <c r="JE556"/>
      <c r="JF556"/>
      <c r="JG556"/>
      <c r="JH556"/>
      <c r="JI556"/>
      <c r="JJ556"/>
      <c r="JK556"/>
      <c r="JL556"/>
      <c r="JM556"/>
      <c r="JN556"/>
      <c r="JO556"/>
      <c r="JP556"/>
      <c r="JQ556"/>
      <c r="JR556"/>
      <c r="JS556"/>
      <c r="JT556"/>
      <c r="JU556"/>
      <c r="JV556"/>
      <c r="JW556"/>
      <c r="JX556"/>
      <c r="JY556"/>
      <c r="JZ556"/>
      <c r="KA556"/>
      <c r="KB556"/>
      <c r="KC556"/>
      <c r="KD556"/>
      <c r="KE556"/>
      <c r="KF556"/>
      <c r="KG556"/>
      <c r="KH556"/>
      <c r="KI556"/>
      <c r="KJ556"/>
      <c r="KK556"/>
    </row>
    <row r="557" spans="4:297" x14ac:dyDescent="0.2">
      <c r="D557"/>
      <c r="E557"/>
      <c r="F557"/>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c r="FV557"/>
      <c r="FW557"/>
      <c r="FX557"/>
      <c r="FY557"/>
      <c r="FZ557"/>
      <c r="GA557"/>
      <c r="GB557"/>
      <c r="GC557"/>
      <c r="GD557"/>
      <c r="GE557"/>
      <c r="GF557"/>
      <c r="GG557"/>
      <c r="GH557"/>
      <c r="GI557"/>
      <c r="GJ557"/>
      <c r="GK557"/>
      <c r="GL557"/>
      <c r="GM557"/>
      <c r="GN557"/>
      <c r="GO557"/>
      <c r="GP557"/>
      <c r="GQ557"/>
      <c r="GR557"/>
      <c r="GS557"/>
      <c r="GT557"/>
      <c r="GU557"/>
      <c r="GV557"/>
      <c r="GW557"/>
      <c r="GX557"/>
      <c r="GY557"/>
      <c r="GZ557"/>
      <c r="HA557"/>
      <c r="HB557"/>
      <c r="HC557"/>
      <c r="HD557"/>
      <c r="HE557"/>
      <c r="HF557"/>
      <c r="HG557"/>
      <c r="HH557"/>
      <c r="HI557"/>
      <c r="HJ557"/>
      <c r="HK557"/>
      <c r="HL557"/>
      <c r="HM557"/>
      <c r="HN557"/>
      <c r="HO557"/>
      <c r="HP557"/>
      <c r="HQ557"/>
      <c r="HR557"/>
      <c r="HS557"/>
      <c r="HT557"/>
      <c r="HU557"/>
      <c r="HV557"/>
      <c r="HW557"/>
      <c r="HX557"/>
      <c r="HY557"/>
      <c r="HZ557"/>
      <c r="IA557"/>
      <c r="IB557"/>
      <c r="IC557"/>
      <c r="ID557"/>
      <c r="IE557"/>
      <c r="IF557"/>
      <c r="IG557"/>
      <c r="IH557"/>
      <c r="II557"/>
      <c r="IJ557"/>
      <c r="IK557"/>
      <c r="IL557"/>
      <c r="IM557"/>
      <c r="IN557"/>
      <c r="IO557"/>
      <c r="IP557"/>
      <c r="IQ557"/>
      <c r="IR557"/>
      <c r="IS557"/>
      <c r="IT557"/>
      <c r="IU557"/>
      <c r="IV557"/>
      <c r="IW557"/>
      <c r="IX557"/>
      <c r="IY557"/>
      <c r="IZ557"/>
      <c r="JA557"/>
      <c r="JB557"/>
      <c r="JC557"/>
      <c r="JD557"/>
      <c r="JE557"/>
      <c r="JF557"/>
      <c r="JG557"/>
      <c r="JH557"/>
      <c r="JI557"/>
      <c r="JJ557"/>
      <c r="JK557"/>
      <c r="JL557"/>
      <c r="JM557"/>
      <c r="JN557"/>
      <c r="JO557"/>
      <c r="JP557"/>
      <c r="JQ557"/>
      <c r="JR557"/>
      <c r="JS557"/>
      <c r="JT557"/>
      <c r="JU557"/>
      <c r="JV557"/>
      <c r="JW557"/>
      <c r="JX557"/>
      <c r="JY557"/>
      <c r="JZ557"/>
      <c r="KA557"/>
      <c r="KB557"/>
      <c r="KC557"/>
      <c r="KD557"/>
      <c r="KE557"/>
      <c r="KF557"/>
      <c r="KG557"/>
      <c r="KH557"/>
      <c r="KI557"/>
      <c r="KJ557"/>
      <c r="KK557"/>
    </row>
    <row r="558" spans="4:297" x14ac:dyDescent="0.2">
      <c r="D558"/>
      <c r="E558"/>
      <c r="F558"/>
      <c r="G558"/>
      <c r="H558"/>
      <c r="I558"/>
      <c r="J558"/>
      <c r="K558"/>
      <c r="L558"/>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c r="GS558"/>
      <c r="GT558"/>
      <c r="GU558"/>
      <c r="GV558"/>
      <c r="GW558"/>
      <c r="GX558"/>
      <c r="GY558"/>
      <c r="GZ558"/>
      <c r="HA558"/>
      <c r="HB558"/>
      <c r="HC558"/>
      <c r="HD558"/>
      <c r="HE558"/>
      <c r="HF558"/>
      <c r="HG558"/>
      <c r="HH558"/>
      <c r="HI558"/>
      <c r="HJ558"/>
      <c r="HK558"/>
      <c r="HL558"/>
      <c r="HM558"/>
      <c r="HN558"/>
      <c r="HO558"/>
      <c r="HP558"/>
      <c r="HQ558"/>
      <c r="HR558"/>
      <c r="HS558"/>
      <c r="HT558"/>
      <c r="HU558"/>
      <c r="HV558"/>
      <c r="HW558"/>
      <c r="HX558"/>
      <c r="HY558"/>
      <c r="HZ558"/>
      <c r="IA558"/>
      <c r="IB558"/>
      <c r="IC558"/>
      <c r="ID558"/>
      <c r="IE558"/>
      <c r="IF558"/>
      <c r="IG558"/>
      <c r="IH558"/>
      <c r="II558"/>
      <c r="IJ558"/>
      <c r="IK558"/>
      <c r="IL558"/>
      <c r="IM558"/>
      <c r="IN558"/>
      <c r="IO558"/>
      <c r="IP558"/>
      <c r="IQ558"/>
      <c r="IR558"/>
      <c r="IS558"/>
      <c r="IT558"/>
      <c r="IU558"/>
      <c r="IV558"/>
      <c r="IW558"/>
      <c r="IX558"/>
      <c r="IY558"/>
      <c r="IZ558"/>
      <c r="JA558"/>
      <c r="JB558"/>
      <c r="JC558"/>
      <c r="JD558"/>
      <c r="JE558"/>
      <c r="JF558"/>
      <c r="JG558"/>
      <c r="JH558"/>
      <c r="JI558"/>
      <c r="JJ558"/>
      <c r="JK558"/>
      <c r="JL558"/>
      <c r="JM558"/>
      <c r="JN558"/>
      <c r="JO558"/>
      <c r="JP558"/>
      <c r="JQ558"/>
      <c r="JR558"/>
      <c r="JS558"/>
      <c r="JT558"/>
      <c r="JU558"/>
      <c r="JV558"/>
      <c r="JW558"/>
      <c r="JX558"/>
      <c r="JY558"/>
      <c r="JZ558"/>
      <c r="KA558"/>
      <c r="KB558"/>
      <c r="KC558"/>
      <c r="KD558"/>
      <c r="KE558"/>
      <c r="KF558"/>
      <c r="KG558"/>
      <c r="KH558"/>
      <c r="KI558"/>
      <c r="KJ558"/>
      <c r="KK558"/>
    </row>
    <row r="559" spans="4:297" x14ac:dyDescent="0.2">
      <c r="D559"/>
      <c r="E559"/>
      <c r="F559"/>
      <c r="G559"/>
      <c r="H559"/>
      <c r="I559"/>
      <c r="J559"/>
      <c r="K559"/>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c r="GS559"/>
      <c r="GT559"/>
      <c r="GU559"/>
      <c r="GV559"/>
      <c r="GW559"/>
      <c r="GX559"/>
      <c r="GY559"/>
      <c r="GZ559"/>
      <c r="HA559"/>
      <c r="HB559"/>
      <c r="HC559"/>
      <c r="HD559"/>
      <c r="HE559"/>
      <c r="HF559"/>
      <c r="HG559"/>
      <c r="HH559"/>
      <c r="HI559"/>
      <c r="HJ559"/>
      <c r="HK559"/>
      <c r="HL559"/>
      <c r="HM559"/>
      <c r="HN559"/>
      <c r="HO559"/>
      <c r="HP559"/>
      <c r="HQ559"/>
      <c r="HR559"/>
      <c r="HS559"/>
      <c r="HT559"/>
      <c r="HU559"/>
      <c r="HV559"/>
      <c r="HW559"/>
      <c r="HX559"/>
      <c r="HY559"/>
      <c r="HZ559"/>
      <c r="IA559"/>
      <c r="IB559"/>
      <c r="IC559"/>
      <c r="ID559"/>
      <c r="IE559"/>
      <c r="IF559"/>
      <c r="IG559"/>
      <c r="IH559"/>
      <c r="II559"/>
      <c r="IJ559"/>
      <c r="IK559"/>
      <c r="IL559"/>
      <c r="IM559"/>
      <c r="IN559"/>
      <c r="IO559"/>
      <c r="IP559"/>
      <c r="IQ559"/>
      <c r="IR559"/>
      <c r="IS559"/>
      <c r="IT559"/>
      <c r="IU559"/>
      <c r="IV559"/>
      <c r="IW559"/>
      <c r="IX559"/>
      <c r="IY559"/>
      <c r="IZ559"/>
      <c r="JA559"/>
      <c r="JB559"/>
      <c r="JC559"/>
      <c r="JD559"/>
      <c r="JE559"/>
      <c r="JF559"/>
      <c r="JG559"/>
      <c r="JH559"/>
      <c r="JI559"/>
      <c r="JJ559"/>
      <c r="JK559"/>
      <c r="JL559"/>
      <c r="JM559"/>
      <c r="JN559"/>
      <c r="JO559"/>
      <c r="JP559"/>
      <c r="JQ559"/>
      <c r="JR559"/>
      <c r="JS559"/>
      <c r="JT559"/>
      <c r="JU559"/>
      <c r="JV559"/>
      <c r="JW559"/>
      <c r="JX559"/>
      <c r="JY559"/>
      <c r="JZ559"/>
      <c r="KA559"/>
      <c r="KB559"/>
      <c r="KC559"/>
      <c r="KD559"/>
      <c r="KE559"/>
      <c r="KF559"/>
      <c r="KG559"/>
      <c r="KH559"/>
      <c r="KI559"/>
      <c r="KJ559"/>
      <c r="KK559"/>
    </row>
    <row r="560" spans="4:297" x14ac:dyDescent="0.2">
      <c r="D560"/>
      <c r="E560"/>
      <c r="F560"/>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c r="GK560"/>
      <c r="GL560"/>
      <c r="GM560"/>
      <c r="GN560"/>
      <c r="GO560"/>
      <c r="GP560"/>
      <c r="GQ560"/>
      <c r="GR560"/>
      <c r="GS560"/>
      <c r="GT560"/>
      <c r="GU560"/>
      <c r="GV560"/>
      <c r="GW560"/>
      <c r="GX560"/>
      <c r="GY560"/>
      <c r="GZ560"/>
      <c r="HA560"/>
      <c r="HB560"/>
      <c r="HC560"/>
      <c r="HD560"/>
      <c r="HE560"/>
      <c r="HF560"/>
      <c r="HG560"/>
      <c r="HH560"/>
      <c r="HI560"/>
      <c r="HJ560"/>
      <c r="HK560"/>
      <c r="HL560"/>
      <c r="HM560"/>
      <c r="HN560"/>
      <c r="HO560"/>
      <c r="HP560"/>
      <c r="HQ560"/>
      <c r="HR560"/>
      <c r="HS560"/>
      <c r="HT560"/>
      <c r="HU560"/>
      <c r="HV560"/>
      <c r="HW560"/>
      <c r="HX560"/>
      <c r="HY560"/>
      <c r="HZ560"/>
      <c r="IA560"/>
      <c r="IB560"/>
      <c r="IC560"/>
      <c r="ID560"/>
      <c r="IE560"/>
      <c r="IF560"/>
      <c r="IG560"/>
      <c r="IH560"/>
      <c r="II560"/>
      <c r="IJ560"/>
      <c r="IK560"/>
      <c r="IL560"/>
      <c r="IM560"/>
      <c r="IN560"/>
      <c r="IO560"/>
      <c r="IP560"/>
      <c r="IQ560"/>
      <c r="IR560"/>
      <c r="IS560"/>
      <c r="IT560"/>
      <c r="IU560"/>
      <c r="IV560"/>
      <c r="IW560"/>
      <c r="IX560"/>
      <c r="IY560"/>
      <c r="IZ560"/>
      <c r="JA560"/>
      <c r="JB560"/>
      <c r="JC560"/>
      <c r="JD560"/>
      <c r="JE560"/>
      <c r="JF560"/>
      <c r="JG560"/>
      <c r="JH560"/>
      <c r="JI560"/>
      <c r="JJ560"/>
      <c r="JK560"/>
      <c r="JL560"/>
      <c r="JM560"/>
      <c r="JN560"/>
      <c r="JO560"/>
      <c r="JP560"/>
      <c r="JQ560"/>
      <c r="JR560"/>
      <c r="JS560"/>
      <c r="JT560"/>
      <c r="JU560"/>
      <c r="JV560"/>
      <c r="JW560"/>
      <c r="JX560"/>
      <c r="JY560"/>
      <c r="JZ560"/>
      <c r="KA560"/>
      <c r="KB560"/>
      <c r="KC560"/>
      <c r="KD560"/>
      <c r="KE560"/>
      <c r="KF560"/>
      <c r="KG560"/>
      <c r="KH560"/>
      <c r="KI560"/>
      <c r="KJ560"/>
      <c r="KK560"/>
    </row>
    <row r="561" spans="4:297" x14ac:dyDescent="0.2">
      <c r="D561"/>
      <c r="E561"/>
      <c r="F561"/>
      <c r="G561"/>
      <c r="H561"/>
      <c r="I561"/>
      <c r="J561"/>
      <c r="K561"/>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c r="GK561"/>
      <c r="GL561"/>
      <c r="GM561"/>
      <c r="GN561"/>
      <c r="GO561"/>
      <c r="GP561"/>
      <c r="GQ561"/>
      <c r="GR561"/>
      <c r="GS561"/>
      <c r="GT561"/>
      <c r="GU561"/>
      <c r="GV561"/>
      <c r="GW561"/>
      <c r="GX561"/>
      <c r="GY561"/>
      <c r="GZ561"/>
      <c r="HA561"/>
      <c r="HB561"/>
      <c r="HC561"/>
      <c r="HD561"/>
      <c r="HE561"/>
      <c r="HF561"/>
      <c r="HG561"/>
      <c r="HH561"/>
      <c r="HI561"/>
      <c r="HJ561"/>
      <c r="HK561"/>
      <c r="HL561"/>
      <c r="HM561"/>
      <c r="HN561"/>
      <c r="HO561"/>
      <c r="HP561"/>
      <c r="HQ561"/>
      <c r="HR561"/>
      <c r="HS561"/>
      <c r="HT561"/>
      <c r="HU561"/>
      <c r="HV561"/>
      <c r="HW561"/>
      <c r="HX561"/>
      <c r="HY561"/>
      <c r="HZ561"/>
      <c r="IA561"/>
      <c r="IB561"/>
      <c r="IC561"/>
      <c r="ID561"/>
      <c r="IE561"/>
      <c r="IF561"/>
      <c r="IG561"/>
      <c r="IH561"/>
      <c r="II561"/>
      <c r="IJ561"/>
      <c r="IK561"/>
      <c r="IL561"/>
      <c r="IM561"/>
      <c r="IN561"/>
      <c r="IO561"/>
      <c r="IP561"/>
      <c r="IQ561"/>
      <c r="IR561"/>
      <c r="IS561"/>
      <c r="IT561"/>
      <c r="IU561"/>
      <c r="IV561"/>
      <c r="IW561"/>
      <c r="IX561"/>
      <c r="IY561"/>
      <c r="IZ561"/>
      <c r="JA561"/>
      <c r="JB561"/>
      <c r="JC561"/>
      <c r="JD561"/>
      <c r="JE561"/>
      <c r="JF561"/>
      <c r="JG561"/>
      <c r="JH561"/>
      <c r="JI561"/>
      <c r="JJ561"/>
      <c r="JK561"/>
      <c r="JL561"/>
      <c r="JM561"/>
      <c r="JN561"/>
      <c r="JO561"/>
      <c r="JP561"/>
      <c r="JQ561"/>
      <c r="JR561"/>
      <c r="JS561"/>
      <c r="JT561"/>
      <c r="JU561"/>
      <c r="JV561"/>
      <c r="JW561"/>
      <c r="JX561"/>
      <c r="JY561"/>
      <c r="JZ561"/>
      <c r="KA561"/>
      <c r="KB561"/>
      <c r="KC561"/>
      <c r="KD561"/>
      <c r="KE561"/>
      <c r="KF561"/>
      <c r="KG561"/>
      <c r="KH561"/>
      <c r="KI561"/>
      <c r="KJ561"/>
      <c r="KK561"/>
    </row>
    <row r="562" spans="4:297" x14ac:dyDescent="0.2">
      <c r="D562"/>
      <c r="E562"/>
      <c r="F562"/>
      <c r="G562"/>
      <c r="H562"/>
      <c r="I562"/>
      <c r="J562"/>
      <c r="K562"/>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c r="GK562"/>
      <c r="GL562"/>
      <c r="GM562"/>
      <c r="GN562"/>
      <c r="GO562"/>
      <c r="GP562"/>
      <c r="GQ562"/>
      <c r="GR562"/>
      <c r="GS562"/>
      <c r="GT562"/>
      <c r="GU562"/>
      <c r="GV562"/>
      <c r="GW562"/>
      <c r="GX562"/>
      <c r="GY562"/>
      <c r="GZ562"/>
      <c r="HA562"/>
      <c r="HB562"/>
      <c r="HC562"/>
      <c r="HD562"/>
      <c r="HE562"/>
      <c r="HF562"/>
      <c r="HG562"/>
      <c r="HH562"/>
      <c r="HI562"/>
      <c r="HJ562"/>
      <c r="HK562"/>
      <c r="HL562"/>
      <c r="HM562"/>
      <c r="HN562"/>
      <c r="HO562"/>
      <c r="HP562"/>
      <c r="HQ562"/>
      <c r="HR562"/>
      <c r="HS562"/>
      <c r="HT562"/>
      <c r="HU562"/>
      <c r="HV562"/>
      <c r="HW562"/>
      <c r="HX562"/>
      <c r="HY562"/>
      <c r="HZ562"/>
      <c r="IA562"/>
      <c r="IB562"/>
      <c r="IC562"/>
      <c r="ID562"/>
      <c r="IE562"/>
      <c r="IF562"/>
      <c r="IG562"/>
      <c r="IH562"/>
      <c r="II562"/>
      <c r="IJ562"/>
      <c r="IK562"/>
      <c r="IL562"/>
      <c r="IM562"/>
      <c r="IN562"/>
      <c r="IO562"/>
      <c r="IP562"/>
      <c r="IQ562"/>
      <c r="IR562"/>
      <c r="IS562"/>
      <c r="IT562"/>
      <c r="IU562"/>
      <c r="IV562"/>
      <c r="IW562"/>
      <c r="IX562"/>
      <c r="IY562"/>
      <c r="IZ562"/>
      <c r="JA562"/>
      <c r="JB562"/>
      <c r="JC562"/>
      <c r="JD562"/>
      <c r="JE562"/>
      <c r="JF562"/>
      <c r="JG562"/>
      <c r="JH562"/>
      <c r="JI562"/>
      <c r="JJ562"/>
      <c r="JK562"/>
      <c r="JL562"/>
      <c r="JM562"/>
      <c r="JN562"/>
      <c r="JO562"/>
      <c r="JP562"/>
      <c r="JQ562"/>
      <c r="JR562"/>
      <c r="JS562"/>
      <c r="JT562"/>
      <c r="JU562"/>
      <c r="JV562"/>
      <c r="JW562"/>
      <c r="JX562"/>
      <c r="JY562"/>
      <c r="JZ562"/>
      <c r="KA562"/>
      <c r="KB562"/>
      <c r="KC562"/>
      <c r="KD562"/>
      <c r="KE562"/>
      <c r="KF562"/>
      <c r="KG562"/>
      <c r="KH562"/>
      <c r="KI562"/>
      <c r="KJ562"/>
      <c r="KK562"/>
    </row>
    <row r="563" spans="4:297" x14ac:dyDescent="0.2">
      <c r="D563"/>
      <c r="E563"/>
      <c r="F563"/>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c r="GK563"/>
      <c r="GL563"/>
      <c r="GM563"/>
      <c r="GN563"/>
      <c r="GO563"/>
      <c r="GP563"/>
      <c r="GQ563"/>
      <c r="GR563"/>
      <c r="GS563"/>
      <c r="GT563"/>
      <c r="GU563"/>
      <c r="GV563"/>
      <c r="GW563"/>
      <c r="GX563"/>
      <c r="GY563"/>
      <c r="GZ563"/>
      <c r="HA563"/>
      <c r="HB563"/>
      <c r="HC563"/>
      <c r="HD563"/>
      <c r="HE563"/>
      <c r="HF563"/>
      <c r="HG563"/>
      <c r="HH563"/>
      <c r="HI563"/>
      <c r="HJ563"/>
      <c r="HK563"/>
      <c r="HL563"/>
      <c r="HM563"/>
      <c r="HN563"/>
      <c r="HO563"/>
      <c r="HP563"/>
      <c r="HQ563"/>
      <c r="HR563"/>
      <c r="HS563"/>
      <c r="HT563"/>
      <c r="HU563"/>
      <c r="HV563"/>
      <c r="HW563"/>
      <c r="HX563"/>
      <c r="HY563"/>
      <c r="HZ563"/>
      <c r="IA563"/>
      <c r="IB563"/>
      <c r="IC563"/>
      <c r="ID563"/>
      <c r="IE563"/>
      <c r="IF563"/>
      <c r="IG563"/>
      <c r="IH563"/>
      <c r="II563"/>
      <c r="IJ563"/>
      <c r="IK563"/>
      <c r="IL563"/>
      <c r="IM563"/>
      <c r="IN563"/>
      <c r="IO563"/>
      <c r="IP563"/>
      <c r="IQ563"/>
      <c r="IR563"/>
      <c r="IS563"/>
      <c r="IT563"/>
      <c r="IU563"/>
      <c r="IV563"/>
      <c r="IW563"/>
      <c r="IX563"/>
      <c r="IY563"/>
      <c r="IZ563"/>
      <c r="JA563"/>
      <c r="JB563"/>
      <c r="JC563"/>
      <c r="JD563"/>
      <c r="JE563"/>
      <c r="JF563"/>
      <c r="JG563"/>
      <c r="JH563"/>
      <c r="JI563"/>
      <c r="JJ563"/>
      <c r="JK563"/>
      <c r="JL563"/>
      <c r="JM563"/>
      <c r="JN563"/>
      <c r="JO563"/>
      <c r="JP563"/>
      <c r="JQ563"/>
      <c r="JR563"/>
      <c r="JS563"/>
      <c r="JT563"/>
      <c r="JU563"/>
      <c r="JV563"/>
      <c r="JW563"/>
      <c r="JX563"/>
      <c r="JY563"/>
      <c r="JZ563"/>
      <c r="KA563"/>
      <c r="KB563"/>
      <c r="KC563"/>
      <c r="KD563"/>
      <c r="KE563"/>
      <c r="KF563"/>
      <c r="KG563"/>
      <c r="KH563"/>
      <c r="KI563"/>
      <c r="KJ563"/>
      <c r="KK563"/>
    </row>
    <row r="564" spans="4:297" x14ac:dyDescent="0.2">
      <c r="D564"/>
      <c r="E564"/>
      <c r="F564"/>
      <c r="G564"/>
      <c r="H564"/>
      <c r="I564"/>
      <c r="J564"/>
      <c r="K564"/>
      <c r="L564"/>
      <c r="M564"/>
      <c r="N564"/>
      <c r="O564"/>
      <c r="P564"/>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c r="GS564"/>
      <c r="GT564"/>
      <c r="GU564"/>
      <c r="GV564"/>
      <c r="GW564"/>
      <c r="GX564"/>
      <c r="GY564"/>
      <c r="GZ564"/>
      <c r="HA564"/>
      <c r="HB564"/>
      <c r="HC564"/>
      <c r="HD564"/>
      <c r="HE564"/>
      <c r="HF564"/>
      <c r="HG564"/>
      <c r="HH564"/>
      <c r="HI564"/>
      <c r="HJ564"/>
      <c r="HK564"/>
      <c r="HL564"/>
      <c r="HM564"/>
      <c r="HN564"/>
      <c r="HO564"/>
      <c r="HP564"/>
      <c r="HQ564"/>
      <c r="HR564"/>
      <c r="HS564"/>
      <c r="HT564"/>
      <c r="HU564"/>
      <c r="HV564"/>
      <c r="HW564"/>
      <c r="HX564"/>
      <c r="HY564"/>
      <c r="HZ564"/>
      <c r="IA564"/>
      <c r="IB564"/>
      <c r="IC564"/>
      <c r="ID564"/>
      <c r="IE564"/>
      <c r="IF564"/>
      <c r="IG564"/>
      <c r="IH564"/>
      <c r="II564"/>
      <c r="IJ564"/>
      <c r="IK564"/>
      <c r="IL564"/>
      <c r="IM564"/>
      <c r="IN564"/>
      <c r="IO564"/>
      <c r="IP564"/>
      <c r="IQ564"/>
      <c r="IR564"/>
      <c r="IS564"/>
      <c r="IT564"/>
      <c r="IU564"/>
      <c r="IV564"/>
      <c r="IW564"/>
      <c r="IX564"/>
      <c r="IY564"/>
      <c r="IZ564"/>
      <c r="JA564"/>
      <c r="JB564"/>
      <c r="JC564"/>
      <c r="JD564"/>
      <c r="JE564"/>
      <c r="JF564"/>
      <c r="JG564"/>
      <c r="JH564"/>
      <c r="JI564"/>
      <c r="JJ564"/>
      <c r="JK564"/>
      <c r="JL564"/>
      <c r="JM564"/>
      <c r="JN564"/>
      <c r="JO564"/>
      <c r="JP564"/>
      <c r="JQ564"/>
      <c r="JR564"/>
      <c r="JS564"/>
      <c r="JT564"/>
      <c r="JU564"/>
      <c r="JV564"/>
      <c r="JW564"/>
      <c r="JX564"/>
      <c r="JY564"/>
      <c r="JZ564"/>
      <c r="KA564"/>
      <c r="KB564"/>
      <c r="KC564"/>
      <c r="KD564"/>
      <c r="KE564"/>
      <c r="KF564"/>
      <c r="KG564"/>
      <c r="KH564"/>
      <c r="KI564"/>
      <c r="KJ564"/>
      <c r="KK564"/>
    </row>
    <row r="565" spans="4:297" x14ac:dyDescent="0.2">
      <c r="D565"/>
      <c r="E565"/>
      <c r="F565"/>
      <c r="G565"/>
      <c r="H565"/>
      <c r="I565"/>
      <c r="J565"/>
      <c r="K565"/>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c r="FV565"/>
      <c r="FW565"/>
      <c r="FX565"/>
      <c r="FY565"/>
      <c r="FZ565"/>
      <c r="GA565"/>
      <c r="GB565"/>
      <c r="GC565"/>
      <c r="GD565"/>
      <c r="GE565"/>
      <c r="GF565"/>
      <c r="GG565"/>
      <c r="GH565"/>
      <c r="GI565"/>
      <c r="GJ565"/>
      <c r="GK565"/>
      <c r="GL565"/>
      <c r="GM565"/>
      <c r="GN565"/>
      <c r="GO565"/>
      <c r="GP565"/>
      <c r="GQ565"/>
      <c r="GR565"/>
      <c r="GS565"/>
      <c r="GT565"/>
      <c r="GU565"/>
      <c r="GV565"/>
      <c r="GW565"/>
      <c r="GX565"/>
      <c r="GY565"/>
      <c r="GZ565"/>
      <c r="HA565"/>
      <c r="HB565"/>
      <c r="HC565"/>
      <c r="HD565"/>
      <c r="HE565"/>
      <c r="HF565"/>
      <c r="HG565"/>
      <c r="HH565"/>
      <c r="HI565"/>
      <c r="HJ565"/>
      <c r="HK565"/>
      <c r="HL565"/>
      <c r="HM565"/>
      <c r="HN565"/>
      <c r="HO565"/>
      <c r="HP565"/>
      <c r="HQ565"/>
      <c r="HR565"/>
      <c r="HS565"/>
      <c r="HT565"/>
      <c r="HU565"/>
      <c r="HV565"/>
      <c r="HW565"/>
      <c r="HX565"/>
      <c r="HY565"/>
      <c r="HZ565"/>
      <c r="IA565"/>
      <c r="IB565"/>
      <c r="IC565"/>
      <c r="ID565"/>
      <c r="IE565"/>
      <c r="IF565"/>
      <c r="IG565"/>
      <c r="IH565"/>
      <c r="II565"/>
      <c r="IJ565"/>
      <c r="IK565"/>
      <c r="IL565"/>
      <c r="IM565"/>
      <c r="IN565"/>
      <c r="IO565"/>
      <c r="IP565"/>
      <c r="IQ565"/>
      <c r="IR565"/>
      <c r="IS565"/>
      <c r="IT565"/>
      <c r="IU565"/>
      <c r="IV565"/>
      <c r="IW565"/>
      <c r="IX565"/>
      <c r="IY565"/>
      <c r="IZ565"/>
      <c r="JA565"/>
      <c r="JB565"/>
      <c r="JC565"/>
      <c r="JD565"/>
      <c r="JE565"/>
      <c r="JF565"/>
      <c r="JG565"/>
      <c r="JH565"/>
      <c r="JI565"/>
      <c r="JJ565"/>
      <c r="JK565"/>
      <c r="JL565"/>
      <c r="JM565"/>
      <c r="JN565"/>
      <c r="JO565"/>
      <c r="JP565"/>
      <c r="JQ565"/>
      <c r="JR565"/>
      <c r="JS565"/>
      <c r="JT565"/>
      <c r="JU565"/>
      <c r="JV565"/>
      <c r="JW565"/>
      <c r="JX565"/>
      <c r="JY565"/>
      <c r="JZ565"/>
      <c r="KA565"/>
      <c r="KB565"/>
      <c r="KC565"/>
      <c r="KD565"/>
      <c r="KE565"/>
      <c r="KF565"/>
      <c r="KG565"/>
      <c r="KH565"/>
      <c r="KI565"/>
      <c r="KJ565"/>
      <c r="KK565"/>
    </row>
    <row r="566" spans="4:297" x14ac:dyDescent="0.2">
      <c r="D566"/>
      <c r="E566"/>
      <c r="F566"/>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c r="FV566"/>
      <c r="FW566"/>
      <c r="FX566"/>
      <c r="FY566"/>
      <c r="FZ566"/>
      <c r="GA566"/>
      <c r="GB566"/>
      <c r="GC566"/>
      <c r="GD566"/>
      <c r="GE566"/>
      <c r="GF566"/>
      <c r="GG566"/>
      <c r="GH566"/>
      <c r="GI566"/>
      <c r="GJ566"/>
      <c r="GK566"/>
      <c r="GL566"/>
      <c r="GM566"/>
      <c r="GN566"/>
      <c r="GO566"/>
      <c r="GP566"/>
      <c r="GQ566"/>
      <c r="GR566"/>
      <c r="GS566"/>
      <c r="GT566"/>
      <c r="GU566"/>
      <c r="GV566"/>
      <c r="GW566"/>
      <c r="GX566"/>
      <c r="GY566"/>
      <c r="GZ566"/>
      <c r="HA566"/>
      <c r="HB566"/>
      <c r="HC566"/>
      <c r="HD566"/>
      <c r="HE566"/>
      <c r="HF566"/>
      <c r="HG566"/>
      <c r="HH566"/>
      <c r="HI566"/>
      <c r="HJ566"/>
      <c r="HK566"/>
      <c r="HL566"/>
      <c r="HM566"/>
      <c r="HN566"/>
      <c r="HO566"/>
      <c r="HP566"/>
      <c r="HQ566"/>
      <c r="HR566"/>
      <c r="HS566"/>
      <c r="HT566"/>
      <c r="HU566"/>
      <c r="HV566"/>
      <c r="HW566"/>
      <c r="HX566"/>
      <c r="HY566"/>
      <c r="HZ566"/>
      <c r="IA566"/>
      <c r="IB566"/>
      <c r="IC566"/>
      <c r="ID566"/>
      <c r="IE566"/>
      <c r="IF566"/>
      <c r="IG566"/>
      <c r="IH566"/>
      <c r="II566"/>
      <c r="IJ566"/>
      <c r="IK566"/>
      <c r="IL566"/>
      <c r="IM566"/>
      <c r="IN566"/>
      <c r="IO566"/>
      <c r="IP566"/>
      <c r="IQ566"/>
      <c r="IR566"/>
      <c r="IS566"/>
      <c r="IT566"/>
      <c r="IU566"/>
      <c r="IV566"/>
      <c r="IW566"/>
      <c r="IX566"/>
      <c r="IY566"/>
      <c r="IZ566"/>
      <c r="JA566"/>
      <c r="JB566"/>
      <c r="JC566"/>
      <c r="JD566"/>
      <c r="JE566"/>
      <c r="JF566"/>
      <c r="JG566"/>
      <c r="JH566"/>
      <c r="JI566"/>
      <c r="JJ566"/>
      <c r="JK566"/>
      <c r="JL566"/>
      <c r="JM566"/>
      <c r="JN566"/>
      <c r="JO566"/>
      <c r="JP566"/>
      <c r="JQ566"/>
      <c r="JR566"/>
      <c r="JS566"/>
      <c r="JT566"/>
      <c r="JU566"/>
      <c r="JV566"/>
      <c r="JW566"/>
      <c r="JX566"/>
      <c r="JY566"/>
      <c r="JZ566"/>
      <c r="KA566"/>
      <c r="KB566"/>
      <c r="KC566"/>
      <c r="KD566"/>
      <c r="KE566"/>
      <c r="KF566"/>
      <c r="KG566"/>
      <c r="KH566"/>
      <c r="KI566"/>
      <c r="KJ566"/>
      <c r="KK566"/>
    </row>
    <row r="567" spans="4:297" x14ac:dyDescent="0.2">
      <c r="D567"/>
      <c r="E567"/>
      <c r="F567"/>
      <c r="G567"/>
      <c r="H567"/>
      <c r="I567"/>
      <c r="J567"/>
      <c r="K567"/>
      <c r="L567"/>
      <c r="M567"/>
      <c r="N567"/>
      <c r="O567"/>
      <c r="P567"/>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c r="FV567"/>
      <c r="FW567"/>
      <c r="FX567"/>
      <c r="FY567"/>
      <c r="FZ567"/>
      <c r="GA567"/>
      <c r="GB567"/>
      <c r="GC567"/>
      <c r="GD567"/>
      <c r="GE567"/>
      <c r="GF567"/>
      <c r="GG567"/>
      <c r="GH567"/>
      <c r="GI567"/>
      <c r="GJ567"/>
      <c r="GK567"/>
      <c r="GL567"/>
      <c r="GM567"/>
      <c r="GN567"/>
      <c r="GO567"/>
      <c r="GP567"/>
      <c r="GQ567"/>
      <c r="GR567"/>
      <c r="GS567"/>
      <c r="GT567"/>
      <c r="GU567"/>
      <c r="GV567"/>
      <c r="GW567"/>
      <c r="GX567"/>
      <c r="GY567"/>
      <c r="GZ567"/>
      <c r="HA567"/>
      <c r="HB567"/>
      <c r="HC567"/>
      <c r="HD567"/>
      <c r="HE567"/>
      <c r="HF567"/>
      <c r="HG567"/>
      <c r="HH567"/>
      <c r="HI567"/>
      <c r="HJ567"/>
      <c r="HK567"/>
      <c r="HL567"/>
      <c r="HM567"/>
      <c r="HN567"/>
      <c r="HO567"/>
      <c r="HP567"/>
      <c r="HQ567"/>
      <c r="HR567"/>
      <c r="HS567"/>
      <c r="HT567"/>
      <c r="HU567"/>
      <c r="HV567"/>
      <c r="HW567"/>
      <c r="HX567"/>
      <c r="HY567"/>
      <c r="HZ567"/>
      <c r="IA567"/>
      <c r="IB567"/>
      <c r="IC567"/>
      <c r="ID567"/>
      <c r="IE567"/>
      <c r="IF567"/>
      <c r="IG567"/>
      <c r="IH567"/>
      <c r="II567"/>
      <c r="IJ567"/>
      <c r="IK567"/>
      <c r="IL567"/>
      <c r="IM567"/>
      <c r="IN567"/>
      <c r="IO567"/>
      <c r="IP567"/>
      <c r="IQ567"/>
      <c r="IR567"/>
      <c r="IS567"/>
      <c r="IT567"/>
      <c r="IU567"/>
      <c r="IV567"/>
      <c r="IW567"/>
      <c r="IX567"/>
      <c r="IY567"/>
      <c r="IZ567"/>
      <c r="JA567"/>
      <c r="JB567"/>
      <c r="JC567"/>
      <c r="JD567"/>
      <c r="JE567"/>
      <c r="JF567"/>
      <c r="JG567"/>
      <c r="JH567"/>
      <c r="JI567"/>
      <c r="JJ567"/>
      <c r="JK567"/>
      <c r="JL567"/>
      <c r="JM567"/>
      <c r="JN567"/>
      <c r="JO567"/>
      <c r="JP567"/>
      <c r="JQ567"/>
      <c r="JR567"/>
      <c r="JS567"/>
      <c r="JT567"/>
      <c r="JU567"/>
      <c r="JV567"/>
      <c r="JW567"/>
      <c r="JX567"/>
      <c r="JY567"/>
      <c r="JZ567"/>
      <c r="KA567"/>
      <c r="KB567"/>
      <c r="KC567"/>
      <c r="KD567"/>
      <c r="KE567"/>
      <c r="KF567"/>
      <c r="KG567"/>
      <c r="KH567"/>
      <c r="KI567"/>
      <c r="KJ567"/>
      <c r="KK567"/>
    </row>
    <row r="568" spans="4:297" x14ac:dyDescent="0.2">
      <c r="D568"/>
      <c r="E568"/>
      <c r="F568"/>
      <c r="G568"/>
      <c r="H568"/>
      <c r="I568"/>
      <c r="J568"/>
      <c r="K568"/>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c r="FV568"/>
      <c r="FW568"/>
      <c r="FX568"/>
      <c r="FY568"/>
      <c r="FZ568"/>
      <c r="GA568"/>
      <c r="GB568"/>
      <c r="GC568"/>
      <c r="GD568"/>
      <c r="GE568"/>
      <c r="GF568"/>
      <c r="GG568"/>
      <c r="GH568"/>
      <c r="GI568"/>
      <c r="GJ568"/>
      <c r="GK568"/>
      <c r="GL568"/>
      <c r="GM568"/>
      <c r="GN568"/>
      <c r="GO568"/>
      <c r="GP568"/>
      <c r="GQ568"/>
      <c r="GR568"/>
      <c r="GS568"/>
      <c r="GT568"/>
      <c r="GU568"/>
      <c r="GV568"/>
      <c r="GW568"/>
      <c r="GX568"/>
      <c r="GY568"/>
      <c r="GZ568"/>
      <c r="HA568"/>
      <c r="HB568"/>
      <c r="HC568"/>
      <c r="HD568"/>
      <c r="HE568"/>
      <c r="HF568"/>
      <c r="HG568"/>
      <c r="HH568"/>
      <c r="HI568"/>
      <c r="HJ568"/>
      <c r="HK568"/>
      <c r="HL568"/>
      <c r="HM568"/>
      <c r="HN568"/>
      <c r="HO568"/>
      <c r="HP568"/>
      <c r="HQ568"/>
      <c r="HR568"/>
      <c r="HS568"/>
      <c r="HT568"/>
      <c r="HU568"/>
      <c r="HV568"/>
      <c r="HW568"/>
      <c r="HX568"/>
      <c r="HY568"/>
      <c r="HZ568"/>
      <c r="IA568"/>
      <c r="IB568"/>
      <c r="IC568"/>
      <c r="ID568"/>
      <c r="IE568"/>
      <c r="IF568"/>
      <c r="IG568"/>
      <c r="IH568"/>
      <c r="II568"/>
      <c r="IJ568"/>
      <c r="IK568"/>
      <c r="IL568"/>
      <c r="IM568"/>
      <c r="IN568"/>
      <c r="IO568"/>
      <c r="IP568"/>
      <c r="IQ568"/>
      <c r="IR568"/>
      <c r="IS568"/>
      <c r="IT568"/>
      <c r="IU568"/>
      <c r="IV568"/>
      <c r="IW568"/>
      <c r="IX568"/>
      <c r="IY568"/>
      <c r="IZ568"/>
      <c r="JA568"/>
      <c r="JB568"/>
      <c r="JC568"/>
      <c r="JD568"/>
      <c r="JE568"/>
      <c r="JF568"/>
      <c r="JG568"/>
      <c r="JH568"/>
      <c r="JI568"/>
      <c r="JJ568"/>
      <c r="JK568"/>
      <c r="JL568"/>
      <c r="JM568"/>
      <c r="JN568"/>
      <c r="JO568"/>
      <c r="JP568"/>
      <c r="JQ568"/>
      <c r="JR568"/>
      <c r="JS568"/>
      <c r="JT568"/>
      <c r="JU568"/>
      <c r="JV568"/>
      <c r="JW568"/>
      <c r="JX568"/>
      <c r="JY568"/>
      <c r="JZ568"/>
      <c r="KA568"/>
      <c r="KB568"/>
      <c r="KC568"/>
      <c r="KD568"/>
      <c r="KE568"/>
      <c r="KF568"/>
      <c r="KG568"/>
      <c r="KH568"/>
      <c r="KI568"/>
      <c r="KJ568"/>
      <c r="KK568"/>
    </row>
    <row r="569" spans="4:297" x14ac:dyDescent="0.2">
      <c r="D569"/>
      <c r="E569"/>
      <c r="F569"/>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c r="FV569"/>
      <c r="FW569"/>
      <c r="FX569"/>
      <c r="FY569"/>
      <c r="FZ569"/>
      <c r="GA569"/>
      <c r="GB569"/>
      <c r="GC569"/>
      <c r="GD569"/>
      <c r="GE569"/>
      <c r="GF569"/>
      <c r="GG569"/>
      <c r="GH569"/>
      <c r="GI569"/>
      <c r="GJ569"/>
      <c r="GK569"/>
      <c r="GL569"/>
      <c r="GM569"/>
      <c r="GN569"/>
      <c r="GO569"/>
      <c r="GP569"/>
      <c r="GQ569"/>
      <c r="GR569"/>
      <c r="GS569"/>
      <c r="GT569"/>
      <c r="GU569"/>
      <c r="GV569"/>
      <c r="GW569"/>
      <c r="GX569"/>
      <c r="GY569"/>
      <c r="GZ569"/>
      <c r="HA569"/>
      <c r="HB569"/>
      <c r="HC569"/>
      <c r="HD569"/>
      <c r="HE569"/>
      <c r="HF569"/>
      <c r="HG569"/>
      <c r="HH569"/>
      <c r="HI569"/>
      <c r="HJ569"/>
      <c r="HK569"/>
      <c r="HL569"/>
      <c r="HM569"/>
      <c r="HN569"/>
      <c r="HO569"/>
      <c r="HP569"/>
      <c r="HQ569"/>
      <c r="HR569"/>
      <c r="HS569"/>
      <c r="HT569"/>
      <c r="HU569"/>
      <c r="HV569"/>
      <c r="HW569"/>
      <c r="HX569"/>
      <c r="HY569"/>
      <c r="HZ569"/>
      <c r="IA569"/>
      <c r="IB569"/>
      <c r="IC569"/>
      <c r="ID569"/>
      <c r="IE569"/>
      <c r="IF569"/>
      <c r="IG569"/>
      <c r="IH569"/>
      <c r="II569"/>
      <c r="IJ569"/>
      <c r="IK569"/>
      <c r="IL569"/>
      <c r="IM569"/>
      <c r="IN569"/>
      <c r="IO569"/>
      <c r="IP569"/>
      <c r="IQ569"/>
      <c r="IR569"/>
      <c r="IS569"/>
      <c r="IT569"/>
      <c r="IU569"/>
      <c r="IV569"/>
      <c r="IW569"/>
      <c r="IX569"/>
      <c r="IY569"/>
      <c r="IZ569"/>
      <c r="JA569"/>
      <c r="JB569"/>
      <c r="JC569"/>
      <c r="JD569"/>
      <c r="JE569"/>
      <c r="JF569"/>
      <c r="JG569"/>
      <c r="JH569"/>
      <c r="JI569"/>
      <c r="JJ569"/>
      <c r="JK569"/>
      <c r="JL569"/>
      <c r="JM569"/>
      <c r="JN569"/>
      <c r="JO569"/>
      <c r="JP569"/>
      <c r="JQ569"/>
      <c r="JR569"/>
      <c r="JS569"/>
      <c r="JT569"/>
      <c r="JU569"/>
      <c r="JV569"/>
      <c r="JW569"/>
      <c r="JX569"/>
      <c r="JY569"/>
      <c r="JZ569"/>
      <c r="KA569"/>
      <c r="KB569"/>
      <c r="KC569"/>
      <c r="KD569"/>
      <c r="KE569"/>
      <c r="KF569"/>
      <c r="KG569"/>
      <c r="KH569"/>
      <c r="KI569"/>
      <c r="KJ569"/>
      <c r="KK569"/>
    </row>
    <row r="570" spans="4:297" x14ac:dyDescent="0.2">
      <c r="D570"/>
      <c r="E570"/>
      <c r="F570"/>
      <c r="G570"/>
      <c r="H570"/>
      <c r="I570"/>
      <c r="J570"/>
      <c r="K570"/>
      <c r="L570"/>
      <c r="M570"/>
      <c r="N570"/>
      <c r="O570"/>
      <c r="P570"/>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c r="GS570"/>
      <c r="GT570"/>
      <c r="GU570"/>
      <c r="GV570"/>
      <c r="GW570"/>
      <c r="GX570"/>
      <c r="GY570"/>
      <c r="GZ570"/>
      <c r="HA570"/>
      <c r="HB570"/>
      <c r="HC570"/>
      <c r="HD570"/>
      <c r="HE570"/>
      <c r="HF570"/>
      <c r="HG570"/>
      <c r="HH570"/>
      <c r="HI570"/>
      <c r="HJ570"/>
      <c r="HK570"/>
      <c r="HL570"/>
      <c r="HM570"/>
      <c r="HN570"/>
      <c r="HO570"/>
      <c r="HP570"/>
      <c r="HQ570"/>
      <c r="HR570"/>
      <c r="HS570"/>
      <c r="HT570"/>
      <c r="HU570"/>
      <c r="HV570"/>
      <c r="HW570"/>
      <c r="HX570"/>
      <c r="HY570"/>
      <c r="HZ570"/>
      <c r="IA570"/>
      <c r="IB570"/>
      <c r="IC570"/>
      <c r="ID570"/>
      <c r="IE570"/>
      <c r="IF570"/>
      <c r="IG570"/>
      <c r="IH570"/>
      <c r="II570"/>
      <c r="IJ570"/>
      <c r="IK570"/>
      <c r="IL570"/>
      <c r="IM570"/>
      <c r="IN570"/>
      <c r="IO570"/>
      <c r="IP570"/>
      <c r="IQ570"/>
      <c r="IR570"/>
      <c r="IS570"/>
      <c r="IT570"/>
      <c r="IU570"/>
      <c r="IV570"/>
      <c r="IW570"/>
      <c r="IX570"/>
      <c r="IY570"/>
      <c r="IZ570"/>
      <c r="JA570"/>
      <c r="JB570"/>
      <c r="JC570"/>
      <c r="JD570"/>
      <c r="JE570"/>
      <c r="JF570"/>
      <c r="JG570"/>
      <c r="JH570"/>
      <c r="JI570"/>
      <c r="JJ570"/>
      <c r="JK570"/>
      <c r="JL570"/>
      <c r="JM570"/>
      <c r="JN570"/>
      <c r="JO570"/>
      <c r="JP570"/>
      <c r="JQ570"/>
      <c r="JR570"/>
      <c r="JS570"/>
      <c r="JT570"/>
      <c r="JU570"/>
      <c r="JV570"/>
      <c r="JW570"/>
      <c r="JX570"/>
      <c r="JY570"/>
      <c r="JZ570"/>
      <c r="KA570"/>
      <c r="KB570"/>
      <c r="KC570"/>
      <c r="KD570"/>
      <c r="KE570"/>
      <c r="KF570"/>
      <c r="KG570"/>
      <c r="KH570"/>
      <c r="KI570"/>
      <c r="KJ570"/>
      <c r="KK570"/>
    </row>
    <row r="571" spans="4:297" x14ac:dyDescent="0.2">
      <c r="D571"/>
      <c r="E571"/>
      <c r="F571"/>
      <c r="G571"/>
      <c r="H571"/>
      <c r="I571"/>
      <c r="J571"/>
      <c r="K571"/>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c r="FV571"/>
      <c r="FW571"/>
      <c r="FX571"/>
      <c r="FY571"/>
      <c r="FZ571"/>
      <c r="GA571"/>
      <c r="GB571"/>
      <c r="GC571"/>
      <c r="GD571"/>
      <c r="GE571"/>
      <c r="GF571"/>
      <c r="GG571"/>
      <c r="GH571"/>
      <c r="GI571"/>
      <c r="GJ571"/>
      <c r="GK571"/>
      <c r="GL571"/>
      <c r="GM571"/>
      <c r="GN571"/>
      <c r="GO571"/>
      <c r="GP571"/>
      <c r="GQ571"/>
      <c r="GR571"/>
      <c r="GS571"/>
      <c r="GT571"/>
      <c r="GU571"/>
      <c r="GV571"/>
      <c r="GW571"/>
      <c r="GX571"/>
      <c r="GY571"/>
      <c r="GZ571"/>
      <c r="HA571"/>
      <c r="HB571"/>
      <c r="HC571"/>
      <c r="HD571"/>
      <c r="HE571"/>
      <c r="HF571"/>
      <c r="HG571"/>
      <c r="HH571"/>
      <c r="HI571"/>
      <c r="HJ571"/>
      <c r="HK571"/>
      <c r="HL571"/>
      <c r="HM571"/>
      <c r="HN571"/>
      <c r="HO571"/>
      <c r="HP571"/>
      <c r="HQ571"/>
      <c r="HR571"/>
      <c r="HS571"/>
      <c r="HT571"/>
      <c r="HU571"/>
      <c r="HV571"/>
      <c r="HW571"/>
      <c r="HX571"/>
      <c r="HY571"/>
      <c r="HZ571"/>
      <c r="IA571"/>
      <c r="IB571"/>
      <c r="IC571"/>
      <c r="ID571"/>
      <c r="IE571"/>
      <c r="IF571"/>
      <c r="IG571"/>
      <c r="IH571"/>
      <c r="II571"/>
      <c r="IJ571"/>
      <c r="IK571"/>
      <c r="IL571"/>
      <c r="IM571"/>
      <c r="IN571"/>
      <c r="IO571"/>
      <c r="IP571"/>
      <c r="IQ571"/>
      <c r="IR571"/>
      <c r="IS571"/>
      <c r="IT571"/>
      <c r="IU571"/>
      <c r="IV571"/>
      <c r="IW571"/>
      <c r="IX571"/>
      <c r="IY571"/>
      <c r="IZ571"/>
      <c r="JA571"/>
      <c r="JB571"/>
      <c r="JC571"/>
      <c r="JD571"/>
      <c r="JE571"/>
      <c r="JF571"/>
      <c r="JG571"/>
      <c r="JH571"/>
      <c r="JI571"/>
      <c r="JJ571"/>
      <c r="JK571"/>
      <c r="JL571"/>
      <c r="JM571"/>
      <c r="JN571"/>
      <c r="JO571"/>
      <c r="JP571"/>
      <c r="JQ571"/>
      <c r="JR571"/>
      <c r="JS571"/>
      <c r="JT571"/>
      <c r="JU571"/>
      <c r="JV571"/>
      <c r="JW571"/>
      <c r="JX571"/>
      <c r="JY571"/>
      <c r="JZ571"/>
      <c r="KA571"/>
      <c r="KB571"/>
      <c r="KC571"/>
      <c r="KD571"/>
      <c r="KE571"/>
      <c r="KF571"/>
      <c r="KG571"/>
      <c r="KH571"/>
      <c r="KI571"/>
      <c r="KJ571"/>
      <c r="KK571"/>
    </row>
    <row r="572" spans="4:297" x14ac:dyDescent="0.2">
      <c r="D572"/>
      <c r="E572"/>
      <c r="F572"/>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c r="GK572"/>
      <c r="GL572"/>
      <c r="GM572"/>
      <c r="GN572"/>
      <c r="GO572"/>
      <c r="GP572"/>
      <c r="GQ572"/>
      <c r="GR572"/>
      <c r="GS572"/>
      <c r="GT572"/>
      <c r="GU572"/>
      <c r="GV572"/>
      <c r="GW572"/>
      <c r="GX572"/>
      <c r="GY572"/>
      <c r="GZ572"/>
      <c r="HA572"/>
      <c r="HB572"/>
      <c r="HC572"/>
      <c r="HD572"/>
      <c r="HE572"/>
      <c r="HF572"/>
      <c r="HG572"/>
      <c r="HH572"/>
      <c r="HI572"/>
      <c r="HJ572"/>
      <c r="HK572"/>
      <c r="HL572"/>
      <c r="HM572"/>
      <c r="HN572"/>
      <c r="HO572"/>
      <c r="HP572"/>
      <c r="HQ572"/>
      <c r="HR572"/>
      <c r="HS572"/>
      <c r="HT572"/>
      <c r="HU572"/>
      <c r="HV572"/>
      <c r="HW572"/>
      <c r="HX572"/>
      <c r="HY572"/>
      <c r="HZ572"/>
      <c r="IA572"/>
      <c r="IB572"/>
      <c r="IC572"/>
      <c r="ID572"/>
      <c r="IE572"/>
      <c r="IF572"/>
      <c r="IG572"/>
      <c r="IH572"/>
      <c r="II572"/>
      <c r="IJ572"/>
      <c r="IK572"/>
      <c r="IL572"/>
      <c r="IM572"/>
      <c r="IN572"/>
      <c r="IO572"/>
      <c r="IP572"/>
      <c r="IQ572"/>
      <c r="IR572"/>
      <c r="IS572"/>
      <c r="IT572"/>
      <c r="IU572"/>
      <c r="IV572"/>
      <c r="IW572"/>
      <c r="IX572"/>
      <c r="IY572"/>
      <c r="IZ572"/>
      <c r="JA572"/>
      <c r="JB572"/>
      <c r="JC572"/>
      <c r="JD572"/>
      <c r="JE572"/>
      <c r="JF572"/>
      <c r="JG572"/>
      <c r="JH572"/>
      <c r="JI572"/>
      <c r="JJ572"/>
      <c r="JK572"/>
      <c r="JL572"/>
      <c r="JM572"/>
      <c r="JN572"/>
      <c r="JO572"/>
      <c r="JP572"/>
      <c r="JQ572"/>
      <c r="JR572"/>
      <c r="JS572"/>
      <c r="JT572"/>
      <c r="JU572"/>
      <c r="JV572"/>
      <c r="JW572"/>
      <c r="JX572"/>
      <c r="JY572"/>
      <c r="JZ572"/>
      <c r="KA572"/>
      <c r="KB572"/>
      <c r="KC572"/>
      <c r="KD572"/>
      <c r="KE572"/>
      <c r="KF572"/>
      <c r="KG572"/>
      <c r="KH572"/>
      <c r="KI572"/>
      <c r="KJ572"/>
      <c r="KK572"/>
    </row>
    <row r="573" spans="4:297" x14ac:dyDescent="0.2">
      <c r="D573"/>
      <c r="E573"/>
      <c r="F573"/>
      <c r="G573"/>
      <c r="H573"/>
      <c r="I573"/>
      <c r="J573"/>
      <c r="K573"/>
      <c r="L573"/>
      <c r="M573"/>
      <c r="N573"/>
      <c r="O573"/>
      <c r="P573"/>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c r="GK573"/>
      <c r="GL573"/>
      <c r="GM573"/>
      <c r="GN573"/>
      <c r="GO573"/>
      <c r="GP573"/>
      <c r="GQ573"/>
      <c r="GR573"/>
      <c r="GS573"/>
      <c r="GT573"/>
      <c r="GU573"/>
      <c r="GV573"/>
      <c r="GW573"/>
      <c r="GX573"/>
      <c r="GY573"/>
      <c r="GZ573"/>
      <c r="HA573"/>
      <c r="HB573"/>
      <c r="HC573"/>
      <c r="HD573"/>
      <c r="HE573"/>
      <c r="HF573"/>
      <c r="HG573"/>
      <c r="HH573"/>
      <c r="HI573"/>
      <c r="HJ573"/>
      <c r="HK573"/>
      <c r="HL573"/>
      <c r="HM573"/>
      <c r="HN573"/>
      <c r="HO573"/>
      <c r="HP573"/>
      <c r="HQ573"/>
      <c r="HR573"/>
      <c r="HS573"/>
      <c r="HT573"/>
      <c r="HU573"/>
      <c r="HV573"/>
      <c r="HW573"/>
      <c r="HX573"/>
      <c r="HY573"/>
      <c r="HZ573"/>
      <c r="IA573"/>
      <c r="IB573"/>
      <c r="IC573"/>
      <c r="ID573"/>
      <c r="IE573"/>
      <c r="IF573"/>
      <c r="IG573"/>
      <c r="IH573"/>
      <c r="II573"/>
      <c r="IJ573"/>
      <c r="IK573"/>
      <c r="IL573"/>
      <c r="IM573"/>
      <c r="IN573"/>
      <c r="IO573"/>
      <c r="IP573"/>
      <c r="IQ573"/>
      <c r="IR573"/>
      <c r="IS573"/>
      <c r="IT573"/>
      <c r="IU573"/>
      <c r="IV573"/>
      <c r="IW573"/>
      <c r="IX573"/>
      <c r="IY573"/>
      <c r="IZ573"/>
      <c r="JA573"/>
      <c r="JB573"/>
      <c r="JC573"/>
      <c r="JD573"/>
      <c r="JE573"/>
      <c r="JF573"/>
      <c r="JG573"/>
      <c r="JH573"/>
      <c r="JI573"/>
      <c r="JJ573"/>
      <c r="JK573"/>
      <c r="JL573"/>
      <c r="JM573"/>
      <c r="JN573"/>
      <c r="JO573"/>
      <c r="JP573"/>
      <c r="JQ573"/>
      <c r="JR573"/>
      <c r="JS573"/>
      <c r="JT573"/>
      <c r="JU573"/>
      <c r="JV573"/>
      <c r="JW573"/>
      <c r="JX573"/>
      <c r="JY573"/>
      <c r="JZ573"/>
      <c r="KA573"/>
      <c r="KB573"/>
      <c r="KC573"/>
      <c r="KD573"/>
      <c r="KE573"/>
      <c r="KF573"/>
      <c r="KG573"/>
      <c r="KH573"/>
      <c r="KI573"/>
      <c r="KJ573"/>
      <c r="KK573"/>
    </row>
    <row r="574" spans="4:297" x14ac:dyDescent="0.2">
      <c r="D574"/>
      <c r="E574"/>
      <c r="F574"/>
      <c r="G574"/>
      <c r="H574"/>
      <c r="I574"/>
      <c r="J574"/>
      <c r="K574"/>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c r="GK574"/>
      <c r="GL574"/>
      <c r="GM574"/>
      <c r="GN574"/>
      <c r="GO574"/>
      <c r="GP574"/>
      <c r="GQ574"/>
      <c r="GR574"/>
      <c r="GS574"/>
      <c r="GT574"/>
      <c r="GU574"/>
      <c r="GV574"/>
      <c r="GW574"/>
      <c r="GX574"/>
      <c r="GY574"/>
      <c r="GZ574"/>
      <c r="HA574"/>
      <c r="HB574"/>
      <c r="HC574"/>
      <c r="HD574"/>
      <c r="HE574"/>
      <c r="HF574"/>
      <c r="HG574"/>
      <c r="HH574"/>
      <c r="HI574"/>
      <c r="HJ574"/>
      <c r="HK574"/>
      <c r="HL574"/>
      <c r="HM574"/>
      <c r="HN574"/>
      <c r="HO574"/>
      <c r="HP574"/>
      <c r="HQ574"/>
      <c r="HR574"/>
      <c r="HS574"/>
      <c r="HT574"/>
      <c r="HU574"/>
      <c r="HV574"/>
      <c r="HW574"/>
      <c r="HX574"/>
      <c r="HY574"/>
      <c r="HZ574"/>
      <c r="IA574"/>
      <c r="IB574"/>
      <c r="IC574"/>
      <c r="ID574"/>
      <c r="IE574"/>
      <c r="IF574"/>
      <c r="IG574"/>
      <c r="IH574"/>
      <c r="II574"/>
      <c r="IJ574"/>
      <c r="IK574"/>
      <c r="IL574"/>
      <c r="IM574"/>
      <c r="IN574"/>
      <c r="IO574"/>
      <c r="IP574"/>
      <c r="IQ574"/>
      <c r="IR574"/>
      <c r="IS574"/>
      <c r="IT574"/>
      <c r="IU574"/>
      <c r="IV574"/>
      <c r="IW574"/>
      <c r="IX574"/>
      <c r="IY574"/>
      <c r="IZ574"/>
      <c r="JA574"/>
      <c r="JB574"/>
      <c r="JC574"/>
      <c r="JD574"/>
      <c r="JE574"/>
      <c r="JF574"/>
      <c r="JG574"/>
      <c r="JH574"/>
      <c r="JI574"/>
      <c r="JJ574"/>
      <c r="JK574"/>
      <c r="JL574"/>
      <c r="JM574"/>
      <c r="JN574"/>
      <c r="JO574"/>
      <c r="JP574"/>
      <c r="JQ574"/>
      <c r="JR574"/>
      <c r="JS574"/>
      <c r="JT574"/>
      <c r="JU574"/>
      <c r="JV574"/>
      <c r="JW574"/>
      <c r="JX574"/>
      <c r="JY574"/>
      <c r="JZ574"/>
      <c r="KA574"/>
      <c r="KB574"/>
      <c r="KC574"/>
      <c r="KD574"/>
      <c r="KE574"/>
      <c r="KF574"/>
      <c r="KG574"/>
      <c r="KH574"/>
      <c r="KI574"/>
      <c r="KJ574"/>
      <c r="KK574"/>
    </row>
    <row r="575" spans="4:297" x14ac:dyDescent="0.2">
      <c r="D575"/>
      <c r="E575"/>
      <c r="F575"/>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c r="GS575"/>
      <c r="GT575"/>
      <c r="GU575"/>
      <c r="GV575"/>
      <c r="GW575"/>
      <c r="GX575"/>
      <c r="GY575"/>
      <c r="GZ575"/>
      <c r="HA575"/>
      <c r="HB575"/>
      <c r="HC575"/>
      <c r="HD575"/>
      <c r="HE575"/>
      <c r="HF575"/>
      <c r="HG575"/>
      <c r="HH575"/>
      <c r="HI575"/>
      <c r="HJ575"/>
      <c r="HK575"/>
      <c r="HL575"/>
      <c r="HM575"/>
      <c r="HN575"/>
      <c r="HO575"/>
      <c r="HP575"/>
      <c r="HQ575"/>
      <c r="HR575"/>
      <c r="HS575"/>
      <c r="HT575"/>
      <c r="HU575"/>
      <c r="HV575"/>
      <c r="HW575"/>
      <c r="HX575"/>
      <c r="HY575"/>
      <c r="HZ575"/>
      <c r="IA575"/>
      <c r="IB575"/>
      <c r="IC575"/>
      <c r="ID575"/>
      <c r="IE575"/>
      <c r="IF575"/>
      <c r="IG575"/>
      <c r="IH575"/>
      <c r="II575"/>
      <c r="IJ575"/>
      <c r="IK575"/>
      <c r="IL575"/>
      <c r="IM575"/>
      <c r="IN575"/>
      <c r="IO575"/>
      <c r="IP575"/>
      <c r="IQ575"/>
      <c r="IR575"/>
      <c r="IS575"/>
      <c r="IT575"/>
      <c r="IU575"/>
      <c r="IV575"/>
      <c r="IW575"/>
      <c r="IX575"/>
      <c r="IY575"/>
      <c r="IZ575"/>
      <c r="JA575"/>
      <c r="JB575"/>
      <c r="JC575"/>
      <c r="JD575"/>
      <c r="JE575"/>
      <c r="JF575"/>
      <c r="JG575"/>
      <c r="JH575"/>
      <c r="JI575"/>
      <c r="JJ575"/>
      <c r="JK575"/>
      <c r="JL575"/>
      <c r="JM575"/>
      <c r="JN575"/>
      <c r="JO575"/>
      <c r="JP575"/>
      <c r="JQ575"/>
      <c r="JR575"/>
      <c r="JS575"/>
      <c r="JT575"/>
      <c r="JU575"/>
      <c r="JV575"/>
      <c r="JW575"/>
      <c r="JX575"/>
      <c r="JY575"/>
      <c r="JZ575"/>
      <c r="KA575"/>
      <c r="KB575"/>
      <c r="KC575"/>
      <c r="KD575"/>
      <c r="KE575"/>
      <c r="KF575"/>
      <c r="KG575"/>
      <c r="KH575"/>
      <c r="KI575"/>
      <c r="KJ575"/>
      <c r="KK575"/>
    </row>
    <row r="576" spans="4:297" x14ac:dyDescent="0.2">
      <c r="D576"/>
      <c r="E576"/>
      <c r="F576"/>
      <c r="G576"/>
      <c r="H576"/>
      <c r="I576"/>
      <c r="J576"/>
      <c r="K576"/>
      <c r="L576"/>
      <c r="M576"/>
      <c r="N576"/>
      <c r="O576"/>
      <c r="P576"/>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c r="FV576"/>
      <c r="FW576"/>
      <c r="FX576"/>
      <c r="FY576"/>
      <c r="FZ576"/>
      <c r="GA576"/>
      <c r="GB576"/>
      <c r="GC576"/>
      <c r="GD576"/>
      <c r="GE576"/>
      <c r="GF576"/>
      <c r="GG576"/>
      <c r="GH576"/>
      <c r="GI576"/>
      <c r="GJ576"/>
      <c r="GK576"/>
      <c r="GL576"/>
      <c r="GM576"/>
      <c r="GN576"/>
      <c r="GO576"/>
      <c r="GP576"/>
      <c r="GQ576"/>
      <c r="GR576"/>
      <c r="GS576"/>
      <c r="GT576"/>
      <c r="GU576"/>
      <c r="GV576"/>
      <c r="GW576"/>
      <c r="GX576"/>
      <c r="GY576"/>
      <c r="GZ576"/>
      <c r="HA576"/>
      <c r="HB576"/>
      <c r="HC576"/>
      <c r="HD576"/>
      <c r="HE576"/>
      <c r="HF576"/>
      <c r="HG576"/>
      <c r="HH576"/>
      <c r="HI576"/>
      <c r="HJ576"/>
      <c r="HK576"/>
      <c r="HL576"/>
      <c r="HM576"/>
      <c r="HN576"/>
      <c r="HO576"/>
      <c r="HP576"/>
      <c r="HQ576"/>
      <c r="HR576"/>
      <c r="HS576"/>
      <c r="HT576"/>
      <c r="HU576"/>
      <c r="HV576"/>
      <c r="HW576"/>
      <c r="HX576"/>
      <c r="HY576"/>
      <c r="HZ576"/>
      <c r="IA576"/>
      <c r="IB576"/>
      <c r="IC576"/>
      <c r="ID576"/>
      <c r="IE576"/>
      <c r="IF576"/>
      <c r="IG576"/>
      <c r="IH576"/>
      <c r="II576"/>
      <c r="IJ576"/>
      <c r="IK576"/>
      <c r="IL576"/>
      <c r="IM576"/>
      <c r="IN576"/>
      <c r="IO576"/>
      <c r="IP576"/>
      <c r="IQ576"/>
      <c r="IR576"/>
      <c r="IS576"/>
      <c r="IT576"/>
      <c r="IU576"/>
      <c r="IV576"/>
      <c r="IW576"/>
      <c r="IX576"/>
      <c r="IY576"/>
      <c r="IZ576"/>
      <c r="JA576"/>
      <c r="JB576"/>
      <c r="JC576"/>
      <c r="JD576"/>
      <c r="JE576"/>
      <c r="JF576"/>
      <c r="JG576"/>
      <c r="JH576"/>
      <c r="JI576"/>
      <c r="JJ576"/>
      <c r="JK576"/>
      <c r="JL576"/>
      <c r="JM576"/>
      <c r="JN576"/>
      <c r="JO576"/>
      <c r="JP576"/>
      <c r="JQ576"/>
      <c r="JR576"/>
      <c r="JS576"/>
      <c r="JT576"/>
      <c r="JU576"/>
      <c r="JV576"/>
      <c r="JW576"/>
      <c r="JX576"/>
      <c r="JY576"/>
      <c r="JZ576"/>
      <c r="KA576"/>
      <c r="KB576"/>
      <c r="KC576"/>
      <c r="KD576"/>
      <c r="KE576"/>
      <c r="KF576"/>
      <c r="KG576"/>
      <c r="KH576"/>
      <c r="KI576"/>
      <c r="KJ576"/>
      <c r="KK576"/>
    </row>
    <row r="577" spans="4:297" x14ac:dyDescent="0.2">
      <c r="D577"/>
      <c r="E577"/>
      <c r="F577"/>
      <c r="G577"/>
      <c r="H577"/>
      <c r="I577"/>
      <c r="J577"/>
      <c r="K577"/>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c r="FV577"/>
      <c r="FW577"/>
      <c r="FX577"/>
      <c r="FY577"/>
      <c r="FZ577"/>
      <c r="GA577"/>
      <c r="GB577"/>
      <c r="GC577"/>
      <c r="GD577"/>
      <c r="GE577"/>
      <c r="GF577"/>
      <c r="GG577"/>
      <c r="GH577"/>
      <c r="GI577"/>
      <c r="GJ577"/>
      <c r="GK577"/>
      <c r="GL577"/>
      <c r="GM577"/>
      <c r="GN577"/>
      <c r="GO577"/>
      <c r="GP577"/>
      <c r="GQ577"/>
      <c r="GR577"/>
      <c r="GS577"/>
      <c r="GT577"/>
      <c r="GU577"/>
      <c r="GV577"/>
      <c r="GW577"/>
      <c r="GX577"/>
      <c r="GY577"/>
      <c r="GZ577"/>
      <c r="HA577"/>
      <c r="HB577"/>
      <c r="HC577"/>
      <c r="HD577"/>
      <c r="HE577"/>
      <c r="HF577"/>
      <c r="HG577"/>
      <c r="HH577"/>
      <c r="HI577"/>
      <c r="HJ577"/>
      <c r="HK577"/>
      <c r="HL577"/>
      <c r="HM577"/>
      <c r="HN577"/>
      <c r="HO577"/>
      <c r="HP577"/>
      <c r="HQ577"/>
      <c r="HR577"/>
      <c r="HS577"/>
      <c r="HT577"/>
      <c r="HU577"/>
      <c r="HV577"/>
      <c r="HW577"/>
      <c r="HX577"/>
      <c r="HY577"/>
      <c r="HZ577"/>
      <c r="IA577"/>
      <c r="IB577"/>
      <c r="IC577"/>
      <c r="ID577"/>
      <c r="IE577"/>
      <c r="IF577"/>
      <c r="IG577"/>
      <c r="IH577"/>
      <c r="II577"/>
      <c r="IJ577"/>
      <c r="IK577"/>
      <c r="IL577"/>
      <c r="IM577"/>
      <c r="IN577"/>
      <c r="IO577"/>
      <c r="IP577"/>
      <c r="IQ577"/>
      <c r="IR577"/>
      <c r="IS577"/>
      <c r="IT577"/>
      <c r="IU577"/>
      <c r="IV577"/>
      <c r="IW577"/>
      <c r="IX577"/>
      <c r="IY577"/>
      <c r="IZ577"/>
      <c r="JA577"/>
      <c r="JB577"/>
      <c r="JC577"/>
      <c r="JD577"/>
      <c r="JE577"/>
      <c r="JF577"/>
      <c r="JG577"/>
      <c r="JH577"/>
      <c r="JI577"/>
      <c r="JJ577"/>
      <c r="JK577"/>
      <c r="JL577"/>
      <c r="JM577"/>
      <c r="JN577"/>
      <c r="JO577"/>
      <c r="JP577"/>
      <c r="JQ577"/>
      <c r="JR577"/>
      <c r="JS577"/>
      <c r="JT577"/>
      <c r="JU577"/>
      <c r="JV577"/>
      <c r="JW577"/>
      <c r="JX577"/>
      <c r="JY577"/>
      <c r="JZ577"/>
      <c r="KA577"/>
      <c r="KB577"/>
      <c r="KC577"/>
      <c r="KD577"/>
      <c r="KE577"/>
      <c r="KF577"/>
      <c r="KG577"/>
      <c r="KH577"/>
      <c r="KI577"/>
      <c r="KJ577"/>
      <c r="KK577"/>
    </row>
    <row r="578" spans="4:297" x14ac:dyDescent="0.2">
      <c r="D578"/>
      <c r="E578"/>
      <c r="F578"/>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c r="GS578"/>
      <c r="GT578"/>
      <c r="GU578"/>
      <c r="GV578"/>
      <c r="GW578"/>
      <c r="GX578"/>
      <c r="GY578"/>
      <c r="GZ578"/>
      <c r="HA578"/>
      <c r="HB578"/>
      <c r="HC578"/>
      <c r="HD578"/>
      <c r="HE578"/>
      <c r="HF578"/>
      <c r="HG578"/>
      <c r="HH578"/>
      <c r="HI578"/>
      <c r="HJ578"/>
      <c r="HK578"/>
      <c r="HL578"/>
      <c r="HM578"/>
      <c r="HN578"/>
      <c r="HO578"/>
      <c r="HP578"/>
      <c r="HQ578"/>
      <c r="HR578"/>
      <c r="HS578"/>
      <c r="HT578"/>
      <c r="HU578"/>
      <c r="HV578"/>
      <c r="HW578"/>
      <c r="HX578"/>
      <c r="HY578"/>
      <c r="HZ578"/>
      <c r="IA578"/>
      <c r="IB578"/>
      <c r="IC578"/>
      <c r="ID578"/>
      <c r="IE578"/>
      <c r="IF578"/>
      <c r="IG578"/>
      <c r="IH578"/>
      <c r="II578"/>
      <c r="IJ578"/>
      <c r="IK578"/>
      <c r="IL578"/>
      <c r="IM578"/>
      <c r="IN578"/>
      <c r="IO578"/>
      <c r="IP578"/>
      <c r="IQ578"/>
      <c r="IR578"/>
      <c r="IS578"/>
      <c r="IT578"/>
      <c r="IU578"/>
      <c r="IV578"/>
      <c r="IW578"/>
      <c r="IX578"/>
      <c r="IY578"/>
      <c r="IZ578"/>
      <c r="JA578"/>
      <c r="JB578"/>
      <c r="JC578"/>
      <c r="JD578"/>
      <c r="JE578"/>
      <c r="JF578"/>
      <c r="JG578"/>
      <c r="JH578"/>
      <c r="JI578"/>
      <c r="JJ578"/>
      <c r="JK578"/>
      <c r="JL578"/>
      <c r="JM578"/>
      <c r="JN578"/>
      <c r="JO578"/>
      <c r="JP578"/>
      <c r="JQ578"/>
      <c r="JR578"/>
      <c r="JS578"/>
      <c r="JT578"/>
      <c r="JU578"/>
      <c r="JV578"/>
      <c r="JW578"/>
      <c r="JX578"/>
      <c r="JY578"/>
      <c r="JZ578"/>
      <c r="KA578"/>
      <c r="KB578"/>
      <c r="KC578"/>
      <c r="KD578"/>
      <c r="KE578"/>
      <c r="KF578"/>
      <c r="KG578"/>
      <c r="KH578"/>
      <c r="KI578"/>
      <c r="KJ578"/>
      <c r="KK578"/>
    </row>
    <row r="579" spans="4:297" x14ac:dyDescent="0.2">
      <c r="D579"/>
      <c r="E579"/>
      <c r="F579"/>
      <c r="G579"/>
      <c r="H579"/>
      <c r="I579"/>
      <c r="J579"/>
      <c r="K579"/>
      <c r="L579"/>
      <c r="M579"/>
      <c r="N579"/>
      <c r="O579"/>
      <c r="P579"/>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c r="GK579"/>
      <c r="GL579"/>
      <c r="GM579"/>
      <c r="GN579"/>
      <c r="GO579"/>
      <c r="GP579"/>
      <c r="GQ579"/>
      <c r="GR579"/>
      <c r="GS579"/>
      <c r="GT579"/>
      <c r="GU579"/>
      <c r="GV579"/>
      <c r="GW579"/>
      <c r="GX579"/>
      <c r="GY579"/>
      <c r="GZ579"/>
      <c r="HA579"/>
      <c r="HB579"/>
      <c r="HC579"/>
      <c r="HD579"/>
      <c r="HE579"/>
      <c r="HF579"/>
      <c r="HG579"/>
      <c r="HH579"/>
      <c r="HI579"/>
      <c r="HJ579"/>
      <c r="HK579"/>
      <c r="HL579"/>
      <c r="HM579"/>
      <c r="HN579"/>
      <c r="HO579"/>
      <c r="HP579"/>
      <c r="HQ579"/>
      <c r="HR579"/>
      <c r="HS579"/>
      <c r="HT579"/>
      <c r="HU579"/>
      <c r="HV579"/>
      <c r="HW579"/>
      <c r="HX579"/>
      <c r="HY579"/>
      <c r="HZ579"/>
      <c r="IA579"/>
      <c r="IB579"/>
      <c r="IC579"/>
      <c r="ID579"/>
      <c r="IE579"/>
      <c r="IF579"/>
      <c r="IG579"/>
      <c r="IH579"/>
      <c r="II579"/>
      <c r="IJ579"/>
      <c r="IK579"/>
      <c r="IL579"/>
      <c r="IM579"/>
      <c r="IN579"/>
      <c r="IO579"/>
      <c r="IP579"/>
      <c r="IQ579"/>
      <c r="IR579"/>
      <c r="IS579"/>
      <c r="IT579"/>
      <c r="IU579"/>
      <c r="IV579"/>
      <c r="IW579"/>
      <c r="IX579"/>
      <c r="IY579"/>
      <c r="IZ579"/>
      <c r="JA579"/>
      <c r="JB579"/>
      <c r="JC579"/>
      <c r="JD579"/>
      <c r="JE579"/>
      <c r="JF579"/>
      <c r="JG579"/>
      <c r="JH579"/>
      <c r="JI579"/>
      <c r="JJ579"/>
      <c r="JK579"/>
      <c r="JL579"/>
      <c r="JM579"/>
      <c r="JN579"/>
      <c r="JO579"/>
      <c r="JP579"/>
      <c r="JQ579"/>
      <c r="JR579"/>
      <c r="JS579"/>
      <c r="JT579"/>
      <c r="JU579"/>
      <c r="JV579"/>
      <c r="JW579"/>
      <c r="JX579"/>
      <c r="JY579"/>
      <c r="JZ579"/>
      <c r="KA579"/>
      <c r="KB579"/>
      <c r="KC579"/>
      <c r="KD579"/>
      <c r="KE579"/>
      <c r="KF579"/>
      <c r="KG579"/>
      <c r="KH579"/>
      <c r="KI579"/>
      <c r="KJ579"/>
      <c r="KK579"/>
    </row>
    <row r="580" spans="4:297" x14ac:dyDescent="0.2">
      <c r="D580"/>
      <c r="E580"/>
      <c r="F580"/>
      <c r="G580"/>
      <c r="H580"/>
      <c r="I580"/>
      <c r="J580"/>
      <c r="K580"/>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c r="FV580"/>
      <c r="FW580"/>
      <c r="FX580"/>
      <c r="FY580"/>
      <c r="FZ580"/>
      <c r="GA580"/>
      <c r="GB580"/>
      <c r="GC580"/>
      <c r="GD580"/>
      <c r="GE580"/>
      <c r="GF580"/>
      <c r="GG580"/>
      <c r="GH580"/>
      <c r="GI580"/>
      <c r="GJ580"/>
      <c r="GK580"/>
      <c r="GL580"/>
      <c r="GM580"/>
      <c r="GN580"/>
      <c r="GO580"/>
      <c r="GP580"/>
      <c r="GQ580"/>
      <c r="GR580"/>
      <c r="GS580"/>
      <c r="GT580"/>
      <c r="GU580"/>
      <c r="GV580"/>
      <c r="GW580"/>
      <c r="GX580"/>
      <c r="GY580"/>
      <c r="GZ580"/>
      <c r="HA580"/>
      <c r="HB580"/>
      <c r="HC580"/>
      <c r="HD580"/>
      <c r="HE580"/>
      <c r="HF580"/>
      <c r="HG580"/>
      <c r="HH580"/>
      <c r="HI580"/>
      <c r="HJ580"/>
      <c r="HK580"/>
      <c r="HL580"/>
      <c r="HM580"/>
      <c r="HN580"/>
      <c r="HO580"/>
      <c r="HP580"/>
      <c r="HQ580"/>
      <c r="HR580"/>
      <c r="HS580"/>
      <c r="HT580"/>
      <c r="HU580"/>
      <c r="HV580"/>
      <c r="HW580"/>
      <c r="HX580"/>
      <c r="HY580"/>
      <c r="HZ580"/>
      <c r="IA580"/>
      <c r="IB580"/>
      <c r="IC580"/>
      <c r="ID580"/>
      <c r="IE580"/>
      <c r="IF580"/>
      <c r="IG580"/>
      <c r="IH580"/>
      <c r="II580"/>
      <c r="IJ580"/>
      <c r="IK580"/>
      <c r="IL580"/>
      <c r="IM580"/>
      <c r="IN580"/>
      <c r="IO580"/>
      <c r="IP580"/>
      <c r="IQ580"/>
      <c r="IR580"/>
      <c r="IS580"/>
      <c r="IT580"/>
      <c r="IU580"/>
      <c r="IV580"/>
      <c r="IW580"/>
      <c r="IX580"/>
      <c r="IY580"/>
      <c r="IZ580"/>
      <c r="JA580"/>
      <c r="JB580"/>
      <c r="JC580"/>
      <c r="JD580"/>
      <c r="JE580"/>
      <c r="JF580"/>
      <c r="JG580"/>
      <c r="JH580"/>
      <c r="JI580"/>
      <c r="JJ580"/>
      <c r="JK580"/>
      <c r="JL580"/>
      <c r="JM580"/>
      <c r="JN580"/>
      <c r="JO580"/>
      <c r="JP580"/>
      <c r="JQ580"/>
      <c r="JR580"/>
      <c r="JS580"/>
      <c r="JT580"/>
      <c r="JU580"/>
      <c r="JV580"/>
      <c r="JW580"/>
      <c r="JX580"/>
      <c r="JY580"/>
      <c r="JZ580"/>
      <c r="KA580"/>
      <c r="KB580"/>
      <c r="KC580"/>
      <c r="KD580"/>
      <c r="KE580"/>
      <c r="KF580"/>
      <c r="KG580"/>
      <c r="KH580"/>
      <c r="KI580"/>
      <c r="KJ580"/>
      <c r="KK580"/>
    </row>
    <row r="581" spans="4:297" x14ac:dyDescent="0.2">
      <c r="D581"/>
      <c r="E581"/>
      <c r="F581"/>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c r="FV581"/>
      <c r="FW581"/>
      <c r="FX581"/>
      <c r="FY581"/>
      <c r="FZ581"/>
      <c r="GA581"/>
      <c r="GB581"/>
      <c r="GC581"/>
      <c r="GD581"/>
      <c r="GE581"/>
      <c r="GF581"/>
      <c r="GG581"/>
      <c r="GH581"/>
      <c r="GI581"/>
      <c r="GJ581"/>
      <c r="GK581"/>
      <c r="GL581"/>
      <c r="GM581"/>
      <c r="GN581"/>
      <c r="GO581"/>
      <c r="GP581"/>
      <c r="GQ581"/>
      <c r="GR581"/>
      <c r="GS581"/>
      <c r="GT581"/>
      <c r="GU581"/>
      <c r="GV581"/>
      <c r="GW581"/>
      <c r="GX581"/>
      <c r="GY581"/>
      <c r="GZ581"/>
      <c r="HA581"/>
      <c r="HB581"/>
      <c r="HC581"/>
      <c r="HD581"/>
      <c r="HE581"/>
      <c r="HF581"/>
      <c r="HG581"/>
      <c r="HH581"/>
      <c r="HI581"/>
      <c r="HJ581"/>
      <c r="HK581"/>
      <c r="HL581"/>
      <c r="HM581"/>
      <c r="HN581"/>
      <c r="HO581"/>
      <c r="HP581"/>
      <c r="HQ581"/>
      <c r="HR581"/>
      <c r="HS581"/>
      <c r="HT581"/>
      <c r="HU581"/>
      <c r="HV581"/>
      <c r="HW581"/>
      <c r="HX581"/>
      <c r="HY581"/>
      <c r="HZ581"/>
      <c r="IA581"/>
      <c r="IB581"/>
      <c r="IC581"/>
      <c r="ID581"/>
      <c r="IE581"/>
      <c r="IF581"/>
      <c r="IG581"/>
      <c r="IH581"/>
      <c r="II581"/>
      <c r="IJ581"/>
      <c r="IK581"/>
      <c r="IL581"/>
      <c r="IM581"/>
      <c r="IN581"/>
      <c r="IO581"/>
      <c r="IP581"/>
      <c r="IQ581"/>
      <c r="IR581"/>
      <c r="IS581"/>
      <c r="IT581"/>
      <c r="IU581"/>
      <c r="IV581"/>
      <c r="IW581"/>
      <c r="IX581"/>
      <c r="IY581"/>
      <c r="IZ581"/>
      <c r="JA581"/>
      <c r="JB581"/>
      <c r="JC581"/>
      <c r="JD581"/>
      <c r="JE581"/>
      <c r="JF581"/>
      <c r="JG581"/>
      <c r="JH581"/>
      <c r="JI581"/>
      <c r="JJ581"/>
      <c r="JK581"/>
      <c r="JL581"/>
      <c r="JM581"/>
      <c r="JN581"/>
      <c r="JO581"/>
      <c r="JP581"/>
      <c r="JQ581"/>
      <c r="JR581"/>
      <c r="JS581"/>
      <c r="JT581"/>
      <c r="JU581"/>
      <c r="JV581"/>
      <c r="JW581"/>
      <c r="JX581"/>
      <c r="JY581"/>
      <c r="JZ581"/>
      <c r="KA581"/>
      <c r="KB581"/>
      <c r="KC581"/>
      <c r="KD581"/>
      <c r="KE581"/>
      <c r="KF581"/>
      <c r="KG581"/>
      <c r="KH581"/>
      <c r="KI581"/>
      <c r="KJ581"/>
      <c r="KK581"/>
    </row>
    <row r="582" spans="4:297" x14ac:dyDescent="0.2">
      <c r="D582"/>
      <c r="E582"/>
      <c r="F582"/>
      <c r="G582"/>
      <c r="H582"/>
      <c r="I582"/>
      <c r="J582"/>
      <c r="K582"/>
      <c r="L582"/>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c r="FV582"/>
      <c r="FW582"/>
      <c r="FX582"/>
      <c r="FY582"/>
      <c r="FZ582"/>
      <c r="GA582"/>
      <c r="GB582"/>
      <c r="GC582"/>
      <c r="GD582"/>
      <c r="GE582"/>
      <c r="GF582"/>
      <c r="GG582"/>
      <c r="GH582"/>
      <c r="GI582"/>
      <c r="GJ582"/>
      <c r="GK582"/>
      <c r="GL582"/>
      <c r="GM582"/>
      <c r="GN582"/>
      <c r="GO582"/>
      <c r="GP582"/>
      <c r="GQ582"/>
      <c r="GR582"/>
      <c r="GS582"/>
      <c r="GT582"/>
      <c r="GU582"/>
      <c r="GV582"/>
      <c r="GW582"/>
      <c r="GX582"/>
      <c r="GY582"/>
      <c r="GZ582"/>
      <c r="HA582"/>
      <c r="HB582"/>
      <c r="HC582"/>
      <c r="HD582"/>
      <c r="HE582"/>
      <c r="HF582"/>
      <c r="HG582"/>
      <c r="HH582"/>
      <c r="HI582"/>
      <c r="HJ582"/>
      <c r="HK582"/>
      <c r="HL582"/>
      <c r="HM582"/>
      <c r="HN582"/>
      <c r="HO582"/>
      <c r="HP582"/>
      <c r="HQ582"/>
      <c r="HR582"/>
      <c r="HS582"/>
      <c r="HT582"/>
      <c r="HU582"/>
      <c r="HV582"/>
      <c r="HW582"/>
      <c r="HX582"/>
      <c r="HY582"/>
      <c r="HZ582"/>
      <c r="IA582"/>
      <c r="IB582"/>
      <c r="IC582"/>
      <c r="ID582"/>
      <c r="IE582"/>
      <c r="IF582"/>
      <c r="IG582"/>
      <c r="IH582"/>
      <c r="II582"/>
      <c r="IJ582"/>
      <c r="IK582"/>
      <c r="IL582"/>
      <c r="IM582"/>
      <c r="IN582"/>
      <c r="IO582"/>
      <c r="IP582"/>
      <c r="IQ582"/>
      <c r="IR582"/>
      <c r="IS582"/>
      <c r="IT582"/>
      <c r="IU582"/>
      <c r="IV582"/>
      <c r="IW582"/>
      <c r="IX582"/>
      <c r="IY582"/>
      <c r="IZ582"/>
      <c r="JA582"/>
      <c r="JB582"/>
      <c r="JC582"/>
      <c r="JD582"/>
      <c r="JE582"/>
      <c r="JF582"/>
      <c r="JG582"/>
      <c r="JH582"/>
      <c r="JI582"/>
      <c r="JJ582"/>
      <c r="JK582"/>
      <c r="JL582"/>
      <c r="JM582"/>
      <c r="JN582"/>
      <c r="JO582"/>
      <c r="JP582"/>
      <c r="JQ582"/>
      <c r="JR582"/>
      <c r="JS582"/>
      <c r="JT582"/>
      <c r="JU582"/>
      <c r="JV582"/>
      <c r="JW582"/>
      <c r="JX582"/>
      <c r="JY582"/>
      <c r="JZ582"/>
      <c r="KA582"/>
      <c r="KB582"/>
      <c r="KC582"/>
      <c r="KD582"/>
      <c r="KE582"/>
      <c r="KF582"/>
      <c r="KG582"/>
      <c r="KH582"/>
      <c r="KI582"/>
      <c r="KJ582"/>
      <c r="KK582"/>
    </row>
    <row r="583" spans="4:297" x14ac:dyDescent="0.2">
      <c r="D583"/>
      <c r="E583"/>
      <c r="F583"/>
      <c r="G583"/>
      <c r="H583"/>
      <c r="I583"/>
      <c r="J583"/>
      <c r="K583"/>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c r="FV583"/>
      <c r="FW583"/>
      <c r="FX583"/>
      <c r="FY583"/>
      <c r="FZ583"/>
      <c r="GA583"/>
      <c r="GB583"/>
      <c r="GC583"/>
      <c r="GD583"/>
      <c r="GE583"/>
      <c r="GF583"/>
      <c r="GG583"/>
      <c r="GH583"/>
      <c r="GI583"/>
      <c r="GJ583"/>
      <c r="GK583"/>
      <c r="GL583"/>
      <c r="GM583"/>
      <c r="GN583"/>
      <c r="GO583"/>
      <c r="GP583"/>
      <c r="GQ583"/>
      <c r="GR583"/>
      <c r="GS583"/>
      <c r="GT583"/>
      <c r="GU583"/>
      <c r="GV583"/>
      <c r="GW583"/>
      <c r="GX583"/>
      <c r="GY583"/>
      <c r="GZ583"/>
      <c r="HA583"/>
      <c r="HB583"/>
      <c r="HC583"/>
      <c r="HD583"/>
      <c r="HE583"/>
      <c r="HF583"/>
      <c r="HG583"/>
      <c r="HH583"/>
      <c r="HI583"/>
      <c r="HJ583"/>
      <c r="HK583"/>
      <c r="HL583"/>
      <c r="HM583"/>
      <c r="HN583"/>
      <c r="HO583"/>
      <c r="HP583"/>
      <c r="HQ583"/>
      <c r="HR583"/>
      <c r="HS583"/>
      <c r="HT583"/>
      <c r="HU583"/>
      <c r="HV583"/>
      <c r="HW583"/>
      <c r="HX583"/>
      <c r="HY583"/>
      <c r="HZ583"/>
      <c r="IA583"/>
      <c r="IB583"/>
      <c r="IC583"/>
      <c r="ID583"/>
      <c r="IE583"/>
      <c r="IF583"/>
      <c r="IG583"/>
      <c r="IH583"/>
      <c r="II583"/>
      <c r="IJ583"/>
      <c r="IK583"/>
      <c r="IL583"/>
      <c r="IM583"/>
      <c r="IN583"/>
      <c r="IO583"/>
      <c r="IP583"/>
      <c r="IQ583"/>
      <c r="IR583"/>
      <c r="IS583"/>
      <c r="IT583"/>
      <c r="IU583"/>
      <c r="IV583"/>
      <c r="IW583"/>
      <c r="IX583"/>
      <c r="IY583"/>
      <c r="IZ583"/>
      <c r="JA583"/>
      <c r="JB583"/>
      <c r="JC583"/>
      <c r="JD583"/>
      <c r="JE583"/>
      <c r="JF583"/>
      <c r="JG583"/>
      <c r="JH583"/>
      <c r="JI583"/>
      <c r="JJ583"/>
      <c r="JK583"/>
      <c r="JL583"/>
      <c r="JM583"/>
      <c r="JN583"/>
      <c r="JO583"/>
      <c r="JP583"/>
      <c r="JQ583"/>
      <c r="JR583"/>
      <c r="JS583"/>
      <c r="JT583"/>
      <c r="JU583"/>
      <c r="JV583"/>
      <c r="JW583"/>
      <c r="JX583"/>
      <c r="JY583"/>
      <c r="JZ583"/>
      <c r="KA583"/>
      <c r="KB583"/>
      <c r="KC583"/>
      <c r="KD583"/>
      <c r="KE583"/>
      <c r="KF583"/>
      <c r="KG583"/>
      <c r="KH583"/>
      <c r="KI583"/>
      <c r="KJ583"/>
      <c r="KK583"/>
    </row>
    <row r="584" spans="4:297" x14ac:dyDescent="0.2">
      <c r="D584"/>
      <c r="E584"/>
      <c r="F584"/>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c r="FV584"/>
      <c r="FW584"/>
      <c r="FX584"/>
      <c r="FY584"/>
      <c r="FZ584"/>
      <c r="GA584"/>
      <c r="GB584"/>
      <c r="GC584"/>
      <c r="GD584"/>
      <c r="GE584"/>
      <c r="GF584"/>
      <c r="GG584"/>
      <c r="GH584"/>
      <c r="GI584"/>
      <c r="GJ584"/>
      <c r="GK584"/>
      <c r="GL584"/>
      <c r="GM584"/>
      <c r="GN584"/>
      <c r="GO584"/>
      <c r="GP584"/>
      <c r="GQ584"/>
      <c r="GR584"/>
      <c r="GS584"/>
      <c r="GT584"/>
      <c r="GU584"/>
      <c r="GV584"/>
      <c r="GW584"/>
      <c r="GX584"/>
      <c r="GY584"/>
      <c r="GZ584"/>
      <c r="HA584"/>
      <c r="HB584"/>
      <c r="HC584"/>
      <c r="HD584"/>
      <c r="HE584"/>
      <c r="HF584"/>
      <c r="HG584"/>
      <c r="HH584"/>
      <c r="HI584"/>
      <c r="HJ584"/>
      <c r="HK584"/>
      <c r="HL584"/>
      <c r="HM584"/>
      <c r="HN584"/>
      <c r="HO584"/>
      <c r="HP584"/>
      <c r="HQ584"/>
      <c r="HR584"/>
      <c r="HS584"/>
      <c r="HT584"/>
      <c r="HU584"/>
      <c r="HV584"/>
      <c r="HW584"/>
      <c r="HX584"/>
      <c r="HY584"/>
      <c r="HZ584"/>
      <c r="IA584"/>
      <c r="IB584"/>
      <c r="IC584"/>
      <c r="ID584"/>
      <c r="IE584"/>
      <c r="IF584"/>
      <c r="IG584"/>
      <c r="IH584"/>
      <c r="II584"/>
      <c r="IJ584"/>
      <c r="IK584"/>
      <c r="IL584"/>
      <c r="IM584"/>
      <c r="IN584"/>
      <c r="IO584"/>
      <c r="IP584"/>
      <c r="IQ584"/>
      <c r="IR584"/>
      <c r="IS584"/>
      <c r="IT584"/>
      <c r="IU584"/>
      <c r="IV584"/>
      <c r="IW584"/>
      <c r="IX584"/>
      <c r="IY584"/>
      <c r="IZ584"/>
      <c r="JA584"/>
      <c r="JB584"/>
      <c r="JC584"/>
      <c r="JD584"/>
      <c r="JE584"/>
      <c r="JF584"/>
      <c r="JG584"/>
      <c r="JH584"/>
      <c r="JI584"/>
      <c r="JJ584"/>
      <c r="JK584"/>
      <c r="JL584"/>
      <c r="JM584"/>
      <c r="JN584"/>
      <c r="JO584"/>
      <c r="JP584"/>
      <c r="JQ584"/>
      <c r="JR584"/>
      <c r="JS584"/>
      <c r="JT584"/>
      <c r="JU584"/>
      <c r="JV584"/>
      <c r="JW584"/>
      <c r="JX584"/>
      <c r="JY584"/>
      <c r="JZ584"/>
      <c r="KA584"/>
      <c r="KB584"/>
      <c r="KC584"/>
      <c r="KD584"/>
      <c r="KE584"/>
      <c r="KF584"/>
      <c r="KG584"/>
      <c r="KH584"/>
      <c r="KI584"/>
      <c r="KJ584"/>
      <c r="KK584"/>
    </row>
    <row r="585" spans="4:297" x14ac:dyDescent="0.2">
      <c r="D585"/>
      <c r="E585"/>
      <c r="F585"/>
      <c r="G585"/>
      <c r="H585"/>
      <c r="I585"/>
      <c r="J585"/>
      <c r="K585"/>
      <c r="L585"/>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c r="FV585"/>
      <c r="FW585"/>
      <c r="FX585"/>
      <c r="FY585"/>
      <c r="FZ585"/>
      <c r="GA585"/>
      <c r="GB585"/>
      <c r="GC585"/>
      <c r="GD585"/>
      <c r="GE585"/>
      <c r="GF585"/>
      <c r="GG585"/>
      <c r="GH585"/>
      <c r="GI585"/>
      <c r="GJ585"/>
      <c r="GK585"/>
      <c r="GL585"/>
      <c r="GM585"/>
      <c r="GN585"/>
      <c r="GO585"/>
      <c r="GP585"/>
      <c r="GQ585"/>
      <c r="GR585"/>
      <c r="GS585"/>
      <c r="GT585"/>
      <c r="GU585"/>
      <c r="GV585"/>
      <c r="GW585"/>
      <c r="GX585"/>
      <c r="GY585"/>
      <c r="GZ585"/>
      <c r="HA585"/>
      <c r="HB585"/>
      <c r="HC585"/>
      <c r="HD585"/>
      <c r="HE585"/>
      <c r="HF585"/>
      <c r="HG585"/>
      <c r="HH585"/>
      <c r="HI585"/>
      <c r="HJ585"/>
      <c r="HK585"/>
      <c r="HL585"/>
      <c r="HM585"/>
      <c r="HN585"/>
      <c r="HO585"/>
      <c r="HP585"/>
      <c r="HQ585"/>
      <c r="HR585"/>
      <c r="HS585"/>
      <c r="HT585"/>
      <c r="HU585"/>
      <c r="HV585"/>
      <c r="HW585"/>
      <c r="HX585"/>
      <c r="HY585"/>
      <c r="HZ585"/>
      <c r="IA585"/>
      <c r="IB585"/>
      <c r="IC585"/>
      <c r="ID585"/>
      <c r="IE585"/>
      <c r="IF585"/>
      <c r="IG585"/>
      <c r="IH585"/>
      <c r="II585"/>
      <c r="IJ585"/>
      <c r="IK585"/>
      <c r="IL585"/>
      <c r="IM585"/>
      <c r="IN585"/>
      <c r="IO585"/>
      <c r="IP585"/>
      <c r="IQ585"/>
      <c r="IR585"/>
      <c r="IS585"/>
      <c r="IT585"/>
      <c r="IU585"/>
      <c r="IV585"/>
      <c r="IW585"/>
      <c r="IX585"/>
      <c r="IY585"/>
      <c r="IZ585"/>
      <c r="JA585"/>
      <c r="JB585"/>
      <c r="JC585"/>
      <c r="JD585"/>
      <c r="JE585"/>
      <c r="JF585"/>
      <c r="JG585"/>
      <c r="JH585"/>
      <c r="JI585"/>
      <c r="JJ585"/>
      <c r="JK585"/>
      <c r="JL585"/>
      <c r="JM585"/>
      <c r="JN585"/>
      <c r="JO585"/>
      <c r="JP585"/>
      <c r="JQ585"/>
      <c r="JR585"/>
      <c r="JS585"/>
      <c r="JT585"/>
      <c r="JU585"/>
      <c r="JV585"/>
      <c r="JW585"/>
      <c r="JX585"/>
      <c r="JY585"/>
      <c r="JZ585"/>
      <c r="KA585"/>
      <c r="KB585"/>
      <c r="KC585"/>
      <c r="KD585"/>
      <c r="KE585"/>
      <c r="KF585"/>
      <c r="KG585"/>
      <c r="KH585"/>
      <c r="KI585"/>
      <c r="KJ585"/>
      <c r="KK585"/>
    </row>
    <row r="586" spans="4:297" x14ac:dyDescent="0.2">
      <c r="D586"/>
      <c r="E586"/>
      <c r="F586"/>
      <c r="G586"/>
      <c r="H586"/>
      <c r="I586"/>
      <c r="J586"/>
      <c r="K586"/>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c r="FV586"/>
      <c r="FW586"/>
      <c r="FX586"/>
      <c r="FY586"/>
      <c r="FZ586"/>
      <c r="GA586"/>
      <c r="GB586"/>
      <c r="GC586"/>
      <c r="GD586"/>
      <c r="GE586"/>
      <c r="GF586"/>
      <c r="GG586"/>
      <c r="GH586"/>
      <c r="GI586"/>
      <c r="GJ586"/>
      <c r="GK586"/>
      <c r="GL586"/>
      <c r="GM586"/>
      <c r="GN586"/>
      <c r="GO586"/>
      <c r="GP586"/>
      <c r="GQ586"/>
      <c r="GR586"/>
      <c r="GS586"/>
      <c r="GT586"/>
      <c r="GU586"/>
      <c r="GV586"/>
      <c r="GW586"/>
      <c r="GX586"/>
      <c r="GY586"/>
      <c r="GZ586"/>
      <c r="HA586"/>
      <c r="HB586"/>
      <c r="HC586"/>
      <c r="HD586"/>
      <c r="HE586"/>
      <c r="HF586"/>
      <c r="HG586"/>
      <c r="HH586"/>
      <c r="HI586"/>
      <c r="HJ586"/>
      <c r="HK586"/>
      <c r="HL586"/>
      <c r="HM586"/>
      <c r="HN586"/>
      <c r="HO586"/>
      <c r="HP586"/>
      <c r="HQ586"/>
      <c r="HR586"/>
      <c r="HS586"/>
      <c r="HT586"/>
      <c r="HU586"/>
      <c r="HV586"/>
      <c r="HW586"/>
      <c r="HX586"/>
      <c r="HY586"/>
      <c r="HZ586"/>
      <c r="IA586"/>
      <c r="IB586"/>
      <c r="IC586"/>
      <c r="ID586"/>
      <c r="IE586"/>
      <c r="IF586"/>
      <c r="IG586"/>
      <c r="IH586"/>
      <c r="II586"/>
      <c r="IJ586"/>
      <c r="IK586"/>
      <c r="IL586"/>
      <c r="IM586"/>
      <c r="IN586"/>
      <c r="IO586"/>
      <c r="IP586"/>
      <c r="IQ586"/>
      <c r="IR586"/>
      <c r="IS586"/>
      <c r="IT586"/>
      <c r="IU586"/>
      <c r="IV586"/>
      <c r="IW586"/>
      <c r="IX586"/>
      <c r="IY586"/>
      <c r="IZ586"/>
      <c r="JA586"/>
      <c r="JB586"/>
      <c r="JC586"/>
      <c r="JD586"/>
      <c r="JE586"/>
      <c r="JF586"/>
      <c r="JG586"/>
      <c r="JH586"/>
      <c r="JI586"/>
      <c r="JJ586"/>
      <c r="JK586"/>
      <c r="JL586"/>
      <c r="JM586"/>
      <c r="JN586"/>
      <c r="JO586"/>
      <c r="JP586"/>
      <c r="JQ586"/>
      <c r="JR586"/>
      <c r="JS586"/>
      <c r="JT586"/>
      <c r="JU586"/>
      <c r="JV586"/>
      <c r="JW586"/>
      <c r="JX586"/>
      <c r="JY586"/>
      <c r="JZ586"/>
      <c r="KA586"/>
      <c r="KB586"/>
      <c r="KC586"/>
      <c r="KD586"/>
      <c r="KE586"/>
      <c r="KF586"/>
      <c r="KG586"/>
      <c r="KH586"/>
      <c r="KI586"/>
      <c r="KJ586"/>
      <c r="KK586"/>
    </row>
    <row r="587" spans="4:297" x14ac:dyDescent="0.2">
      <c r="D587"/>
      <c r="E587"/>
      <c r="F587"/>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c r="FV587"/>
      <c r="FW587"/>
      <c r="FX587"/>
      <c r="FY587"/>
      <c r="FZ587"/>
      <c r="GA587"/>
      <c r="GB587"/>
      <c r="GC587"/>
      <c r="GD587"/>
      <c r="GE587"/>
      <c r="GF587"/>
      <c r="GG587"/>
      <c r="GH587"/>
      <c r="GI587"/>
      <c r="GJ587"/>
      <c r="GK587"/>
      <c r="GL587"/>
      <c r="GM587"/>
      <c r="GN587"/>
      <c r="GO587"/>
      <c r="GP587"/>
      <c r="GQ587"/>
      <c r="GR587"/>
      <c r="GS587"/>
      <c r="GT587"/>
      <c r="GU587"/>
      <c r="GV587"/>
      <c r="GW587"/>
      <c r="GX587"/>
      <c r="GY587"/>
      <c r="GZ587"/>
      <c r="HA587"/>
      <c r="HB587"/>
      <c r="HC587"/>
      <c r="HD587"/>
      <c r="HE587"/>
      <c r="HF587"/>
      <c r="HG587"/>
      <c r="HH587"/>
      <c r="HI587"/>
      <c r="HJ587"/>
      <c r="HK587"/>
      <c r="HL587"/>
      <c r="HM587"/>
      <c r="HN587"/>
      <c r="HO587"/>
      <c r="HP587"/>
      <c r="HQ587"/>
      <c r="HR587"/>
      <c r="HS587"/>
      <c r="HT587"/>
      <c r="HU587"/>
      <c r="HV587"/>
      <c r="HW587"/>
      <c r="HX587"/>
      <c r="HY587"/>
      <c r="HZ587"/>
      <c r="IA587"/>
      <c r="IB587"/>
      <c r="IC587"/>
      <c r="ID587"/>
      <c r="IE587"/>
      <c r="IF587"/>
      <c r="IG587"/>
      <c r="IH587"/>
      <c r="II587"/>
      <c r="IJ587"/>
      <c r="IK587"/>
      <c r="IL587"/>
      <c r="IM587"/>
      <c r="IN587"/>
      <c r="IO587"/>
      <c r="IP587"/>
      <c r="IQ587"/>
      <c r="IR587"/>
      <c r="IS587"/>
      <c r="IT587"/>
      <c r="IU587"/>
      <c r="IV587"/>
      <c r="IW587"/>
      <c r="IX587"/>
      <c r="IY587"/>
      <c r="IZ587"/>
      <c r="JA587"/>
      <c r="JB587"/>
      <c r="JC587"/>
      <c r="JD587"/>
      <c r="JE587"/>
      <c r="JF587"/>
      <c r="JG587"/>
      <c r="JH587"/>
      <c r="JI587"/>
      <c r="JJ587"/>
      <c r="JK587"/>
      <c r="JL587"/>
      <c r="JM587"/>
      <c r="JN587"/>
      <c r="JO587"/>
      <c r="JP587"/>
      <c r="JQ587"/>
      <c r="JR587"/>
      <c r="JS587"/>
      <c r="JT587"/>
      <c r="JU587"/>
      <c r="JV587"/>
      <c r="JW587"/>
      <c r="JX587"/>
      <c r="JY587"/>
      <c r="JZ587"/>
      <c r="KA587"/>
      <c r="KB587"/>
      <c r="KC587"/>
      <c r="KD587"/>
      <c r="KE587"/>
      <c r="KF587"/>
      <c r="KG587"/>
      <c r="KH587"/>
      <c r="KI587"/>
      <c r="KJ587"/>
      <c r="KK587"/>
    </row>
    <row r="588" spans="4:297" x14ac:dyDescent="0.2">
      <c r="D588"/>
      <c r="E588"/>
      <c r="F588"/>
      <c r="G588"/>
      <c r="H588"/>
      <c r="I588"/>
      <c r="J588"/>
      <c r="K588"/>
      <c r="L588"/>
      <c r="M588"/>
      <c r="N588"/>
      <c r="O588"/>
      <c r="P588"/>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c r="FV588"/>
      <c r="FW588"/>
      <c r="FX588"/>
      <c r="FY588"/>
      <c r="FZ588"/>
      <c r="GA588"/>
      <c r="GB588"/>
      <c r="GC588"/>
      <c r="GD588"/>
      <c r="GE588"/>
      <c r="GF588"/>
      <c r="GG588"/>
      <c r="GH588"/>
      <c r="GI588"/>
      <c r="GJ588"/>
      <c r="GK588"/>
      <c r="GL588"/>
      <c r="GM588"/>
      <c r="GN588"/>
      <c r="GO588"/>
      <c r="GP588"/>
      <c r="GQ588"/>
      <c r="GR588"/>
      <c r="GS588"/>
      <c r="GT588"/>
      <c r="GU588"/>
      <c r="GV588"/>
      <c r="GW588"/>
      <c r="GX588"/>
      <c r="GY588"/>
      <c r="GZ588"/>
      <c r="HA588"/>
      <c r="HB588"/>
      <c r="HC588"/>
      <c r="HD588"/>
      <c r="HE588"/>
      <c r="HF588"/>
      <c r="HG588"/>
      <c r="HH588"/>
      <c r="HI588"/>
      <c r="HJ588"/>
      <c r="HK588"/>
      <c r="HL588"/>
      <c r="HM588"/>
      <c r="HN588"/>
      <c r="HO588"/>
      <c r="HP588"/>
      <c r="HQ588"/>
      <c r="HR588"/>
      <c r="HS588"/>
      <c r="HT588"/>
      <c r="HU588"/>
      <c r="HV588"/>
      <c r="HW588"/>
      <c r="HX588"/>
      <c r="HY588"/>
      <c r="HZ588"/>
      <c r="IA588"/>
      <c r="IB588"/>
      <c r="IC588"/>
      <c r="ID588"/>
      <c r="IE588"/>
      <c r="IF588"/>
      <c r="IG588"/>
      <c r="IH588"/>
      <c r="II588"/>
      <c r="IJ588"/>
      <c r="IK588"/>
      <c r="IL588"/>
      <c r="IM588"/>
      <c r="IN588"/>
      <c r="IO588"/>
      <c r="IP588"/>
      <c r="IQ588"/>
      <c r="IR588"/>
      <c r="IS588"/>
      <c r="IT588"/>
      <c r="IU588"/>
      <c r="IV588"/>
      <c r="IW588"/>
      <c r="IX588"/>
      <c r="IY588"/>
      <c r="IZ588"/>
      <c r="JA588"/>
      <c r="JB588"/>
      <c r="JC588"/>
      <c r="JD588"/>
      <c r="JE588"/>
      <c r="JF588"/>
      <c r="JG588"/>
      <c r="JH588"/>
      <c r="JI588"/>
      <c r="JJ588"/>
      <c r="JK588"/>
      <c r="JL588"/>
      <c r="JM588"/>
      <c r="JN588"/>
      <c r="JO588"/>
      <c r="JP588"/>
      <c r="JQ588"/>
      <c r="JR588"/>
      <c r="JS588"/>
      <c r="JT588"/>
      <c r="JU588"/>
      <c r="JV588"/>
      <c r="JW588"/>
      <c r="JX588"/>
      <c r="JY588"/>
      <c r="JZ588"/>
      <c r="KA588"/>
      <c r="KB588"/>
      <c r="KC588"/>
      <c r="KD588"/>
      <c r="KE588"/>
      <c r="KF588"/>
      <c r="KG588"/>
      <c r="KH588"/>
      <c r="KI588"/>
      <c r="KJ588"/>
      <c r="KK588"/>
    </row>
    <row r="589" spans="4:297" x14ac:dyDescent="0.2">
      <c r="D589"/>
      <c r="E589"/>
      <c r="F589"/>
      <c r="G589"/>
      <c r="H589"/>
      <c r="I589"/>
      <c r="J589"/>
      <c r="K589"/>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c r="FV589"/>
      <c r="FW589"/>
      <c r="FX589"/>
      <c r="FY589"/>
      <c r="FZ589"/>
      <c r="GA589"/>
      <c r="GB589"/>
      <c r="GC589"/>
      <c r="GD589"/>
      <c r="GE589"/>
      <c r="GF589"/>
      <c r="GG589"/>
      <c r="GH589"/>
      <c r="GI589"/>
      <c r="GJ589"/>
      <c r="GK589"/>
      <c r="GL589"/>
      <c r="GM589"/>
      <c r="GN589"/>
      <c r="GO589"/>
      <c r="GP589"/>
      <c r="GQ589"/>
      <c r="GR589"/>
      <c r="GS589"/>
      <c r="GT589"/>
      <c r="GU589"/>
      <c r="GV589"/>
      <c r="GW589"/>
      <c r="GX589"/>
      <c r="GY589"/>
      <c r="GZ589"/>
      <c r="HA589"/>
      <c r="HB589"/>
      <c r="HC589"/>
      <c r="HD589"/>
      <c r="HE589"/>
      <c r="HF589"/>
      <c r="HG589"/>
      <c r="HH589"/>
      <c r="HI589"/>
      <c r="HJ589"/>
      <c r="HK589"/>
      <c r="HL589"/>
      <c r="HM589"/>
      <c r="HN589"/>
      <c r="HO589"/>
      <c r="HP589"/>
      <c r="HQ589"/>
      <c r="HR589"/>
      <c r="HS589"/>
      <c r="HT589"/>
      <c r="HU589"/>
      <c r="HV589"/>
      <c r="HW589"/>
      <c r="HX589"/>
      <c r="HY589"/>
      <c r="HZ589"/>
      <c r="IA589"/>
      <c r="IB589"/>
      <c r="IC589"/>
      <c r="ID589"/>
      <c r="IE589"/>
      <c r="IF589"/>
      <c r="IG589"/>
      <c r="IH589"/>
      <c r="II589"/>
      <c r="IJ589"/>
      <c r="IK589"/>
      <c r="IL589"/>
      <c r="IM589"/>
      <c r="IN589"/>
      <c r="IO589"/>
      <c r="IP589"/>
      <c r="IQ589"/>
      <c r="IR589"/>
      <c r="IS589"/>
      <c r="IT589"/>
      <c r="IU589"/>
      <c r="IV589"/>
      <c r="IW589"/>
      <c r="IX589"/>
      <c r="IY589"/>
      <c r="IZ589"/>
      <c r="JA589"/>
      <c r="JB589"/>
      <c r="JC589"/>
      <c r="JD589"/>
      <c r="JE589"/>
      <c r="JF589"/>
      <c r="JG589"/>
      <c r="JH589"/>
      <c r="JI589"/>
      <c r="JJ589"/>
      <c r="JK589"/>
      <c r="JL589"/>
      <c r="JM589"/>
      <c r="JN589"/>
      <c r="JO589"/>
      <c r="JP589"/>
      <c r="JQ589"/>
      <c r="JR589"/>
      <c r="JS589"/>
      <c r="JT589"/>
      <c r="JU589"/>
      <c r="JV589"/>
      <c r="JW589"/>
      <c r="JX589"/>
      <c r="JY589"/>
      <c r="JZ589"/>
      <c r="KA589"/>
      <c r="KB589"/>
      <c r="KC589"/>
      <c r="KD589"/>
      <c r="KE589"/>
      <c r="KF589"/>
      <c r="KG589"/>
      <c r="KH589"/>
      <c r="KI589"/>
      <c r="KJ589"/>
      <c r="KK589"/>
    </row>
    <row r="590" spans="4:297" x14ac:dyDescent="0.2">
      <c r="D590"/>
      <c r="E590"/>
      <c r="F590"/>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c r="FV590"/>
      <c r="FW590"/>
      <c r="FX590"/>
      <c r="FY590"/>
      <c r="FZ590"/>
      <c r="GA590"/>
      <c r="GB590"/>
      <c r="GC590"/>
      <c r="GD590"/>
      <c r="GE590"/>
      <c r="GF590"/>
      <c r="GG590"/>
      <c r="GH590"/>
      <c r="GI590"/>
      <c r="GJ590"/>
      <c r="GK590"/>
      <c r="GL590"/>
      <c r="GM590"/>
      <c r="GN590"/>
      <c r="GO590"/>
      <c r="GP590"/>
      <c r="GQ590"/>
      <c r="GR590"/>
      <c r="GS590"/>
      <c r="GT590"/>
      <c r="GU590"/>
      <c r="GV590"/>
      <c r="GW590"/>
      <c r="GX590"/>
      <c r="GY590"/>
      <c r="GZ590"/>
      <c r="HA590"/>
      <c r="HB590"/>
      <c r="HC590"/>
      <c r="HD590"/>
      <c r="HE590"/>
      <c r="HF590"/>
      <c r="HG590"/>
      <c r="HH590"/>
      <c r="HI590"/>
      <c r="HJ590"/>
      <c r="HK590"/>
      <c r="HL590"/>
      <c r="HM590"/>
      <c r="HN590"/>
      <c r="HO590"/>
      <c r="HP590"/>
      <c r="HQ590"/>
      <c r="HR590"/>
      <c r="HS590"/>
      <c r="HT590"/>
      <c r="HU590"/>
      <c r="HV590"/>
      <c r="HW590"/>
      <c r="HX590"/>
      <c r="HY590"/>
      <c r="HZ590"/>
      <c r="IA590"/>
      <c r="IB590"/>
      <c r="IC590"/>
      <c r="ID590"/>
      <c r="IE590"/>
      <c r="IF590"/>
      <c r="IG590"/>
      <c r="IH590"/>
      <c r="II590"/>
      <c r="IJ590"/>
      <c r="IK590"/>
      <c r="IL590"/>
      <c r="IM590"/>
      <c r="IN590"/>
      <c r="IO590"/>
      <c r="IP590"/>
      <c r="IQ590"/>
      <c r="IR590"/>
      <c r="IS590"/>
      <c r="IT590"/>
      <c r="IU590"/>
      <c r="IV590"/>
      <c r="IW590"/>
      <c r="IX590"/>
      <c r="IY590"/>
      <c r="IZ590"/>
      <c r="JA590"/>
      <c r="JB590"/>
      <c r="JC590"/>
      <c r="JD590"/>
      <c r="JE590"/>
      <c r="JF590"/>
      <c r="JG590"/>
      <c r="JH590"/>
      <c r="JI590"/>
      <c r="JJ590"/>
      <c r="JK590"/>
      <c r="JL590"/>
      <c r="JM590"/>
      <c r="JN590"/>
      <c r="JO590"/>
      <c r="JP590"/>
      <c r="JQ590"/>
      <c r="JR590"/>
      <c r="JS590"/>
      <c r="JT590"/>
      <c r="JU590"/>
      <c r="JV590"/>
      <c r="JW590"/>
      <c r="JX590"/>
      <c r="JY590"/>
      <c r="JZ590"/>
      <c r="KA590"/>
      <c r="KB590"/>
      <c r="KC590"/>
      <c r="KD590"/>
      <c r="KE590"/>
      <c r="KF590"/>
      <c r="KG590"/>
      <c r="KH590"/>
      <c r="KI590"/>
      <c r="KJ590"/>
      <c r="KK590"/>
    </row>
    <row r="591" spans="4:297" x14ac:dyDescent="0.2">
      <c r="D591"/>
      <c r="E591"/>
      <c r="F591"/>
      <c r="G591"/>
      <c r="H591"/>
      <c r="I591"/>
      <c r="J591"/>
      <c r="K591"/>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c r="FV591"/>
      <c r="FW591"/>
      <c r="FX591"/>
      <c r="FY591"/>
      <c r="FZ591"/>
      <c r="GA591"/>
      <c r="GB591"/>
      <c r="GC591"/>
      <c r="GD591"/>
      <c r="GE591"/>
      <c r="GF591"/>
      <c r="GG591"/>
      <c r="GH591"/>
      <c r="GI591"/>
      <c r="GJ591"/>
      <c r="GK591"/>
      <c r="GL591"/>
      <c r="GM591"/>
      <c r="GN591"/>
      <c r="GO591"/>
      <c r="GP591"/>
      <c r="GQ591"/>
      <c r="GR591"/>
      <c r="GS591"/>
      <c r="GT591"/>
      <c r="GU591"/>
      <c r="GV591"/>
      <c r="GW591"/>
      <c r="GX591"/>
      <c r="GY591"/>
      <c r="GZ591"/>
      <c r="HA591"/>
      <c r="HB591"/>
      <c r="HC591"/>
      <c r="HD591"/>
      <c r="HE591"/>
      <c r="HF591"/>
      <c r="HG591"/>
      <c r="HH591"/>
      <c r="HI591"/>
      <c r="HJ591"/>
      <c r="HK591"/>
      <c r="HL591"/>
      <c r="HM591"/>
      <c r="HN591"/>
      <c r="HO591"/>
      <c r="HP591"/>
      <c r="HQ591"/>
      <c r="HR591"/>
      <c r="HS591"/>
      <c r="HT591"/>
      <c r="HU591"/>
      <c r="HV591"/>
      <c r="HW591"/>
      <c r="HX591"/>
      <c r="HY591"/>
      <c r="HZ591"/>
      <c r="IA591"/>
      <c r="IB591"/>
      <c r="IC591"/>
      <c r="ID591"/>
      <c r="IE591"/>
      <c r="IF591"/>
      <c r="IG591"/>
      <c r="IH591"/>
      <c r="II591"/>
      <c r="IJ591"/>
      <c r="IK591"/>
      <c r="IL591"/>
      <c r="IM591"/>
      <c r="IN591"/>
      <c r="IO591"/>
      <c r="IP591"/>
      <c r="IQ591"/>
      <c r="IR591"/>
      <c r="IS591"/>
      <c r="IT591"/>
      <c r="IU591"/>
      <c r="IV591"/>
      <c r="IW591"/>
      <c r="IX591"/>
      <c r="IY591"/>
      <c r="IZ591"/>
      <c r="JA591"/>
      <c r="JB591"/>
      <c r="JC591"/>
      <c r="JD591"/>
      <c r="JE591"/>
      <c r="JF591"/>
      <c r="JG591"/>
      <c r="JH591"/>
      <c r="JI591"/>
      <c r="JJ591"/>
      <c r="JK591"/>
      <c r="JL591"/>
      <c r="JM591"/>
      <c r="JN591"/>
      <c r="JO591"/>
      <c r="JP591"/>
      <c r="JQ591"/>
      <c r="JR591"/>
      <c r="JS591"/>
      <c r="JT591"/>
      <c r="JU591"/>
      <c r="JV591"/>
      <c r="JW591"/>
      <c r="JX591"/>
      <c r="JY591"/>
      <c r="JZ591"/>
      <c r="KA591"/>
      <c r="KB591"/>
      <c r="KC591"/>
      <c r="KD591"/>
      <c r="KE591"/>
      <c r="KF591"/>
      <c r="KG591"/>
      <c r="KH591"/>
      <c r="KI591"/>
      <c r="KJ591"/>
      <c r="KK591"/>
    </row>
    <row r="592" spans="4:297" x14ac:dyDescent="0.2">
      <c r="D592"/>
      <c r="E592"/>
      <c r="F592"/>
      <c r="G592"/>
      <c r="H592"/>
      <c r="I592"/>
      <c r="J592"/>
      <c r="K592"/>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c r="FV592"/>
      <c r="FW592"/>
      <c r="FX592"/>
      <c r="FY592"/>
      <c r="FZ592"/>
      <c r="GA592"/>
      <c r="GB592"/>
      <c r="GC592"/>
      <c r="GD592"/>
      <c r="GE592"/>
      <c r="GF592"/>
      <c r="GG592"/>
      <c r="GH592"/>
      <c r="GI592"/>
      <c r="GJ592"/>
      <c r="GK592"/>
      <c r="GL592"/>
      <c r="GM592"/>
      <c r="GN592"/>
      <c r="GO592"/>
      <c r="GP592"/>
      <c r="GQ592"/>
      <c r="GR592"/>
      <c r="GS592"/>
      <c r="GT592"/>
      <c r="GU592"/>
      <c r="GV592"/>
      <c r="GW592"/>
      <c r="GX592"/>
      <c r="GY592"/>
      <c r="GZ592"/>
      <c r="HA592"/>
      <c r="HB592"/>
      <c r="HC592"/>
      <c r="HD592"/>
      <c r="HE592"/>
      <c r="HF592"/>
      <c r="HG592"/>
      <c r="HH592"/>
      <c r="HI592"/>
      <c r="HJ592"/>
      <c r="HK592"/>
      <c r="HL592"/>
      <c r="HM592"/>
      <c r="HN592"/>
      <c r="HO592"/>
      <c r="HP592"/>
      <c r="HQ592"/>
      <c r="HR592"/>
      <c r="HS592"/>
      <c r="HT592"/>
      <c r="HU592"/>
      <c r="HV592"/>
      <c r="HW592"/>
      <c r="HX592"/>
      <c r="HY592"/>
      <c r="HZ592"/>
      <c r="IA592"/>
      <c r="IB592"/>
      <c r="IC592"/>
      <c r="ID592"/>
      <c r="IE592"/>
      <c r="IF592"/>
      <c r="IG592"/>
      <c r="IH592"/>
      <c r="II592"/>
      <c r="IJ592"/>
      <c r="IK592"/>
      <c r="IL592"/>
      <c r="IM592"/>
      <c r="IN592"/>
      <c r="IO592"/>
      <c r="IP592"/>
      <c r="IQ592"/>
      <c r="IR592"/>
      <c r="IS592"/>
      <c r="IT592"/>
      <c r="IU592"/>
      <c r="IV592"/>
      <c r="IW592"/>
      <c r="IX592"/>
      <c r="IY592"/>
      <c r="IZ592"/>
      <c r="JA592"/>
      <c r="JB592"/>
      <c r="JC592"/>
      <c r="JD592"/>
      <c r="JE592"/>
      <c r="JF592"/>
      <c r="JG592"/>
      <c r="JH592"/>
      <c r="JI592"/>
      <c r="JJ592"/>
      <c r="JK592"/>
      <c r="JL592"/>
      <c r="JM592"/>
      <c r="JN592"/>
      <c r="JO592"/>
      <c r="JP592"/>
      <c r="JQ592"/>
      <c r="JR592"/>
      <c r="JS592"/>
      <c r="JT592"/>
      <c r="JU592"/>
      <c r="JV592"/>
      <c r="JW592"/>
      <c r="JX592"/>
      <c r="JY592"/>
      <c r="JZ592"/>
      <c r="KA592"/>
      <c r="KB592"/>
      <c r="KC592"/>
      <c r="KD592"/>
      <c r="KE592"/>
      <c r="KF592"/>
      <c r="KG592"/>
      <c r="KH592"/>
      <c r="KI592"/>
      <c r="KJ592"/>
      <c r="KK592"/>
    </row>
    <row r="593" spans="4:297" x14ac:dyDescent="0.2">
      <c r="D593"/>
      <c r="E593"/>
      <c r="F593"/>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c r="FV593"/>
      <c r="FW593"/>
      <c r="FX593"/>
      <c r="FY593"/>
      <c r="FZ593"/>
      <c r="GA593"/>
      <c r="GB593"/>
      <c r="GC593"/>
      <c r="GD593"/>
      <c r="GE593"/>
      <c r="GF593"/>
      <c r="GG593"/>
      <c r="GH593"/>
      <c r="GI593"/>
      <c r="GJ593"/>
      <c r="GK593"/>
      <c r="GL593"/>
      <c r="GM593"/>
      <c r="GN593"/>
      <c r="GO593"/>
      <c r="GP593"/>
      <c r="GQ593"/>
      <c r="GR593"/>
      <c r="GS593"/>
      <c r="GT593"/>
      <c r="GU593"/>
      <c r="GV593"/>
      <c r="GW593"/>
      <c r="GX593"/>
      <c r="GY593"/>
      <c r="GZ593"/>
      <c r="HA593"/>
      <c r="HB593"/>
      <c r="HC593"/>
      <c r="HD593"/>
      <c r="HE593"/>
      <c r="HF593"/>
      <c r="HG593"/>
      <c r="HH593"/>
      <c r="HI593"/>
      <c r="HJ593"/>
      <c r="HK593"/>
      <c r="HL593"/>
      <c r="HM593"/>
      <c r="HN593"/>
      <c r="HO593"/>
      <c r="HP593"/>
      <c r="HQ593"/>
      <c r="HR593"/>
      <c r="HS593"/>
      <c r="HT593"/>
      <c r="HU593"/>
      <c r="HV593"/>
      <c r="HW593"/>
      <c r="HX593"/>
      <c r="HY593"/>
      <c r="HZ593"/>
      <c r="IA593"/>
      <c r="IB593"/>
      <c r="IC593"/>
      <c r="ID593"/>
      <c r="IE593"/>
      <c r="IF593"/>
      <c r="IG593"/>
      <c r="IH593"/>
      <c r="II593"/>
      <c r="IJ593"/>
      <c r="IK593"/>
      <c r="IL593"/>
      <c r="IM593"/>
      <c r="IN593"/>
      <c r="IO593"/>
      <c r="IP593"/>
      <c r="IQ593"/>
      <c r="IR593"/>
      <c r="IS593"/>
      <c r="IT593"/>
      <c r="IU593"/>
      <c r="IV593"/>
      <c r="IW593"/>
      <c r="IX593"/>
      <c r="IY593"/>
      <c r="IZ593"/>
      <c r="JA593"/>
      <c r="JB593"/>
      <c r="JC593"/>
      <c r="JD593"/>
      <c r="JE593"/>
      <c r="JF593"/>
      <c r="JG593"/>
      <c r="JH593"/>
      <c r="JI593"/>
      <c r="JJ593"/>
      <c r="JK593"/>
      <c r="JL593"/>
      <c r="JM593"/>
      <c r="JN593"/>
      <c r="JO593"/>
      <c r="JP593"/>
      <c r="JQ593"/>
      <c r="JR593"/>
      <c r="JS593"/>
      <c r="JT593"/>
      <c r="JU593"/>
      <c r="JV593"/>
      <c r="JW593"/>
      <c r="JX593"/>
      <c r="JY593"/>
      <c r="JZ593"/>
      <c r="KA593"/>
      <c r="KB593"/>
      <c r="KC593"/>
      <c r="KD593"/>
      <c r="KE593"/>
      <c r="KF593"/>
      <c r="KG593"/>
      <c r="KH593"/>
      <c r="KI593"/>
      <c r="KJ593"/>
      <c r="KK593"/>
    </row>
    <row r="594" spans="4:297" x14ac:dyDescent="0.2">
      <c r="D594"/>
      <c r="E594"/>
      <c r="F594"/>
      <c r="G594"/>
      <c r="H594"/>
      <c r="I594"/>
      <c r="J594"/>
      <c r="K594"/>
      <c r="L594"/>
      <c r="M594"/>
      <c r="N594"/>
      <c r="O594"/>
      <c r="P594"/>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c r="FV594"/>
      <c r="FW594"/>
      <c r="FX594"/>
      <c r="FY594"/>
      <c r="FZ594"/>
      <c r="GA594"/>
      <c r="GB594"/>
      <c r="GC594"/>
      <c r="GD594"/>
      <c r="GE594"/>
      <c r="GF594"/>
      <c r="GG594"/>
      <c r="GH594"/>
      <c r="GI594"/>
      <c r="GJ594"/>
      <c r="GK594"/>
      <c r="GL594"/>
      <c r="GM594"/>
      <c r="GN594"/>
      <c r="GO594"/>
      <c r="GP594"/>
      <c r="GQ594"/>
      <c r="GR594"/>
      <c r="GS594"/>
      <c r="GT594"/>
      <c r="GU594"/>
      <c r="GV594"/>
      <c r="GW594"/>
      <c r="GX594"/>
      <c r="GY594"/>
      <c r="GZ594"/>
      <c r="HA594"/>
      <c r="HB594"/>
      <c r="HC594"/>
      <c r="HD594"/>
      <c r="HE594"/>
      <c r="HF594"/>
      <c r="HG594"/>
      <c r="HH594"/>
      <c r="HI594"/>
      <c r="HJ594"/>
      <c r="HK594"/>
      <c r="HL594"/>
      <c r="HM594"/>
      <c r="HN594"/>
      <c r="HO594"/>
      <c r="HP594"/>
      <c r="HQ594"/>
      <c r="HR594"/>
      <c r="HS594"/>
      <c r="HT594"/>
      <c r="HU594"/>
      <c r="HV594"/>
      <c r="HW594"/>
      <c r="HX594"/>
      <c r="HY594"/>
      <c r="HZ594"/>
      <c r="IA594"/>
      <c r="IB594"/>
      <c r="IC594"/>
      <c r="ID594"/>
      <c r="IE594"/>
      <c r="IF594"/>
      <c r="IG594"/>
      <c r="IH594"/>
      <c r="II594"/>
      <c r="IJ594"/>
      <c r="IK594"/>
      <c r="IL594"/>
      <c r="IM594"/>
      <c r="IN594"/>
      <c r="IO594"/>
      <c r="IP594"/>
      <c r="IQ594"/>
      <c r="IR594"/>
      <c r="IS594"/>
      <c r="IT594"/>
      <c r="IU594"/>
      <c r="IV594"/>
      <c r="IW594"/>
      <c r="IX594"/>
      <c r="IY594"/>
      <c r="IZ594"/>
      <c r="JA594"/>
      <c r="JB594"/>
      <c r="JC594"/>
      <c r="JD594"/>
      <c r="JE594"/>
      <c r="JF594"/>
      <c r="JG594"/>
      <c r="JH594"/>
      <c r="JI594"/>
      <c r="JJ594"/>
      <c r="JK594"/>
      <c r="JL594"/>
      <c r="JM594"/>
      <c r="JN594"/>
      <c r="JO594"/>
      <c r="JP594"/>
      <c r="JQ594"/>
      <c r="JR594"/>
      <c r="JS594"/>
      <c r="JT594"/>
      <c r="JU594"/>
      <c r="JV594"/>
      <c r="JW594"/>
      <c r="JX594"/>
      <c r="JY594"/>
      <c r="JZ594"/>
      <c r="KA594"/>
      <c r="KB594"/>
      <c r="KC594"/>
      <c r="KD594"/>
      <c r="KE594"/>
      <c r="KF594"/>
      <c r="KG594"/>
      <c r="KH594"/>
      <c r="KI594"/>
      <c r="KJ594"/>
      <c r="KK594"/>
    </row>
    <row r="595" spans="4:297" x14ac:dyDescent="0.2">
      <c r="D595"/>
      <c r="E595"/>
      <c r="F595"/>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c r="FV595"/>
      <c r="FW595"/>
      <c r="FX595"/>
      <c r="FY595"/>
      <c r="FZ595"/>
      <c r="GA595"/>
      <c r="GB595"/>
      <c r="GC595"/>
      <c r="GD595"/>
      <c r="GE595"/>
      <c r="GF595"/>
      <c r="GG595"/>
      <c r="GH595"/>
      <c r="GI595"/>
      <c r="GJ595"/>
      <c r="GK595"/>
      <c r="GL595"/>
      <c r="GM595"/>
      <c r="GN595"/>
      <c r="GO595"/>
      <c r="GP595"/>
      <c r="GQ595"/>
      <c r="GR595"/>
      <c r="GS595"/>
      <c r="GT595"/>
      <c r="GU595"/>
      <c r="GV595"/>
      <c r="GW595"/>
      <c r="GX595"/>
      <c r="GY595"/>
      <c r="GZ595"/>
      <c r="HA595"/>
      <c r="HB595"/>
      <c r="HC595"/>
      <c r="HD595"/>
      <c r="HE595"/>
      <c r="HF595"/>
      <c r="HG595"/>
      <c r="HH595"/>
      <c r="HI595"/>
      <c r="HJ595"/>
      <c r="HK595"/>
      <c r="HL595"/>
      <c r="HM595"/>
      <c r="HN595"/>
      <c r="HO595"/>
      <c r="HP595"/>
      <c r="HQ595"/>
      <c r="HR595"/>
      <c r="HS595"/>
      <c r="HT595"/>
      <c r="HU595"/>
      <c r="HV595"/>
      <c r="HW595"/>
      <c r="HX595"/>
      <c r="HY595"/>
      <c r="HZ595"/>
      <c r="IA595"/>
      <c r="IB595"/>
      <c r="IC595"/>
      <c r="ID595"/>
      <c r="IE595"/>
      <c r="IF595"/>
      <c r="IG595"/>
      <c r="IH595"/>
      <c r="II595"/>
      <c r="IJ595"/>
      <c r="IK595"/>
      <c r="IL595"/>
      <c r="IM595"/>
      <c r="IN595"/>
      <c r="IO595"/>
      <c r="IP595"/>
      <c r="IQ595"/>
      <c r="IR595"/>
      <c r="IS595"/>
      <c r="IT595"/>
      <c r="IU595"/>
      <c r="IV595"/>
      <c r="IW595"/>
      <c r="IX595"/>
      <c r="IY595"/>
      <c r="IZ595"/>
      <c r="JA595"/>
      <c r="JB595"/>
      <c r="JC595"/>
      <c r="JD595"/>
      <c r="JE595"/>
      <c r="JF595"/>
      <c r="JG595"/>
      <c r="JH595"/>
      <c r="JI595"/>
      <c r="JJ595"/>
      <c r="JK595"/>
      <c r="JL595"/>
      <c r="JM595"/>
      <c r="JN595"/>
      <c r="JO595"/>
      <c r="JP595"/>
      <c r="JQ595"/>
      <c r="JR595"/>
      <c r="JS595"/>
      <c r="JT595"/>
      <c r="JU595"/>
      <c r="JV595"/>
      <c r="JW595"/>
      <c r="JX595"/>
      <c r="JY595"/>
      <c r="JZ595"/>
      <c r="KA595"/>
      <c r="KB595"/>
      <c r="KC595"/>
      <c r="KD595"/>
      <c r="KE595"/>
      <c r="KF595"/>
      <c r="KG595"/>
      <c r="KH595"/>
      <c r="KI595"/>
      <c r="KJ595"/>
      <c r="KK595"/>
    </row>
    <row r="596" spans="4:297" x14ac:dyDescent="0.2">
      <c r="D596"/>
      <c r="E596"/>
      <c r="F596"/>
      <c r="G596"/>
      <c r="H596"/>
      <c r="I596"/>
      <c r="J596"/>
      <c r="K596"/>
      <c r="L596"/>
      <c r="M596"/>
      <c r="N596"/>
      <c r="O596"/>
      <c r="P596"/>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c r="GS596"/>
      <c r="GT596"/>
      <c r="GU596"/>
      <c r="GV596"/>
      <c r="GW596"/>
      <c r="GX596"/>
      <c r="GY596"/>
      <c r="GZ596"/>
      <c r="HA596"/>
      <c r="HB596"/>
      <c r="HC596"/>
      <c r="HD596"/>
      <c r="HE596"/>
      <c r="HF596"/>
      <c r="HG596"/>
      <c r="HH596"/>
      <c r="HI596"/>
      <c r="HJ596"/>
      <c r="HK596"/>
      <c r="HL596"/>
      <c r="HM596"/>
      <c r="HN596"/>
      <c r="HO596"/>
      <c r="HP596"/>
      <c r="HQ596"/>
      <c r="HR596"/>
      <c r="HS596"/>
      <c r="HT596"/>
      <c r="HU596"/>
      <c r="HV596"/>
      <c r="HW596"/>
      <c r="HX596"/>
      <c r="HY596"/>
      <c r="HZ596"/>
      <c r="IA596"/>
      <c r="IB596"/>
      <c r="IC596"/>
      <c r="ID596"/>
      <c r="IE596"/>
      <c r="IF596"/>
      <c r="IG596"/>
      <c r="IH596"/>
      <c r="II596"/>
      <c r="IJ596"/>
      <c r="IK596"/>
      <c r="IL596"/>
      <c r="IM596"/>
      <c r="IN596"/>
      <c r="IO596"/>
      <c r="IP596"/>
      <c r="IQ596"/>
      <c r="IR596"/>
      <c r="IS596"/>
      <c r="IT596"/>
      <c r="IU596"/>
      <c r="IV596"/>
      <c r="IW596"/>
      <c r="IX596"/>
      <c r="IY596"/>
      <c r="IZ596"/>
      <c r="JA596"/>
      <c r="JB596"/>
      <c r="JC596"/>
      <c r="JD596"/>
      <c r="JE596"/>
      <c r="JF596"/>
      <c r="JG596"/>
      <c r="JH596"/>
      <c r="JI596"/>
      <c r="JJ596"/>
      <c r="JK596"/>
      <c r="JL596"/>
      <c r="JM596"/>
      <c r="JN596"/>
      <c r="JO596"/>
      <c r="JP596"/>
      <c r="JQ596"/>
      <c r="JR596"/>
      <c r="JS596"/>
      <c r="JT596"/>
      <c r="JU596"/>
      <c r="JV596"/>
      <c r="JW596"/>
      <c r="JX596"/>
      <c r="JY596"/>
      <c r="JZ596"/>
      <c r="KA596"/>
      <c r="KB596"/>
      <c r="KC596"/>
      <c r="KD596"/>
      <c r="KE596"/>
      <c r="KF596"/>
      <c r="KG596"/>
      <c r="KH596"/>
      <c r="KI596"/>
      <c r="KJ596"/>
      <c r="KK596"/>
    </row>
    <row r="597" spans="4:297" x14ac:dyDescent="0.2">
      <c r="D597"/>
      <c r="E597"/>
      <c r="F597"/>
      <c r="G597"/>
      <c r="H597"/>
      <c r="I597"/>
      <c r="J597"/>
      <c r="K597"/>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c r="GS597"/>
      <c r="GT597"/>
      <c r="GU597"/>
      <c r="GV597"/>
      <c r="GW597"/>
      <c r="GX597"/>
      <c r="GY597"/>
      <c r="GZ597"/>
      <c r="HA597"/>
      <c r="HB597"/>
      <c r="HC597"/>
      <c r="HD597"/>
      <c r="HE597"/>
      <c r="HF597"/>
      <c r="HG597"/>
      <c r="HH597"/>
      <c r="HI597"/>
      <c r="HJ597"/>
      <c r="HK597"/>
      <c r="HL597"/>
      <c r="HM597"/>
      <c r="HN597"/>
      <c r="HO597"/>
      <c r="HP597"/>
      <c r="HQ597"/>
      <c r="HR597"/>
      <c r="HS597"/>
      <c r="HT597"/>
      <c r="HU597"/>
      <c r="HV597"/>
      <c r="HW597"/>
      <c r="HX597"/>
      <c r="HY597"/>
      <c r="HZ597"/>
      <c r="IA597"/>
      <c r="IB597"/>
      <c r="IC597"/>
      <c r="ID597"/>
      <c r="IE597"/>
      <c r="IF597"/>
      <c r="IG597"/>
      <c r="IH597"/>
      <c r="II597"/>
      <c r="IJ597"/>
      <c r="IK597"/>
      <c r="IL597"/>
      <c r="IM597"/>
      <c r="IN597"/>
      <c r="IO597"/>
      <c r="IP597"/>
      <c r="IQ597"/>
      <c r="IR597"/>
      <c r="IS597"/>
      <c r="IT597"/>
      <c r="IU597"/>
      <c r="IV597"/>
      <c r="IW597"/>
      <c r="IX597"/>
      <c r="IY597"/>
      <c r="IZ597"/>
      <c r="JA597"/>
      <c r="JB597"/>
      <c r="JC597"/>
      <c r="JD597"/>
      <c r="JE597"/>
      <c r="JF597"/>
      <c r="JG597"/>
      <c r="JH597"/>
      <c r="JI597"/>
      <c r="JJ597"/>
      <c r="JK597"/>
      <c r="JL597"/>
      <c r="JM597"/>
      <c r="JN597"/>
      <c r="JO597"/>
      <c r="JP597"/>
      <c r="JQ597"/>
      <c r="JR597"/>
      <c r="JS597"/>
      <c r="JT597"/>
      <c r="JU597"/>
      <c r="JV597"/>
      <c r="JW597"/>
      <c r="JX597"/>
      <c r="JY597"/>
      <c r="JZ597"/>
      <c r="KA597"/>
      <c r="KB597"/>
      <c r="KC597"/>
      <c r="KD597"/>
      <c r="KE597"/>
      <c r="KF597"/>
      <c r="KG597"/>
      <c r="KH597"/>
      <c r="KI597"/>
      <c r="KJ597"/>
      <c r="KK597"/>
    </row>
    <row r="598" spans="4:297" x14ac:dyDescent="0.2">
      <c r="D598"/>
      <c r="E598"/>
      <c r="F598"/>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c r="FV598"/>
      <c r="FW598"/>
      <c r="FX598"/>
      <c r="FY598"/>
      <c r="FZ598"/>
      <c r="GA598"/>
      <c r="GB598"/>
      <c r="GC598"/>
      <c r="GD598"/>
      <c r="GE598"/>
      <c r="GF598"/>
      <c r="GG598"/>
      <c r="GH598"/>
      <c r="GI598"/>
      <c r="GJ598"/>
      <c r="GK598"/>
      <c r="GL598"/>
      <c r="GM598"/>
      <c r="GN598"/>
      <c r="GO598"/>
      <c r="GP598"/>
      <c r="GQ598"/>
      <c r="GR598"/>
      <c r="GS598"/>
      <c r="GT598"/>
      <c r="GU598"/>
      <c r="GV598"/>
      <c r="GW598"/>
      <c r="GX598"/>
      <c r="GY598"/>
      <c r="GZ598"/>
      <c r="HA598"/>
      <c r="HB598"/>
      <c r="HC598"/>
      <c r="HD598"/>
      <c r="HE598"/>
      <c r="HF598"/>
      <c r="HG598"/>
      <c r="HH598"/>
      <c r="HI598"/>
      <c r="HJ598"/>
      <c r="HK598"/>
      <c r="HL598"/>
      <c r="HM598"/>
      <c r="HN598"/>
      <c r="HO598"/>
      <c r="HP598"/>
      <c r="HQ598"/>
      <c r="HR598"/>
      <c r="HS598"/>
      <c r="HT598"/>
      <c r="HU598"/>
      <c r="HV598"/>
      <c r="HW598"/>
      <c r="HX598"/>
      <c r="HY598"/>
      <c r="HZ598"/>
      <c r="IA598"/>
      <c r="IB598"/>
      <c r="IC598"/>
      <c r="ID598"/>
      <c r="IE598"/>
      <c r="IF598"/>
      <c r="IG598"/>
      <c r="IH598"/>
      <c r="II598"/>
      <c r="IJ598"/>
      <c r="IK598"/>
      <c r="IL598"/>
      <c r="IM598"/>
      <c r="IN598"/>
      <c r="IO598"/>
      <c r="IP598"/>
      <c r="IQ598"/>
      <c r="IR598"/>
      <c r="IS598"/>
      <c r="IT598"/>
      <c r="IU598"/>
      <c r="IV598"/>
      <c r="IW598"/>
      <c r="IX598"/>
      <c r="IY598"/>
      <c r="IZ598"/>
      <c r="JA598"/>
      <c r="JB598"/>
      <c r="JC598"/>
      <c r="JD598"/>
      <c r="JE598"/>
      <c r="JF598"/>
      <c r="JG598"/>
      <c r="JH598"/>
      <c r="JI598"/>
      <c r="JJ598"/>
      <c r="JK598"/>
      <c r="JL598"/>
      <c r="JM598"/>
      <c r="JN598"/>
      <c r="JO598"/>
      <c r="JP598"/>
      <c r="JQ598"/>
      <c r="JR598"/>
      <c r="JS598"/>
      <c r="JT598"/>
      <c r="JU598"/>
      <c r="JV598"/>
      <c r="JW598"/>
      <c r="JX598"/>
      <c r="JY598"/>
      <c r="JZ598"/>
      <c r="KA598"/>
      <c r="KB598"/>
      <c r="KC598"/>
      <c r="KD598"/>
      <c r="KE598"/>
      <c r="KF598"/>
      <c r="KG598"/>
      <c r="KH598"/>
      <c r="KI598"/>
      <c r="KJ598"/>
      <c r="KK598"/>
    </row>
    <row r="599" spans="4:297" x14ac:dyDescent="0.2">
      <c r="D599"/>
      <c r="E599"/>
      <c r="F599"/>
      <c r="G599"/>
      <c r="H599"/>
      <c r="I599"/>
      <c r="J599"/>
      <c r="K599"/>
      <c r="L599"/>
      <c r="M599"/>
      <c r="N599"/>
      <c r="O599"/>
      <c r="P599"/>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c r="FV599"/>
      <c r="FW599"/>
      <c r="FX599"/>
      <c r="FY599"/>
      <c r="FZ599"/>
      <c r="GA599"/>
      <c r="GB599"/>
      <c r="GC599"/>
      <c r="GD599"/>
      <c r="GE599"/>
      <c r="GF599"/>
      <c r="GG599"/>
      <c r="GH599"/>
      <c r="GI599"/>
      <c r="GJ599"/>
      <c r="GK599"/>
      <c r="GL599"/>
      <c r="GM599"/>
      <c r="GN599"/>
      <c r="GO599"/>
      <c r="GP599"/>
      <c r="GQ599"/>
      <c r="GR599"/>
      <c r="GS599"/>
      <c r="GT599"/>
      <c r="GU599"/>
      <c r="GV599"/>
      <c r="GW599"/>
      <c r="GX599"/>
      <c r="GY599"/>
      <c r="GZ599"/>
      <c r="HA599"/>
      <c r="HB599"/>
      <c r="HC599"/>
      <c r="HD599"/>
      <c r="HE599"/>
      <c r="HF599"/>
      <c r="HG599"/>
      <c r="HH599"/>
      <c r="HI599"/>
      <c r="HJ599"/>
      <c r="HK599"/>
      <c r="HL599"/>
      <c r="HM599"/>
      <c r="HN599"/>
      <c r="HO599"/>
      <c r="HP599"/>
      <c r="HQ599"/>
      <c r="HR599"/>
      <c r="HS599"/>
      <c r="HT599"/>
      <c r="HU599"/>
      <c r="HV599"/>
      <c r="HW599"/>
      <c r="HX599"/>
      <c r="HY599"/>
      <c r="HZ599"/>
      <c r="IA599"/>
      <c r="IB599"/>
      <c r="IC599"/>
      <c r="ID599"/>
      <c r="IE599"/>
      <c r="IF599"/>
      <c r="IG599"/>
      <c r="IH599"/>
      <c r="II599"/>
      <c r="IJ599"/>
      <c r="IK599"/>
      <c r="IL599"/>
      <c r="IM599"/>
      <c r="IN599"/>
      <c r="IO599"/>
      <c r="IP599"/>
      <c r="IQ599"/>
      <c r="IR599"/>
      <c r="IS599"/>
      <c r="IT599"/>
      <c r="IU599"/>
      <c r="IV599"/>
      <c r="IW599"/>
      <c r="IX599"/>
      <c r="IY599"/>
      <c r="IZ599"/>
      <c r="JA599"/>
      <c r="JB599"/>
      <c r="JC599"/>
      <c r="JD599"/>
      <c r="JE599"/>
      <c r="JF599"/>
      <c r="JG599"/>
      <c r="JH599"/>
      <c r="JI599"/>
      <c r="JJ599"/>
      <c r="JK599"/>
      <c r="JL599"/>
      <c r="JM599"/>
      <c r="JN599"/>
      <c r="JO599"/>
      <c r="JP599"/>
      <c r="JQ599"/>
      <c r="JR599"/>
      <c r="JS599"/>
      <c r="JT599"/>
      <c r="JU599"/>
      <c r="JV599"/>
      <c r="JW599"/>
      <c r="JX599"/>
      <c r="JY599"/>
      <c r="JZ599"/>
      <c r="KA599"/>
      <c r="KB599"/>
      <c r="KC599"/>
      <c r="KD599"/>
      <c r="KE599"/>
      <c r="KF599"/>
      <c r="KG599"/>
      <c r="KH599"/>
      <c r="KI599"/>
      <c r="KJ599"/>
      <c r="KK599"/>
    </row>
    <row r="600" spans="4:297" x14ac:dyDescent="0.2">
      <c r="D600"/>
      <c r="E600"/>
      <c r="F600"/>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c r="FV600"/>
      <c r="FW600"/>
      <c r="FX600"/>
      <c r="FY600"/>
      <c r="FZ600"/>
      <c r="GA600"/>
      <c r="GB600"/>
      <c r="GC600"/>
      <c r="GD600"/>
      <c r="GE600"/>
      <c r="GF600"/>
      <c r="GG600"/>
      <c r="GH600"/>
      <c r="GI600"/>
      <c r="GJ600"/>
      <c r="GK600"/>
      <c r="GL600"/>
      <c r="GM600"/>
      <c r="GN600"/>
      <c r="GO600"/>
      <c r="GP600"/>
      <c r="GQ600"/>
      <c r="GR600"/>
      <c r="GS600"/>
      <c r="GT600"/>
      <c r="GU600"/>
      <c r="GV600"/>
      <c r="GW600"/>
      <c r="GX600"/>
      <c r="GY600"/>
      <c r="GZ600"/>
      <c r="HA600"/>
      <c r="HB600"/>
      <c r="HC600"/>
      <c r="HD600"/>
      <c r="HE600"/>
      <c r="HF600"/>
      <c r="HG600"/>
      <c r="HH600"/>
      <c r="HI600"/>
      <c r="HJ600"/>
      <c r="HK600"/>
      <c r="HL600"/>
      <c r="HM600"/>
      <c r="HN600"/>
      <c r="HO600"/>
      <c r="HP600"/>
      <c r="HQ600"/>
      <c r="HR600"/>
      <c r="HS600"/>
      <c r="HT600"/>
      <c r="HU600"/>
      <c r="HV600"/>
      <c r="HW600"/>
      <c r="HX600"/>
      <c r="HY600"/>
      <c r="HZ600"/>
      <c r="IA600"/>
      <c r="IB600"/>
      <c r="IC600"/>
      <c r="ID600"/>
      <c r="IE600"/>
      <c r="IF600"/>
      <c r="IG600"/>
      <c r="IH600"/>
      <c r="II600"/>
      <c r="IJ600"/>
      <c r="IK600"/>
      <c r="IL600"/>
      <c r="IM600"/>
      <c r="IN600"/>
      <c r="IO600"/>
      <c r="IP600"/>
      <c r="IQ600"/>
      <c r="IR600"/>
      <c r="IS600"/>
      <c r="IT600"/>
      <c r="IU600"/>
      <c r="IV600"/>
      <c r="IW600"/>
      <c r="IX600"/>
      <c r="IY600"/>
      <c r="IZ600"/>
      <c r="JA600"/>
      <c r="JB600"/>
      <c r="JC600"/>
      <c r="JD600"/>
      <c r="JE600"/>
      <c r="JF600"/>
      <c r="JG600"/>
      <c r="JH600"/>
      <c r="JI600"/>
      <c r="JJ600"/>
      <c r="JK600"/>
      <c r="JL600"/>
      <c r="JM600"/>
      <c r="JN600"/>
      <c r="JO600"/>
      <c r="JP600"/>
      <c r="JQ600"/>
      <c r="JR600"/>
      <c r="JS600"/>
      <c r="JT600"/>
      <c r="JU600"/>
      <c r="JV600"/>
      <c r="JW600"/>
      <c r="JX600"/>
      <c r="JY600"/>
      <c r="JZ600"/>
      <c r="KA600"/>
      <c r="KB600"/>
      <c r="KC600"/>
      <c r="KD600"/>
      <c r="KE600"/>
      <c r="KF600"/>
      <c r="KG600"/>
      <c r="KH600"/>
      <c r="KI600"/>
      <c r="KJ600"/>
      <c r="KK600"/>
    </row>
    <row r="601" spans="4:297" x14ac:dyDescent="0.2">
      <c r="D601"/>
      <c r="E601"/>
      <c r="F601"/>
      <c r="G601"/>
      <c r="H601"/>
      <c r="I601"/>
      <c r="J601"/>
      <c r="K601"/>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c r="FV601"/>
      <c r="FW601"/>
      <c r="FX601"/>
      <c r="FY601"/>
      <c r="FZ601"/>
      <c r="GA601"/>
      <c r="GB601"/>
      <c r="GC601"/>
      <c r="GD601"/>
      <c r="GE601"/>
      <c r="GF601"/>
      <c r="GG601"/>
      <c r="GH601"/>
      <c r="GI601"/>
      <c r="GJ601"/>
      <c r="GK601"/>
      <c r="GL601"/>
      <c r="GM601"/>
      <c r="GN601"/>
      <c r="GO601"/>
      <c r="GP601"/>
      <c r="GQ601"/>
      <c r="GR601"/>
      <c r="GS601"/>
      <c r="GT601"/>
      <c r="GU601"/>
      <c r="GV601"/>
      <c r="GW601"/>
      <c r="GX601"/>
      <c r="GY601"/>
      <c r="GZ601"/>
      <c r="HA601"/>
      <c r="HB601"/>
      <c r="HC601"/>
      <c r="HD601"/>
      <c r="HE601"/>
      <c r="HF601"/>
      <c r="HG601"/>
      <c r="HH601"/>
      <c r="HI601"/>
      <c r="HJ601"/>
      <c r="HK601"/>
      <c r="HL601"/>
      <c r="HM601"/>
      <c r="HN601"/>
      <c r="HO601"/>
      <c r="HP601"/>
      <c r="HQ601"/>
      <c r="HR601"/>
      <c r="HS601"/>
      <c r="HT601"/>
      <c r="HU601"/>
      <c r="HV601"/>
      <c r="HW601"/>
      <c r="HX601"/>
      <c r="HY601"/>
      <c r="HZ601"/>
      <c r="IA601"/>
      <c r="IB601"/>
      <c r="IC601"/>
      <c r="ID601"/>
      <c r="IE601"/>
      <c r="IF601"/>
      <c r="IG601"/>
      <c r="IH601"/>
      <c r="II601"/>
      <c r="IJ601"/>
      <c r="IK601"/>
      <c r="IL601"/>
      <c r="IM601"/>
      <c r="IN601"/>
      <c r="IO601"/>
      <c r="IP601"/>
      <c r="IQ601"/>
      <c r="IR601"/>
      <c r="IS601"/>
      <c r="IT601"/>
      <c r="IU601"/>
      <c r="IV601"/>
      <c r="IW601"/>
      <c r="IX601"/>
      <c r="IY601"/>
      <c r="IZ601"/>
      <c r="JA601"/>
      <c r="JB601"/>
      <c r="JC601"/>
      <c r="JD601"/>
      <c r="JE601"/>
      <c r="JF601"/>
      <c r="JG601"/>
      <c r="JH601"/>
      <c r="JI601"/>
      <c r="JJ601"/>
      <c r="JK601"/>
      <c r="JL601"/>
      <c r="JM601"/>
      <c r="JN601"/>
      <c r="JO601"/>
      <c r="JP601"/>
      <c r="JQ601"/>
      <c r="JR601"/>
      <c r="JS601"/>
      <c r="JT601"/>
      <c r="JU601"/>
      <c r="JV601"/>
      <c r="JW601"/>
      <c r="JX601"/>
      <c r="JY601"/>
      <c r="JZ601"/>
      <c r="KA601"/>
      <c r="KB601"/>
      <c r="KC601"/>
      <c r="KD601"/>
      <c r="KE601"/>
      <c r="KF601"/>
      <c r="KG601"/>
      <c r="KH601"/>
      <c r="KI601"/>
      <c r="KJ601"/>
      <c r="KK601"/>
    </row>
    <row r="602" spans="4:297" x14ac:dyDescent="0.2">
      <c r="D602"/>
      <c r="E602"/>
      <c r="F602"/>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c r="FV602"/>
      <c r="FW602"/>
      <c r="FX602"/>
      <c r="FY602"/>
      <c r="FZ602"/>
      <c r="GA602"/>
      <c r="GB602"/>
      <c r="GC602"/>
      <c r="GD602"/>
      <c r="GE602"/>
      <c r="GF602"/>
      <c r="GG602"/>
      <c r="GH602"/>
      <c r="GI602"/>
      <c r="GJ602"/>
      <c r="GK602"/>
      <c r="GL602"/>
      <c r="GM602"/>
      <c r="GN602"/>
      <c r="GO602"/>
      <c r="GP602"/>
      <c r="GQ602"/>
      <c r="GR602"/>
      <c r="GS602"/>
      <c r="GT602"/>
      <c r="GU602"/>
      <c r="GV602"/>
      <c r="GW602"/>
      <c r="GX602"/>
      <c r="GY602"/>
      <c r="GZ602"/>
      <c r="HA602"/>
      <c r="HB602"/>
      <c r="HC602"/>
      <c r="HD602"/>
      <c r="HE602"/>
      <c r="HF602"/>
      <c r="HG602"/>
      <c r="HH602"/>
      <c r="HI602"/>
      <c r="HJ602"/>
      <c r="HK602"/>
      <c r="HL602"/>
      <c r="HM602"/>
      <c r="HN602"/>
      <c r="HO602"/>
      <c r="HP602"/>
      <c r="HQ602"/>
      <c r="HR602"/>
      <c r="HS602"/>
      <c r="HT602"/>
      <c r="HU602"/>
      <c r="HV602"/>
      <c r="HW602"/>
      <c r="HX602"/>
      <c r="HY602"/>
      <c r="HZ602"/>
      <c r="IA602"/>
      <c r="IB602"/>
      <c r="IC602"/>
      <c r="ID602"/>
      <c r="IE602"/>
      <c r="IF602"/>
      <c r="IG602"/>
      <c r="IH602"/>
      <c r="II602"/>
      <c r="IJ602"/>
      <c r="IK602"/>
      <c r="IL602"/>
      <c r="IM602"/>
      <c r="IN602"/>
      <c r="IO602"/>
      <c r="IP602"/>
      <c r="IQ602"/>
      <c r="IR602"/>
      <c r="IS602"/>
      <c r="IT602"/>
      <c r="IU602"/>
      <c r="IV602"/>
      <c r="IW602"/>
      <c r="IX602"/>
      <c r="IY602"/>
      <c r="IZ602"/>
      <c r="JA602"/>
      <c r="JB602"/>
      <c r="JC602"/>
      <c r="JD602"/>
      <c r="JE602"/>
      <c r="JF602"/>
      <c r="JG602"/>
      <c r="JH602"/>
      <c r="JI602"/>
      <c r="JJ602"/>
      <c r="JK602"/>
      <c r="JL602"/>
      <c r="JM602"/>
      <c r="JN602"/>
      <c r="JO602"/>
      <c r="JP602"/>
      <c r="JQ602"/>
      <c r="JR602"/>
      <c r="JS602"/>
      <c r="JT602"/>
      <c r="JU602"/>
      <c r="JV602"/>
      <c r="JW602"/>
      <c r="JX602"/>
      <c r="JY602"/>
      <c r="JZ602"/>
      <c r="KA602"/>
      <c r="KB602"/>
      <c r="KC602"/>
      <c r="KD602"/>
      <c r="KE602"/>
      <c r="KF602"/>
      <c r="KG602"/>
      <c r="KH602"/>
      <c r="KI602"/>
      <c r="KJ602"/>
      <c r="KK602"/>
    </row>
    <row r="603" spans="4:297" x14ac:dyDescent="0.2">
      <c r="D603"/>
      <c r="E603"/>
      <c r="F603"/>
      <c r="G603"/>
      <c r="H603"/>
      <c r="I603"/>
      <c r="J603"/>
      <c r="K603"/>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c r="FV603"/>
      <c r="FW603"/>
      <c r="FX603"/>
      <c r="FY603"/>
      <c r="FZ603"/>
      <c r="GA603"/>
      <c r="GB603"/>
      <c r="GC603"/>
      <c r="GD603"/>
      <c r="GE603"/>
      <c r="GF603"/>
      <c r="GG603"/>
      <c r="GH603"/>
      <c r="GI603"/>
      <c r="GJ603"/>
      <c r="GK603"/>
      <c r="GL603"/>
      <c r="GM603"/>
      <c r="GN603"/>
      <c r="GO603"/>
      <c r="GP603"/>
      <c r="GQ603"/>
      <c r="GR603"/>
      <c r="GS603"/>
      <c r="GT603"/>
      <c r="GU603"/>
      <c r="GV603"/>
      <c r="GW603"/>
      <c r="GX603"/>
      <c r="GY603"/>
      <c r="GZ603"/>
      <c r="HA603"/>
      <c r="HB603"/>
      <c r="HC603"/>
      <c r="HD603"/>
      <c r="HE603"/>
      <c r="HF603"/>
      <c r="HG603"/>
      <c r="HH603"/>
      <c r="HI603"/>
      <c r="HJ603"/>
      <c r="HK603"/>
      <c r="HL603"/>
      <c r="HM603"/>
      <c r="HN603"/>
      <c r="HO603"/>
      <c r="HP603"/>
      <c r="HQ603"/>
      <c r="HR603"/>
      <c r="HS603"/>
      <c r="HT603"/>
      <c r="HU603"/>
      <c r="HV603"/>
      <c r="HW603"/>
      <c r="HX603"/>
      <c r="HY603"/>
      <c r="HZ603"/>
      <c r="IA603"/>
      <c r="IB603"/>
      <c r="IC603"/>
      <c r="ID603"/>
      <c r="IE603"/>
      <c r="IF603"/>
      <c r="IG603"/>
      <c r="IH603"/>
      <c r="II603"/>
      <c r="IJ603"/>
      <c r="IK603"/>
      <c r="IL603"/>
      <c r="IM603"/>
      <c r="IN603"/>
      <c r="IO603"/>
      <c r="IP603"/>
      <c r="IQ603"/>
      <c r="IR603"/>
      <c r="IS603"/>
      <c r="IT603"/>
      <c r="IU603"/>
      <c r="IV603"/>
      <c r="IW603"/>
      <c r="IX603"/>
      <c r="IY603"/>
      <c r="IZ603"/>
      <c r="JA603"/>
      <c r="JB603"/>
      <c r="JC603"/>
      <c r="JD603"/>
      <c r="JE603"/>
      <c r="JF603"/>
      <c r="JG603"/>
      <c r="JH603"/>
      <c r="JI603"/>
      <c r="JJ603"/>
      <c r="JK603"/>
      <c r="JL603"/>
      <c r="JM603"/>
      <c r="JN603"/>
      <c r="JO603"/>
      <c r="JP603"/>
      <c r="JQ603"/>
      <c r="JR603"/>
      <c r="JS603"/>
      <c r="JT603"/>
      <c r="JU603"/>
      <c r="JV603"/>
      <c r="JW603"/>
      <c r="JX603"/>
      <c r="JY603"/>
      <c r="JZ603"/>
      <c r="KA603"/>
      <c r="KB603"/>
      <c r="KC603"/>
      <c r="KD603"/>
      <c r="KE603"/>
      <c r="KF603"/>
      <c r="KG603"/>
      <c r="KH603"/>
      <c r="KI603"/>
      <c r="KJ603"/>
      <c r="KK603"/>
    </row>
    <row r="604" spans="4:297" x14ac:dyDescent="0.2">
      <c r="D604"/>
      <c r="E604"/>
      <c r="F604"/>
      <c r="G604"/>
      <c r="H604"/>
      <c r="I604"/>
      <c r="J604"/>
      <c r="K604"/>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c r="FV604"/>
      <c r="FW604"/>
      <c r="FX604"/>
      <c r="FY604"/>
      <c r="FZ604"/>
      <c r="GA604"/>
      <c r="GB604"/>
      <c r="GC604"/>
      <c r="GD604"/>
      <c r="GE604"/>
      <c r="GF604"/>
      <c r="GG604"/>
      <c r="GH604"/>
      <c r="GI604"/>
      <c r="GJ604"/>
      <c r="GK604"/>
      <c r="GL604"/>
      <c r="GM604"/>
      <c r="GN604"/>
      <c r="GO604"/>
      <c r="GP604"/>
      <c r="GQ604"/>
      <c r="GR604"/>
      <c r="GS604"/>
      <c r="GT604"/>
      <c r="GU604"/>
      <c r="GV604"/>
      <c r="GW604"/>
      <c r="GX604"/>
      <c r="GY604"/>
      <c r="GZ604"/>
      <c r="HA604"/>
      <c r="HB604"/>
      <c r="HC604"/>
      <c r="HD604"/>
      <c r="HE604"/>
      <c r="HF604"/>
      <c r="HG604"/>
      <c r="HH604"/>
      <c r="HI604"/>
      <c r="HJ604"/>
      <c r="HK604"/>
      <c r="HL604"/>
      <c r="HM604"/>
      <c r="HN604"/>
      <c r="HO604"/>
      <c r="HP604"/>
      <c r="HQ604"/>
      <c r="HR604"/>
      <c r="HS604"/>
      <c r="HT604"/>
      <c r="HU604"/>
      <c r="HV604"/>
      <c r="HW604"/>
      <c r="HX604"/>
      <c r="HY604"/>
      <c r="HZ604"/>
      <c r="IA604"/>
      <c r="IB604"/>
      <c r="IC604"/>
      <c r="ID604"/>
      <c r="IE604"/>
      <c r="IF604"/>
      <c r="IG604"/>
      <c r="IH604"/>
      <c r="II604"/>
      <c r="IJ604"/>
      <c r="IK604"/>
      <c r="IL604"/>
      <c r="IM604"/>
      <c r="IN604"/>
      <c r="IO604"/>
      <c r="IP604"/>
      <c r="IQ604"/>
      <c r="IR604"/>
      <c r="IS604"/>
      <c r="IT604"/>
      <c r="IU604"/>
      <c r="IV604"/>
      <c r="IW604"/>
      <c r="IX604"/>
      <c r="IY604"/>
      <c r="IZ604"/>
      <c r="JA604"/>
      <c r="JB604"/>
      <c r="JC604"/>
      <c r="JD604"/>
      <c r="JE604"/>
      <c r="JF604"/>
      <c r="JG604"/>
      <c r="JH604"/>
      <c r="JI604"/>
      <c r="JJ604"/>
      <c r="JK604"/>
      <c r="JL604"/>
      <c r="JM604"/>
      <c r="JN604"/>
      <c r="JO604"/>
      <c r="JP604"/>
      <c r="JQ604"/>
      <c r="JR604"/>
      <c r="JS604"/>
      <c r="JT604"/>
      <c r="JU604"/>
      <c r="JV604"/>
      <c r="JW604"/>
      <c r="JX604"/>
      <c r="JY604"/>
      <c r="JZ604"/>
      <c r="KA604"/>
      <c r="KB604"/>
      <c r="KC604"/>
      <c r="KD604"/>
      <c r="KE604"/>
      <c r="KF604"/>
      <c r="KG604"/>
      <c r="KH604"/>
      <c r="KI604"/>
      <c r="KJ604"/>
      <c r="KK604"/>
    </row>
    <row r="605" spans="4:297" x14ac:dyDescent="0.2">
      <c r="D605"/>
      <c r="E605"/>
      <c r="F605"/>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c r="FV605"/>
      <c r="FW605"/>
      <c r="FX605"/>
      <c r="FY605"/>
      <c r="FZ605"/>
      <c r="GA605"/>
      <c r="GB605"/>
      <c r="GC605"/>
      <c r="GD605"/>
      <c r="GE605"/>
      <c r="GF605"/>
      <c r="GG605"/>
      <c r="GH605"/>
      <c r="GI605"/>
      <c r="GJ605"/>
      <c r="GK605"/>
      <c r="GL605"/>
      <c r="GM605"/>
      <c r="GN605"/>
      <c r="GO605"/>
      <c r="GP605"/>
      <c r="GQ605"/>
      <c r="GR605"/>
      <c r="GS605"/>
      <c r="GT605"/>
      <c r="GU605"/>
      <c r="GV605"/>
      <c r="GW605"/>
      <c r="GX605"/>
      <c r="GY605"/>
      <c r="GZ605"/>
      <c r="HA605"/>
      <c r="HB605"/>
      <c r="HC605"/>
      <c r="HD605"/>
      <c r="HE605"/>
      <c r="HF605"/>
      <c r="HG605"/>
      <c r="HH605"/>
      <c r="HI605"/>
      <c r="HJ605"/>
      <c r="HK605"/>
      <c r="HL605"/>
      <c r="HM605"/>
      <c r="HN605"/>
      <c r="HO605"/>
      <c r="HP605"/>
      <c r="HQ605"/>
      <c r="HR605"/>
      <c r="HS605"/>
      <c r="HT605"/>
      <c r="HU605"/>
      <c r="HV605"/>
      <c r="HW605"/>
      <c r="HX605"/>
      <c r="HY605"/>
      <c r="HZ605"/>
      <c r="IA605"/>
      <c r="IB605"/>
      <c r="IC605"/>
      <c r="ID605"/>
      <c r="IE605"/>
      <c r="IF605"/>
      <c r="IG605"/>
      <c r="IH605"/>
      <c r="II605"/>
      <c r="IJ605"/>
      <c r="IK605"/>
      <c r="IL605"/>
      <c r="IM605"/>
      <c r="IN605"/>
      <c r="IO605"/>
      <c r="IP605"/>
      <c r="IQ605"/>
      <c r="IR605"/>
      <c r="IS605"/>
      <c r="IT605"/>
      <c r="IU605"/>
      <c r="IV605"/>
      <c r="IW605"/>
      <c r="IX605"/>
      <c r="IY605"/>
      <c r="IZ605"/>
      <c r="JA605"/>
      <c r="JB605"/>
      <c r="JC605"/>
      <c r="JD605"/>
      <c r="JE605"/>
      <c r="JF605"/>
      <c r="JG605"/>
      <c r="JH605"/>
      <c r="JI605"/>
      <c r="JJ605"/>
      <c r="JK605"/>
      <c r="JL605"/>
      <c r="JM605"/>
      <c r="JN605"/>
      <c r="JO605"/>
      <c r="JP605"/>
      <c r="JQ605"/>
      <c r="JR605"/>
      <c r="JS605"/>
      <c r="JT605"/>
      <c r="JU605"/>
      <c r="JV605"/>
      <c r="JW605"/>
      <c r="JX605"/>
      <c r="JY605"/>
      <c r="JZ605"/>
      <c r="KA605"/>
      <c r="KB605"/>
      <c r="KC605"/>
      <c r="KD605"/>
      <c r="KE605"/>
      <c r="KF605"/>
      <c r="KG605"/>
      <c r="KH605"/>
      <c r="KI605"/>
      <c r="KJ605"/>
      <c r="KK605"/>
    </row>
    <row r="606" spans="4:297" x14ac:dyDescent="0.2">
      <c r="D606"/>
      <c r="E606"/>
      <c r="F606"/>
      <c r="G606"/>
      <c r="H606"/>
      <c r="I606"/>
      <c r="J606"/>
      <c r="K606"/>
      <c r="L606"/>
      <c r="M606"/>
      <c r="N606"/>
      <c r="O606"/>
      <c r="P606"/>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c r="FV606"/>
      <c r="FW606"/>
      <c r="FX606"/>
      <c r="FY606"/>
      <c r="FZ606"/>
      <c r="GA606"/>
      <c r="GB606"/>
      <c r="GC606"/>
      <c r="GD606"/>
      <c r="GE606"/>
      <c r="GF606"/>
      <c r="GG606"/>
      <c r="GH606"/>
      <c r="GI606"/>
      <c r="GJ606"/>
      <c r="GK606"/>
      <c r="GL606"/>
      <c r="GM606"/>
      <c r="GN606"/>
      <c r="GO606"/>
      <c r="GP606"/>
      <c r="GQ606"/>
      <c r="GR606"/>
      <c r="GS606"/>
      <c r="GT606"/>
      <c r="GU606"/>
      <c r="GV606"/>
      <c r="GW606"/>
      <c r="GX606"/>
      <c r="GY606"/>
      <c r="GZ606"/>
      <c r="HA606"/>
      <c r="HB606"/>
      <c r="HC606"/>
      <c r="HD606"/>
      <c r="HE606"/>
      <c r="HF606"/>
      <c r="HG606"/>
      <c r="HH606"/>
      <c r="HI606"/>
      <c r="HJ606"/>
      <c r="HK606"/>
      <c r="HL606"/>
      <c r="HM606"/>
      <c r="HN606"/>
      <c r="HO606"/>
      <c r="HP606"/>
      <c r="HQ606"/>
      <c r="HR606"/>
      <c r="HS606"/>
      <c r="HT606"/>
      <c r="HU606"/>
      <c r="HV606"/>
      <c r="HW606"/>
      <c r="HX606"/>
      <c r="HY606"/>
      <c r="HZ606"/>
      <c r="IA606"/>
      <c r="IB606"/>
      <c r="IC606"/>
      <c r="ID606"/>
      <c r="IE606"/>
      <c r="IF606"/>
      <c r="IG606"/>
      <c r="IH606"/>
      <c r="II606"/>
      <c r="IJ606"/>
      <c r="IK606"/>
      <c r="IL606"/>
      <c r="IM606"/>
      <c r="IN606"/>
      <c r="IO606"/>
      <c r="IP606"/>
      <c r="IQ606"/>
      <c r="IR606"/>
      <c r="IS606"/>
      <c r="IT606"/>
      <c r="IU606"/>
      <c r="IV606"/>
      <c r="IW606"/>
      <c r="IX606"/>
      <c r="IY606"/>
      <c r="IZ606"/>
      <c r="JA606"/>
      <c r="JB606"/>
      <c r="JC606"/>
      <c r="JD606"/>
      <c r="JE606"/>
      <c r="JF606"/>
      <c r="JG606"/>
      <c r="JH606"/>
      <c r="JI606"/>
      <c r="JJ606"/>
      <c r="JK606"/>
      <c r="JL606"/>
      <c r="JM606"/>
      <c r="JN606"/>
      <c r="JO606"/>
      <c r="JP606"/>
      <c r="JQ606"/>
      <c r="JR606"/>
      <c r="JS606"/>
      <c r="JT606"/>
      <c r="JU606"/>
      <c r="JV606"/>
      <c r="JW606"/>
      <c r="JX606"/>
      <c r="JY606"/>
      <c r="JZ606"/>
      <c r="KA606"/>
      <c r="KB606"/>
      <c r="KC606"/>
      <c r="KD606"/>
      <c r="KE606"/>
      <c r="KF606"/>
      <c r="KG606"/>
      <c r="KH606"/>
      <c r="KI606"/>
      <c r="KJ606"/>
      <c r="KK606"/>
    </row>
    <row r="607" spans="4:297" x14ac:dyDescent="0.2">
      <c r="D607"/>
      <c r="E607"/>
      <c r="F607"/>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c r="FV607"/>
      <c r="FW607"/>
      <c r="FX607"/>
      <c r="FY607"/>
      <c r="FZ607"/>
      <c r="GA607"/>
      <c r="GB607"/>
      <c r="GC607"/>
      <c r="GD607"/>
      <c r="GE607"/>
      <c r="GF607"/>
      <c r="GG607"/>
      <c r="GH607"/>
      <c r="GI607"/>
      <c r="GJ607"/>
      <c r="GK607"/>
      <c r="GL607"/>
      <c r="GM607"/>
      <c r="GN607"/>
      <c r="GO607"/>
      <c r="GP607"/>
      <c r="GQ607"/>
      <c r="GR607"/>
      <c r="GS607"/>
      <c r="GT607"/>
      <c r="GU607"/>
      <c r="GV607"/>
      <c r="GW607"/>
      <c r="GX607"/>
      <c r="GY607"/>
      <c r="GZ607"/>
      <c r="HA607"/>
      <c r="HB607"/>
      <c r="HC607"/>
      <c r="HD607"/>
      <c r="HE607"/>
      <c r="HF607"/>
      <c r="HG607"/>
      <c r="HH607"/>
      <c r="HI607"/>
      <c r="HJ607"/>
      <c r="HK607"/>
      <c r="HL607"/>
      <c r="HM607"/>
      <c r="HN607"/>
      <c r="HO607"/>
      <c r="HP607"/>
      <c r="HQ607"/>
      <c r="HR607"/>
      <c r="HS607"/>
      <c r="HT607"/>
      <c r="HU607"/>
      <c r="HV607"/>
      <c r="HW607"/>
      <c r="HX607"/>
      <c r="HY607"/>
      <c r="HZ607"/>
      <c r="IA607"/>
      <c r="IB607"/>
      <c r="IC607"/>
      <c r="ID607"/>
      <c r="IE607"/>
      <c r="IF607"/>
      <c r="IG607"/>
      <c r="IH607"/>
      <c r="II607"/>
      <c r="IJ607"/>
      <c r="IK607"/>
      <c r="IL607"/>
      <c r="IM607"/>
      <c r="IN607"/>
      <c r="IO607"/>
      <c r="IP607"/>
      <c r="IQ607"/>
      <c r="IR607"/>
      <c r="IS607"/>
      <c r="IT607"/>
      <c r="IU607"/>
      <c r="IV607"/>
      <c r="IW607"/>
      <c r="IX607"/>
      <c r="IY607"/>
      <c r="IZ607"/>
      <c r="JA607"/>
      <c r="JB607"/>
      <c r="JC607"/>
      <c r="JD607"/>
      <c r="JE607"/>
      <c r="JF607"/>
      <c r="JG607"/>
      <c r="JH607"/>
      <c r="JI607"/>
      <c r="JJ607"/>
      <c r="JK607"/>
      <c r="JL607"/>
      <c r="JM607"/>
      <c r="JN607"/>
      <c r="JO607"/>
      <c r="JP607"/>
      <c r="JQ607"/>
      <c r="JR607"/>
      <c r="JS607"/>
      <c r="JT607"/>
      <c r="JU607"/>
      <c r="JV607"/>
      <c r="JW607"/>
      <c r="JX607"/>
      <c r="JY607"/>
      <c r="JZ607"/>
      <c r="KA607"/>
      <c r="KB607"/>
      <c r="KC607"/>
      <c r="KD607"/>
      <c r="KE607"/>
      <c r="KF607"/>
      <c r="KG607"/>
      <c r="KH607"/>
      <c r="KI607"/>
      <c r="KJ607"/>
      <c r="KK607"/>
    </row>
    <row r="608" spans="4:297" x14ac:dyDescent="0.2">
      <c r="D608"/>
      <c r="E608"/>
      <c r="F608"/>
      <c r="G608"/>
      <c r="H608"/>
      <c r="I608"/>
      <c r="J608"/>
      <c r="K608"/>
      <c r="L608"/>
      <c r="M608"/>
      <c r="N608"/>
      <c r="O608"/>
      <c r="P608"/>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c r="FV608"/>
      <c r="FW608"/>
      <c r="FX608"/>
      <c r="FY608"/>
      <c r="FZ608"/>
      <c r="GA608"/>
      <c r="GB608"/>
      <c r="GC608"/>
      <c r="GD608"/>
      <c r="GE608"/>
      <c r="GF608"/>
      <c r="GG608"/>
      <c r="GH608"/>
      <c r="GI608"/>
      <c r="GJ608"/>
      <c r="GK608"/>
      <c r="GL608"/>
      <c r="GM608"/>
      <c r="GN608"/>
      <c r="GO608"/>
      <c r="GP608"/>
      <c r="GQ608"/>
      <c r="GR608"/>
      <c r="GS608"/>
      <c r="GT608"/>
      <c r="GU608"/>
      <c r="GV608"/>
      <c r="GW608"/>
      <c r="GX608"/>
      <c r="GY608"/>
      <c r="GZ608"/>
      <c r="HA608"/>
      <c r="HB608"/>
      <c r="HC608"/>
      <c r="HD608"/>
      <c r="HE608"/>
      <c r="HF608"/>
      <c r="HG608"/>
      <c r="HH608"/>
      <c r="HI608"/>
      <c r="HJ608"/>
      <c r="HK608"/>
      <c r="HL608"/>
      <c r="HM608"/>
      <c r="HN608"/>
      <c r="HO608"/>
      <c r="HP608"/>
      <c r="HQ608"/>
      <c r="HR608"/>
      <c r="HS608"/>
      <c r="HT608"/>
      <c r="HU608"/>
      <c r="HV608"/>
      <c r="HW608"/>
      <c r="HX608"/>
      <c r="HY608"/>
      <c r="HZ608"/>
      <c r="IA608"/>
      <c r="IB608"/>
      <c r="IC608"/>
      <c r="ID608"/>
      <c r="IE608"/>
      <c r="IF608"/>
      <c r="IG608"/>
      <c r="IH608"/>
      <c r="II608"/>
      <c r="IJ608"/>
      <c r="IK608"/>
      <c r="IL608"/>
      <c r="IM608"/>
      <c r="IN608"/>
      <c r="IO608"/>
      <c r="IP608"/>
      <c r="IQ608"/>
      <c r="IR608"/>
      <c r="IS608"/>
      <c r="IT608"/>
      <c r="IU608"/>
      <c r="IV608"/>
      <c r="IW608"/>
      <c r="IX608"/>
      <c r="IY608"/>
      <c r="IZ608"/>
      <c r="JA608"/>
      <c r="JB608"/>
      <c r="JC608"/>
      <c r="JD608"/>
      <c r="JE608"/>
      <c r="JF608"/>
      <c r="JG608"/>
      <c r="JH608"/>
      <c r="JI608"/>
      <c r="JJ608"/>
      <c r="JK608"/>
      <c r="JL608"/>
      <c r="JM608"/>
      <c r="JN608"/>
      <c r="JO608"/>
      <c r="JP608"/>
      <c r="JQ608"/>
      <c r="JR608"/>
      <c r="JS608"/>
      <c r="JT608"/>
      <c r="JU608"/>
      <c r="JV608"/>
      <c r="JW608"/>
      <c r="JX608"/>
      <c r="JY608"/>
      <c r="JZ608"/>
      <c r="KA608"/>
      <c r="KB608"/>
      <c r="KC608"/>
      <c r="KD608"/>
      <c r="KE608"/>
      <c r="KF608"/>
      <c r="KG608"/>
      <c r="KH608"/>
      <c r="KI608"/>
      <c r="KJ608"/>
      <c r="KK608"/>
    </row>
    <row r="609" spans="4:297" x14ac:dyDescent="0.2">
      <c r="D609"/>
      <c r="E609"/>
      <c r="F609"/>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c r="GK609"/>
      <c r="GL609"/>
      <c r="GM609"/>
      <c r="GN609"/>
      <c r="GO609"/>
      <c r="GP609"/>
      <c r="GQ609"/>
      <c r="GR609"/>
      <c r="GS609"/>
      <c r="GT609"/>
      <c r="GU609"/>
      <c r="GV609"/>
      <c r="GW609"/>
      <c r="GX609"/>
      <c r="GY609"/>
      <c r="GZ609"/>
      <c r="HA609"/>
      <c r="HB609"/>
      <c r="HC609"/>
      <c r="HD609"/>
      <c r="HE609"/>
      <c r="HF609"/>
      <c r="HG609"/>
      <c r="HH609"/>
      <c r="HI609"/>
      <c r="HJ609"/>
      <c r="HK609"/>
      <c r="HL609"/>
      <c r="HM609"/>
      <c r="HN609"/>
      <c r="HO609"/>
      <c r="HP609"/>
      <c r="HQ609"/>
      <c r="HR609"/>
      <c r="HS609"/>
      <c r="HT609"/>
      <c r="HU609"/>
      <c r="HV609"/>
      <c r="HW609"/>
      <c r="HX609"/>
      <c r="HY609"/>
      <c r="HZ609"/>
      <c r="IA609"/>
      <c r="IB609"/>
      <c r="IC609"/>
      <c r="ID609"/>
      <c r="IE609"/>
      <c r="IF609"/>
      <c r="IG609"/>
      <c r="IH609"/>
      <c r="II609"/>
      <c r="IJ609"/>
      <c r="IK609"/>
      <c r="IL609"/>
      <c r="IM609"/>
      <c r="IN609"/>
      <c r="IO609"/>
      <c r="IP609"/>
      <c r="IQ609"/>
      <c r="IR609"/>
      <c r="IS609"/>
      <c r="IT609"/>
      <c r="IU609"/>
      <c r="IV609"/>
      <c r="IW609"/>
      <c r="IX609"/>
      <c r="IY609"/>
      <c r="IZ609"/>
      <c r="JA609"/>
      <c r="JB609"/>
      <c r="JC609"/>
      <c r="JD609"/>
      <c r="JE609"/>
      <c r="JF609"/>
      <c r="JG609"/>
      <c r="JH609"/>
      <c r="JI609"/>
      <c r="JJ609"/>
      <c r="JK609"/>
      <c r="JL609"/>
      <c r="JM609"/>
      <c r="JN609"/>
      <c r="JO609"/>
      <c r="JP609"/>
      <c r="JQ609"/>
      <c r="JR609"/>
      <c r="JS609"/>
      <c r="JT609"/>
      <c r="JU609"/>
      <c r="JV609"/>
      <c r="JW609"/>
      <c r="JX609"/>
      <c r="JY609"/>
      <c r="JZ609"/>
      <c r="KA609"/>
      <c r="KB609"/>
      <c r="KC609"/>
      <c r="KD609"/>
      <c r="KE609"/>
      <c r="KF609"/>
      <c r="KG609"/>
      <c r="KH609"/>
      <c r="KI609"/>
      <c r="KJ609"/>
      <c r="KK609"/>
    </row>
    <row r="610" spans="4:297" x14ac:dyDescent="0.2">
      <c r="D610"/>
      <c r="E610"/>
      <c r="F610"/>
      <c r="G610"/>
      <c r="H610"/>
      <c r="I610"/>
      <c r="J610"/>
      <c r="K610"/>
      <c r="L610"/>
      <c r="M610"/>
      <c r="N610"/>
      <c r="O610"/>
      <c r="P610"/>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c r="GK610"/>
      <c r="GL610"/>
      <c r="GM610"/>
      <c r="GN610"/>
      <c r="GO610"/>
      <c r="GP610"/>
      <c r="GQ610"/>
      <c r="GR610"/>
      <c r="GS610"/>
      <c r="GT610"/>
      <c r="GU610"/>
      <c r="GV610"/>
      <c r="GW610"/>
      <c r="GX610"/>
      <c r="GY610"/>
      <c r="GZ610"/>
      <c r="HA610"/>
      <c r="HB610"/>
      <c r="HC610"/>
      <c r="HD610"/>
      <c r="HE610"/>
      <c r="HF610"/>
      <c r="HG610"/>
      <c r="HH610"/>
      <c r="HI610"/>
      <c r="HJ610"/>
      <c r="HK610"/>
      <c r="HL610"/>
      <c r="HM610"/>
      <c r="HN610"/>
      <c r="HO610"/>
      <c r="HP610"/>
      <c r="HQ610"/>
      <c r="HR610"/>
      <c r="HS610"/>
      <c r="HT610"/>
      <c r="HU610"/>
      <c r="HV610"/>
      <c r="HW610"/>
      <c r="HX610"/>
      <c r="HY610"/>
      <c r="HZ610"/>
      <c r="IA610"/>
      <c r="IB610"/>
      <c r="IC610"/>
      <c r="ID610"/>
      <c r="IE610"/>
      <c r="IF610"/>
      <c r="IG610"/>
      <c r="IH610"/>
      <c r="II610"/>
      <c r="IJ610"/>
      <c r="IK610"/>
      <c r="IL610"/>
      <c r="IM610"/>
      <c r="IN610"/>
      <c r="IO610"/>
      <c r="IP610"/>
      <c r="IQ610"/>
      <c r="IR610"/>
      <c r="IS610"/>
      <c r="IT610"/>
      <c r="IU610"/>
      <c r="IV610"/>
      <c r="IW610"/>
      <c r="IX610"/>
      <c r="IY610"/>
      <c r="IZ610"/>
      <c r="JA610"/>
      <c r="JB610"/>
      <c r="JC610"/>
      <c r="JD610"/>
      <c r="JE610"/>
      <c r="JF610"/>
      <c r="JG610"/>
      <c r="JH610"/>
      <c r="JI610"/>
      <c r="JJ610"/>
      <c r="JK610"/>
      <c r="JL610"/>
      <c r="JM610"/>
      <c r="JN610"/>
      <c r="JO610"/>
      <c r="JP610"/>
      <c r="JQ610"/>
      <c r="JR610"/>
      <c r="JS610"/>
      <c r="JT610"/>
      <c r="JU610"/>
      <c r="JV610"/>
      <c r="JW610"/>
      <c r="JX610"/>
      <c r="JY610"/>
      <c r="JZ610"/>
      <c r="KA610"/>
      <c r="KB610"/>
      <c r="KC610"/>
      <c r="KD610"/>
      <c r="KE610"/>
      <c r="KF610"/>
      <c r="KG610"/>
      <c r="KH610"/>
      <c r="KI610"/>
      <c r="KJ610"/>
      <c r="KK610"/>
    </row>
    <row r="611" spans="4:297" x14ac:dyDescent="0.2">
      <c r="D611"/>
      <c r="E611"/>
      <c r="F611"/>
      <c r="G611"/>
      <c r="H611"/>
      <c r="I611"/>
      <c r="J611"/>
      <c r="K611"/>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c r="GL611"/>
      <c r="GM611"/>
      <c r="GN611"/>
      <c r="GO611"/>
      <c r="GP611"/>
      <c r="GQ611"/>
      <c r="GR611"/>
      <c r="GS611"/>
      <c r="GT611"/>
      <c r="GU611"/>
      <c r="GV611"/>
      <c r="GW611"/>
      <c r="GX611"/>
      <c r="GY611"/>
      <c r="GZ611"/>
      <c r="HA611"/>
      <c r="HB611"/>
      <c r="HC611"/>
      <c r="HD611"/>
      <c r="HE611"/>
      <c r="HF611"/>
      <c r="HG611"/>
      <c r="HH611"/>
      <c r="HI611"/>
      <c r="HJ611"/>
      <c r="HK611"/>
      <c r="HL611"/>
      <c r="HM611"/>
      <c r="HN611"/>
      <c r="HO611"/>
      <c r="HP611"/>
      <c r="HQ611"/>
      <c r="HR611"/>
      <c r="HS611"/>
      <c r="HT611"/>
      <c r="HU611"/>
      <c r="HV611"/>
      <c r="HW611"/>
      <c r="HX611"/>
      <c r="HY611"/>
      <c r="HZ611"/>
      <c r="IA611"/>
      <c r="IB611"/>
      <c r="IC611"/>
      <c r="ID611"/>
      <c r="IE611"/>
      <c r="IF611"/>
      <c r="IG611"/>
      <c r="IH611"/>
      <c r="II611"/>
      <c r="IJ611"/>
      <c r="IK611"/>
      <c r="IL611"/>
      <c r="IM611"/>
      <c r="IN611"/>
      <c r="IO611"/>
      <c r="IP611"/>
      <c r="IQ611"/>
      <c r="IR611"/>
      <c r="IS611"/>
      <c r="IT611"/>
      <c r="IU611"/>
      <c r="IV611"/>
      <c r="IW611"/>
      <c r="IX611"/>
      <c r="IY611"/>
      <c r="IZ611"/>
      <c r="JA611"/>
      <c r="JB611"/>
      <c r="JC611"/>
      <c r="JD611"/>
      <c r="JE611"/>
      <c r="JF611"/>
      <c r="JG611"/>
      <c r="JH611"/>
      <c r="JI611"/>
      <c r="JJ611"/>
      <c r="JK611"/>
      <c r="JL611"/>
      <c r="JM611"/>
      <c r="JN611"/>
      <c r="JO611"/>
      <c r="JP611"/>
      <c r="JQ611"/>
      <c r="JR611"/>
      <c r="JS611"/>
      <c r="JT611"/>
      <c r="JU611"/>
      <c r="JV611"/>
      <c r="JW611"/>
      <c r="JX611"/>
      <c r="JY611"/>
      <c r="JZ611"/>
      <c r="KA611"/>
      <c r="KB611"/>
      <c r="KC611"/>
      <c r="KD611"/>
      <c r="KE611"/>
      <c r="KF611"/>
      <c r="KG611"/>
      <c r="KH611"/>
      <c r="KI611"/>
      <c r="KJ611"/>
      <c r="KK611"/>
    </row>
    <row r="612" spans="4:297" x14ac:dyDescent="0.2">
      <c r="D612"/>
      <c r="E612"/>
      <c r="F612"/>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c r="GK612"/>
      <c r="GL612"/>
      <c r="GM612"/>
      <c r="GN612"/>
      <c r="GO612"/>
      <c r="GP612"/>
      <c r="GQ612"/>
      <c r="GR612"/>
      <c r="GS612"/>
      <c r="GT612"/>
      <c r="GU612"/>
      <c r="GV612"/>
      <c r="GW612"/>
      <c r="GX612"/>
      <c r="GY612"/>
      <c r="GZ612"/>
      <c r="HA612"/>
      <c r="HB612"/>
      <c r="HC612"/>
      <c r="HD612"/>
      <c r="HE612"/>
      <c r="HF612"/>
      <c r="HG612"/>
      <c r="HH612"/>
      <c r="HI612"/>
      <c r="HJ612"/>
      <c r="HK612"/>
      <c r="HL612"/>
      <c r="HM612"/>
      <c r="HN612"/>
      <c r="HO612"/>
      <c r="HP612"/>
      <c r="HQ612"/>
      <c r="HR612"/>
      <c r="HS612"/>
      <c r="HT612"/>
      <c r="HU612"/>
      <c r="HV612"/>
      <c r="HW612"/>
      <c r="HX612"/>
      <c r="HY612"/>
      <c r="HZ612"/>
      <c r="IA612"/>
      <c r="IB612"/>
      <c r="IC612"/>
      <c r="ID612"/>
      <c r="IE612"/>
      <c r="IF612"/>
      <c r="IG612"/>
      <c r="IH612"/>
      <c r="II612"/>
      <c r="IJ612"/>
      <c r="IK612"/>
      <c r="IL612"/>
      <c r="IM612"/>
      <c r="IN612"/>
      <c r="IO612"/>
      <c r="IP612"/>
      <c r="IQ612"/>
      <c r="IR612"/>
      <c r="IS612"/>
      <c r="IT612"/>
      <c r="IU612"/>
      <c r="IV612"/>
      <c r="IW612"/>
      <c r="IX612"/>
      <c r="IY612"/>
      <c r="IZ612"/>
      <c r="JA612"/>
      <c r="JB612"/>
      <c r="JC612"/>
      <c r="JD612"/>
      <c r="JE612"/>
      <c r="JF612"/>
      <c r="JG612"/>
      <c r="JH612"/>
      <c r="JI612"/>
      <c r="JJ612"/>
      <c r="JK612"/>
      <c r="JL612"/>
      <c r="JM612"/>
      <c r="JN612"/>
      <c r="JO612"/>
      <c r="JP612"/>
      <c r="JQ612"/>
      <c r="JR612"/>
      <c r="JS612"/>
      <c r="JT612"/>
      <c r="JU612"/>
      <c r="JV612"/>
      <c r="JW612"/>
      <c r="JX612"/>
      <c r="JY612"/>
      <c r="JZ612"/>
      <c r="KA612"/>
      <c r="KB612"/>
      <c r="KC612"/>
      <c r="KD612"/>
      <c r="KE612"/>
      <c r="KF612"/>
      <c r="KG612"/>
      <c r="KH612"/>
      <c r="KI612"/>
      <c r="KJ612"/>
      <c r="KK612"/>
    </row>
    <row r="613" spans="4:297" x14ac:dyDescent="0.2">
      <c r="D613"/>
      <c r="E613"/>
      <c r="F613"/>
      <c r="G613"/>
      <c r="H613"/>
      <c r="I613"/>
      <c r="J613"/>
      <c r="K613"/>
      <c r="L613"/>
      <c r="M613"/>
      <c r="N613"/>
      <c r="O613"/>
      <c r="P613"/>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c r="GK613"/>
      <c r="GL613"/>
      <c r="GM613"/>
      <c r="GN613"/>
      <c r="GO613"/>
      <c r="GP613"/>
      <c r="GQ613"/>
      <c r="GR613"/>
      <c r="GS613"/>
      <c r="GT613"/>
      <c r="GU613"/>
      <c r="GV613"/>
      <c r="GW613"/>
      <c r="GX613"/>
      <c r="GY613"/>
      <c r="GZ613"/>
      <c r="HA613"/>
      <c r="HB613"/>
      <c r="HC613"/>
      <c r="HD613"/>
      <c r="HE613"/>
      <c r="HF613"/>
      <c r="HG613"/>
      <c r="HH613"/>
      <c r="HI613"/>
      <c r="HJ613"/>
      <c r="HK613"/>
      <c r="HL613"/>
      <c r="HM613"/>
      <c r="HN613"/>
      <c r="HO613"/>
      <c r="HP613"/>
      <c r="HQ613"/>
      <c r="HR613"/>
      <c r="HS613"/>
      <c r="HT613"/>
      <c r="HU613"/>
      <c r="HV613"/>
      <c r="HW613"/>
      <c r="HX613"/>
      <c r="HY613"/>
      <c r="HZ613"/>
      <c r="IA613"/>
      <c r="IB613"/>
      <c r="IC613"/>
      <c r="ID613"/>
      <c r="IE613"/>
      <c r="IF613"/>
      <c r="IG613"/>
      <c r="IH613"/>
      <c r="II613"/>
      <c r="IJ613"/>
      <c r="IK613"/>
      <c r="IL613"/>
      <c r="IM613"/>
      <c r="IN613"/>
      <c r="IO613"/>
      <c r="IP613"/>
      <c r="IQ613"/>
      <c r="IR613"/>
      <c r="IS613"/>
      <c r="IT613"/>
      <c r="IU613"/>
      <c r="IV613"/>
      <c r="IW613"/>
      <c r="IX613"/>
      <c r="IY613"/>
      <c r="IZ613"/>
      <c r="JA613"/>
      <c r="JB613"/>
      <c r="JC613"/>
      <c r="JD613"/>
      <c r="JE613"/>
      <c r="JF613"/>
      <c r="JG613"/>
      <c r="JH613"/>
      <c r="JI613"/>
      <c r="JJ613"/>
      <c r="JK613"/>
      <c r="JL613"/>
      <c r="JM613"/>
      <c r="JN613"/>
      <c r="JO613"/>
      <c r="JP613"/>
      <c r="JQ613"/>
      <c r="JR613"/>
      <c r="JS613"/>
      <c r="JT613"/>
      <c r="JU613"/>
      <c r="JV613"/>
      <c r="JW613"/>
      <c r="JX613"/>
      <c r="JY613"/>
      <c r="JZ613"/>
      <c r="KA613"/>
      <c r="KB613"/>
      <c r="KC613"/>
      <c r="KD613"/>
      <c r="KE613"/>
      <c r="KF613"/>
      <c r="KG613"/>
      <c r="KH613"/>
      <c r="KI613"/>
      <c r="KJ613"/>
      <c r="KK613"/>
    </row>
    <row r="614" spans="4:297" x14ac:dyDescent="0.2">
      <c r="D614"/>
      <c r="E614"/>
      <c r="F614"/>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c r="GL614"/>
      <c r="GM614"/>
      <c r="GN614"/>
      <c r="GO614"/>
      <c r="GP614"/>
      <c r="GQ614"/>
      <c r="GR614"/>
      <c r="GS614"/>
      <c r="GT614"/>
      <c r="GU614"/>
      <c r="GV614"/>
      <c r="GW614"/>
      <c r="GX614"/>
      <c r="GY614"/>
      <c r="GZ614"/>
      <c r="HA614"/>
      <c r="HB614"/>
      <c r="HC614"/>
      <c r="HD614"/>
      <c r="HE614"/>
      <c r="HF614"/>
      <c r="HG614"/>
      <c r="HH614"/>
      <c r="HI614"/>
      <c r="HJ614"/>
      <c r="HK614"/>
      <c r="HL614"/>
      <c r="HM614"/>
      <c r="HN614"/>
      <c r="HO614"/>
      <c r="HP614"/>
      <c r="HQ614"/>
      <c r="HR614"/>
      <c r="HS614"/>
      <c r="HT614"/>
      <c r="HU614"/>
      <c r="HV614"/>
      <c r="HW614"/>
      <c r="HX614"/>
      <c r="HY614"/>
      <c r="HZ614"/>
      <c r="IA614"/>
      <c r="IB614"/>
      <c r="IC614"/>
      <c r="ID614"/>
      <c r="IE614"/>
      <c r="IF614"/>
      <c r="IG614"/>
      <c r="IH614"/>
      <c r="II614"/>
      <c r="IJ614"/>
      <c r="IK614"/>
      <c r="IL614"/>
      <c r="IM614"/>
      <c r="IN614"/>
      <c r="IO614"/>
      <c r="IP614"/>
      <c r="IQ614"/>
      <c r="IR614"/>
      <c r="IS614"/>
      <c r="IT614"/>
      <c r="IU614"/>
      <c r="IV614"/>
      <c r="IW614"/>
      <c r="IX614"/>
      <c r="IY614"/>
      <c r="IZ614"/>
      <c r="JA614"/>
      <c r="JB614"/>
      <c r="JC614"/>
      <c r="JD614"/>
      <c r="JE614"/>
      <c r="JF614"/>
      <c r="JG614"/>
      <c r="JH614"/>
      <c r="JI614"/>
      <c r="JJ614"/>
      <c r="JK614"/>
      <c r="JL614"/>
      <c r="JM614"/>
      <c r="JN614"/>
      <c r="JO614"/>
      <c r="JP614"/>
      <c r="JQ614"/>
      <c r="JR614"/>
      <c r="JS614"/>
      <c r="JT614"/>
      <c r="JU614"/>
      <c r="JV614"/>
      <c r="JW614"/>
      <c r="JX614"/>
      <c r="JY614"/>
      <c r="JZ614"/>
      <c r="KA614"/>
      <c r="KB614"/>
      <c r="KC614"/>
      <c r="KD614"/>
      <c r="KE614"/>
      <c r="KF614"/>
      <c r="KG614"/>
      <c r="KH614"/>
      <c r="KI614"/>
      <c r="KJ614"/>
      <c r="KK614"/>
    </row>
    <row r="615" spans="4:297" x14ac:dyDescent="0.2">
      <c r="D615"/>
      <c r="E615"/>
      <c r="F615"/>
      <c r="G615"/>
      <c r="H615"/>
      <c r="I615"/>
      <c r="J615"/>
      <c r="K615"/>
      <c r="L615"/>
      <c r="M615"/>
      <c r="N615"/>
      <c r="O615"/>
      <c r="P615"/>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c r="GL615"/>
      <c r="GM615"/>
      <c r="GN615"/>
      <c r="GO615"/>
      <c r="GP615"/>
      <c r="GQ615"/>
      <c r="GR615"/>
      <c r="GS615"/>
      <c r="GT615"/>
      <c r="GU615"/>
      <c r="GV615"/>
      <c r="GW615"/>
      <c r="GX615"/>
      <c r="GY615"/>
      <c r="GZ615"/>
      <c r="HA615"/>
      <c r="HB615"/>
      <c r="HC615"/>
      <c r="HD615"/>
      <c r="HE615"/>
      <c r="HF615"/>
      <c r="HG615"/>
      <c r="HH615"/>
      <c r="HI615"/>
      <c r="HJ615"/>
      <c r="HK615"/>
      <c r="HL615"/>
      <c r="HM615"/>
      <c r="HN615"/>
      <c r="HO615"/>
      <c r="HP615"/>
      <c r="HQ615"/>
      <c r="HR615"/>
      <c r="HS615"/>
      <c r="HT615"/>
      <c r="HU615"/>
      <c r="HV615"/>
      <c r="HW615"/>
      <c r="HX615"/>
      <c r="HY615"/>
      <c r="HZ615"/>
      <c r="IA615"/>
      <c r="IB615"/>
      <c r="IC615"/>
      <c r="ID615"/>
      <c r="IE615"/>
      <c r="IF615"/>
      <c r="IG615"/>
      <c r="IH615"/>
      <c r="II615"/>
      <c r="IJ615"/>
      <c r="IK615"/>
      <c r="IL615"/>
      <c r="IM615"/>
      <c r="IN615"/>
      <c r="IO615"/>
      <c r="IP615"/>
      <c r="IQ615"/>
      <c r="IR615"/>
      <c r="IS615"/>
      <c r="IT615"/>
      <c r="IU615"/>
      <c r="IV615"/>
      <c r="IW615"/>
      <c r="IX615"/>
      <c r="IY615"/>
      <c r="IZ615"/>
      <c r="JA615"/>
      <c r="JB615"/>
      <c r="JC615"/>
      <c r="JD615"/>
      <c r="JE615"/>
      <c r="JF615"/>
      <c r="JG615"/>
      <c r="JH615"/>
      <c r="JI615"/>
      <c r="JJ615"/>
      <c r="JK615"/>
      <c r="JL615"/>
      <c r="JM615"/>
      <c r="JN615"/>
      <c r="JO615"/>
      <c r="JP615"/>
      <c r="JQ615"/>
      <c r="JR615"/>
      <c r="JS615"/>
      <c r="JT615"/>
      <c r="JU615"/>
      <c r="JV615"/>
      <c r="JW615"/>
      <c r="JX615"/>
      <c r="JY615"/>
      <c r="JZ615"/>
      <c r="KA615"/>
      <c r="KB615"/>
      <c r="KC615"/>
      <c r="KD615"/>
      <c r="KE615"/>
      <c r="KF615"/>
      <c r="KG615"/>
      <c r="KH615"/>
      <c r="KI615"/>
      <c r="KJ615"/>
      <c r="KK615"/>
    </row>
    <row r="616" spans="4:297" x14ac:dyDescent="0.2">
      <c r="D616"/>
      <c r="E616"/>
      <c r="F616"/>
      <c r="G616"/>
      <c r="H616"/>
      <c r="I616"/>
      <c r="J616"/>
      <c r="K616"/>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c r="FV616"/>
      <c r="FW616"/>
      <c r="FX616"/>
      <c r="FY616"/>
      <c r="FZ616"/>
      <c r="GA616"/>
      <c r="GB616"/>
      <c r="GC616"/>
      <c r="GD616"/>
      <c r="GE616"/>
      <c r="GF616"/>
      <c r="GG616"/>
      <c r="GH616"/>
      <c r="GI616"/>
      <c r="GJ616"/>
      <c r="GK616"/>
      <c r="GL616"/>
      <c r="GM616"/>
      <c r="GN616"/>
      <c r="GO616"/>
      <c r="GP616"/>
      <c r="GQ616"/>
      <c r="GR616"/>
      <c r="GS616"/>
      <c r="GT616"/>
      <c r="GU616"/>
      <c r="GV616"/>
      <c r="GW616"/>
      <c r="GX616"/>
      <c r="GY616"/>
      <c r="GZ616"/>
      <c r="HA616"/>
      <c r="HB616"/>
      <c r="HC616"/>
      <c r="HD616"/>
      <c r="HE616"/>
      <c r="HF616"/>
      <c r="HG616"/>
      <c r="HH616"/>
      <c r="HI616"/>
      <c r="HJ616"/>
      <c r="HK616"/>
      <c r="HL616"/>
      <c r="HM616"/>
      <c r="HN616"/>
      <c r="HO616"/>
      <c r="HP616"/>
      <c r="HQ616"/>
      <c r="HR616"/>
      <c r="HS616"/>
      <c r="HT616"/>
      <c r="HU616"/>
      <c r="HV616"/>
      <c r="HW616"/>
      <c r="HX616"/>
      <c r="HY616"/>
      <c r="HZ616"/>
      <c r="IA616"/>
      <c r="IB616"/>
      <c r="IC616"/>
      <c r="ID616"/>
      <c r="IE616"/>
      <c r="IF616"/>
      <c r="IG616"/>
      <c r="IH616"/>
      <c r="II616"/>
      <c r="IJ616"/>
      <c r="IK616"/>
      <c r="IL616"/>
      <c r="IM616"/>
      <c r="IN616"/>
      <c r="IO616"/>
      <c r="IP616"/>
      <c r="IQ616"/>
      <c r="IR616"/>
      <c r="IS616"/>
      <c r="IT616"/>
      <c r="IU616"/>
      <c r="IV616"/>
      <c r="IW616"/>
      <c r="IX616"/>
      <c r="IY616"/>
      <c r="IZ616"/>
      <c r="JA616"/>
      <c r="JB616"/>
      <c r="JC616"/>
      <c r="JD616"/>
      <c r="JE616"/>
      <c r="JF616"/>
      <c r="JG616"/>
      <c r="JH616"/>
      <c r="JI616"/>
      <c r="JJ616"/>
      <c r="JK616"/>
      <c r="JL616"/>
      <c r="JM616"/>
      <c r="JN616"/>
      <c r="JO616"/>
      <c r="JP616"/>
      <c r="JQ616"/>
      <c r="JR616"/>
      <c r="JS616"/>
      <c r="JT616"/>
      <c r="JU616"/>
      <c r="JV616"/>
      <c r="JW616"/>
      <c r="JX616"/>
      <c r="JY616"/>
      <c r="JZ616"/>
      <c r="KA616"/>
      <c r="KB616"/>
      <c r="KC616"/>
      <c r="KD616"/>
      <c r="KE616"/>
      <c r="KF616"/>
      <c r="KG616"/>
      <c r="KH616"/>
      <c r="KI616"/>
      <c r="KJ616"/>
      <c r="KK616"/>
    </row>
    <row r="617" spans="4:297" x14ac:dyDescent="0.2">
      <c r="D617"/>
      <c r="E617"/>
      <c r="F617"/>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c r="FV617"/>
      <c r="FW617"/>
      <c r="FX617"/>
      <c r="FY617"/>
      <c r="FZ617"/>
      <c r="GA617"/>
      <c r="GB617"/>
      <c r="GC617"/>
      <c r="GD617"/>
      <c r="GE617"/>
      <c r="GF617"/>
      <c r="GG617"/>
      <c r="GH617"/>
      <c r="GI617"/>
      <c r="GJ617"/>
      <c r="GK617"/>
      <c r="GL617"/>
      <c r="GM617"/>
      <c r="GN617"/>
      <c r="GO617"/>
      <c r="GP617"/>
      <c r="GQ617"/>
      <c r="GR617"/>
      <c r="GS617"/>
      <c r="GT617"/>
      <c r="GU617"/>
      <c r="GV617"/>
      <c r="GW617"/>
      <c r="GX617"/>
      <c r="GY617"/>
      <c r="GZ617"/>
      <c r="HA617"/>
      <c r="HB617"/>
      <c r="HC617"/>
      <c r="HD617"/>
      <c r="HE617"/>
      <c r="HF617"/>
      <c r="HG617"/>
      <c r="HH617"/>
      <c r="HI617"/>
      <c r="HJ617"/>
      <c r="HK617"/>
      <c r="HL617"/>
      <c r="HM617"/>
      <c r="HN617"/>
      <c r="HO617"/>
      <c r="HP617"/>
      <c r="HQ617"/>
      <c r="HR617"/>
      <c r="HS617"/>
      <c r="HT617"/>
      <c r="HU617"/>
      <c r="HV617"/>
      <c r="HW617"/>
      <c r="HX617"/>
      <c r="HY617"/>
      <c r="HZ617"/>
      <c r="IA617"/>
      <c r="IB617"/>
      <c r="IC617"/>
      <c r="ID617"/>
      <c r="IE617"/>
      <c r="IF617"/>
      <c r="IG617"/>
      <c r="IH617"/>
      <c r="II617"/>
      <c r="IJ617"/>
      <c r="IK617"/>
      <c r="IL617"/>
      <c r="IM617"/>
      <c r="IN617"/>
      <c r="IO617"/>
      <c r="IP617"/>
      <c r="IQ617"/>
      <c r="IR617"/>
      <c r="IS617"/>
      <c r="IT617"/>
      <c r="IU617"/>
      <c r="IV617"/>
      <c r="IW617"/>
      <c r="IX617"/>
      <c r="IY617"/>
      <c r="IZ617"/>
      <c r="JA617"/>
      <c r="JB617"/>
      <c r="JC617"/>
      <c r="JD617"/>
      <c r="JE617"/>
      <c r="JF617"/>
      <c r="JG617"/>
      <c r="JH617"/>
      <c r="JI617"/>
      <c r="JJ617"/>
      <c r="JK617"/>
      <c r="JL617"/>
      <c r="JM617"/>
      <c r="JN617"/>
      <c r="JO617"/>
      <c r="JP617"/>
      <c r="JQ617"/>
      <c r="JR617"/>
      <c r="JS617"/>
      <c r="JT617"/>
      <c r="JU617"/>
      <c r="JV617"/>
      <c r="JW617"/>
      <c r="JX617"/>
      <c r="JY617"/>
      <c r="JZ617"/>
      <c r="KA617"/>
      <c r="KB617"/>
      <c r="KC617"/>
      <c r="KD617"/>
      <c r="KE617"/>
      <c r="KF617"/>
      <c r="KG617"/>
      <c r="KH617"/>
      <c r="KI617"/>
      <c r="KJ617"/>
      <c r="KK617"/>
    </row>
    <row r="618" spans="4:297" x14ac:dyDescent="0.2">
      <c r="D618"/>
      <c r="E618"/>
      <c r="F618"/>
      <c r="G618"/>
      <c r="H618"/>
      <c r="I618"/>
      <c r="J618"/>
      <c r="K618"/>
      <c r="L618"/>
      <c r="M618"/>
      <c r="N618"/>
      <c r="O618"/>
      <c r="P618"/>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c r="FV618"/>
      <c r="FW618"/>
      <c r="FX618"/>
      <c r="FY618"/>
      <c r="FZ618"/>
      <c r="GA618"/>
      <c r="GB618"/>
      <c r="GC618"/>
      <c r="GD618"/>
      <c r="GE618"/>
      <c r="GF618"/>
      <c r="GG618"/>
      <c r="GH618"/>
      <c r="GI618"/>
      <c r="GJ618"/>
      <c r="GK618"/>
      <c r="GL618"/>
      <c r="GM618"/>
      <c r="GN618"/>
      <c r="GO618"/>
      <c r="GP618"/>
      <c r="GQ618"/>
      <c r="GR618"/>
      <c r="GS618"/>
      <c r="GT618"/>
      <c r="GU618"/>
      <c r="GV618"/>
      <c r="GW618"/>
      <c r="GX618"/>
      <c r="GY618"/>
      <c r="GZ618"/>
      <c r="HA618"/>
      <c r="HB618"/>
      <c r="HC618"/>
      <c r="HD618"/>
      <c r="HE618"/>
      <c r="HF618"/>
      <c r="HG618"/>
      <c r="HH618"/>
      <c r="HI618"/>
      <c r="HJ618"/>
      <c r="HK618"/>
      <c r="HL618"/>
      <c r="HM618"/>
      <c r="HN618"/>
      <c r="HO618"/>
      <c r="HP618"/>
      <c r="HQ618"/>
      <c r="HR618"/>
      <c r="HS618"/>
      <c r="HT618"/>
      <c r="HU618"/>
      <c r="HV618"/>
      <c r="HW618"/>
      <c r="HX618"/>
      <c r="HY618"/>
      <c r="HZ618"/>
      <c r="IA618"/>
      <c r="IB618"/>
      <c r="IC618"/>
      <c r="ID618"/>
      <c r="IE618"/>
      <c r="IF618"/>
      <c r="IG618"/>
      <c r="IH618"/>
      <c r="II618"/>
      <c r="IJ618"/>
      <c r="IK618"/>
      <c r="IL618"/>
      <c r="IM618"/>
      <c r="IN618"/>
      <c r="IO618"/>
      <c r="IP618"/>
      <c r="IQ618"/>
      <c r="IR618"/>
      <c r="IS618"/>
      <c r="IT618"/>
      <c r="IU618"/>
      <c r="IV618"/>
      <c r="IW618"/>
      <c r="IX618"/>
      <c r="IY618"/>
      <c r="IZ618"/>
      <c r="JA618"/>
      <c r="JB618"/>
      <c r="JC618"/>
      <c r="JD618"/>
      <c r="JE618"/>
      <c r="JF618"/>
      <c r="JG618"/>
      <c r="JH618"/>
      <c r="JI618"/>
      <c r="JJ618"/>
      <c r="JK618"/>
      <c r="JL618"/>
      <c r="JM618"/>
      <c r="JN618"/>
      <c r="JO618"/>
      <c r="JP618"/>
      <c r="JQ618"/>
      <c r="JR618"/>
      <c r="JS618"/>
      <c r="JT618"/>
      <c r="JU618"/>
      <c r="JV618"/>
      <c r="JW618"/>
      <c r="JX618"/>
      <c r="JY618"/>
      <c r="JZ618"/>
      <c r="KA618"/>
      <c r="KB618"/>
      <c r="KC618"/>
      <c r="KD618"/>
      <c r="KE618"/>
      <c r="KF618"/>
      <c r="KG618"/>
      <c r="KH618"/>
      <c r="KI618"/>
      <c r="KJ618"/>
      <c r="KK618"/>
    </row>
    <row r="619" spans="4:297" x14ac:dyDescent="0.2">
      <c r="D619"/>
      <c r="E619"/>
      <c r="F619"/>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c r="FV619"/>
      <c r="FW619"/>
      <c r="FX619"/>
      <c r="FY619"/>
      <c r="FZ619"/>
      <c r="GA619"/>
      <c r="GB619"/>
      <c r="GC619"/>
      <c r="GD619"/>
      <c r="GE619"/>
      <c r="GF619"/>
      <c r="GG619"/>
      <c r="GH619"/>
      <c r="GI619"/>
      <c r="GJ619"/>
      <c r="GK619"/>
      <c r="GL619"/>
      <c r="GM619"/>
      <c r="GN619"/>
      <c r="GO619"/>
      <c r="GP619"/>
      <c r="GQ619"/>
      <c r="GR619"/>
      <c r="GS619"/>
      <c r="GT619"/>
      <c r="GU619"/>
      <c r="GV619"/>
      <c r="GW619"/>
      <c r="GX619"/>
      <c r="GY619"/>
      <c r="GZ619"/>
      <c r="HA619"/>
      <c r="HB619"/>
      <c r="HC619"/>
      <c r="HD619"/>
      <c r="HE619"/>
      <c r="HF619"/>
      <c r="HG619"/>
      <c r="HH619"/>
      <c r="HI619"/>
      <c r="HJ619"/>
      <c r="HK619"/>
      <c r="HL619"/>
      <c r="HM619"/>
      <c r="HN619"/>
      <c r="HO619"/>
      <c r="HP619"/>
      <c r="HQ619"/>
      <c r="HR619"/>
      <c r="HS619"/>
      <c r="HT619"/>
      <c r="HU619"/>
      <c r="HV619"/>
      <c r="HW619"/>
      <c r="HX619"/>
      <c r="HY619"/>
      <c r="HZ619"/>
      <c r="IA619"/>
      <c r="IB619"/>
      <c r="IC619"/>
      <c r="ID619"/>
      <c r="IE619"/>
      <c r="IF619"/>
      <c r="IG619"/>
      <c r="IH619"/>
      <c r="II619"/>
      <c r="IJ619"/>
      <c r="IK619"/>
      <c r="IL619"/>
      <c r="IM619"/>
      <c r="IN619"/>
      <c r="IO619"/>
      <c r="IP619"/>
      <c r="IQ619"/>
      <c r="IR619"/>
      <c r="IS619"/>
      <c r="IT619"/>
      <c r="IU619"/>
      <c r="IV619"/>
      <c r="IW619"/>
      <c r="IX619"/>
      <c r="IY619"/>
      <c r="IZ619"/>
      <c r="JA619"/>
      <c r="JB619"/>
      <c r="JC619"/>
      <c r="JD619"/>
      <c r="JE619"/>
      <c r="JF619"/>
      <c r="JG619"/>
      <c r="JH619"/>
      <c r="JI619"/>
      <c r="JJ619"/>
      <c r="JK619"/>
      <c r="JL619"/>
      <c r="JM619"/>
      <c r="JN619"/>
      <c r="JO619"/>
      <c r="JP619"/>
      <c r="JQ619"/>
      <c r="JR619"/>
      <c r="JS619"/>
      <c r="JT619"/>
      <c r="JU619"/>
      <c r="JV619"/>
      <c r="JW619"/>
      <c r="JX619"/>
      <c r="JY619"/>
      <c r="JZ619"/>
      <c r="KA619"/>
      <c r="KB619"/>
      <c r="KC619"/>
      <c r="KD619"/>
      <c r="KE619"/>
      <c r="KF619"/>
      <c r="KG619"/>
      <c r="KH619"/>
      <c r="KI619"/>
      <c r="KJ619"/>
      <c r="KK619"/>
    </row>
    <row r="620" spans="4:297" x14ac:dyDescent="0.2">
      <c r="D620"/>
      <c r="E620"/>
      <c r="F620"/>
      <c r="G620"/>
      <c r="H620"/>
      <c r="I620"/>
      <c r="J620"/>
      <c r="K620"/>
      <c r="L620"/>
      <c r="M620"/>
      <c r="N620"/>
      <c r="O620"/>
      <c r="P620"/>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c r="GS620"/>
      <c r="GT620"/>
      <c r="GU620"/>
      <c r="GV620"/>
      <c r="GW620"/>
      <c r="GX620"/>
      <c r="GY620"/>
      <c r="GZ620"/>
      <c r="HA620"/>
      <c r="HB620"/>
      <c r="HC620"/>
      <c r="HD620"/>
      <c r="HE620"/>
      <c r="HF620"/>
      <c r="HG620"/>
      <c r="HH620"/>
      <c r="HI620"/>
      <c r="HJ620"/>
      <c r="HK620"/>
      <c r="HL620"/>
      <c r="HM620"/>
      <c r="HN620"/>
      <c r="HO620"/>
      <c r="HP620"/>
      <c r="HQ620"/>
      <c r="HR620"/>
      <c r="HS620"/>
      <c r="HT620"/>
      <c r="HU620"/>
      <c r="HV620"/>
      <c r="HW620"/>
      <c r="HX620"/>
      <c r="HY620"/>
      <c r="HZ620"/>
      <c r="IA620"/>
      <c r="IB620"/>
      <c r="IC620"/>
      <c r="ID620"/>
      <c r="IE620"/>
      <c r="IF620"/>
      <c r="IG620"/>
      <c r="IH620"/>
      <c r="II620"/>
      <c r="IJ620"/>
      <c r="IK620"/>
      <c r="IL620"/>
      <c r="IM620"/>
      <c r="IN620"/>
      <c r="IO620"/>
      <c r="IP620"/>
      <c r="IQ620"/>
      <c r="IR620"/>
      <c r="IS620"/>
      <c r="IT620"/>
      <c r="IU620"/>
      <c r="IV620"/>
      <c r="IW620"/>
      <c r="IX620"/>
      <c r="IY620"/>
      <c r="IZ620"/>
      <c r="JA620"/>
      <c r="JB620"/>
      <c r="JC620"/>
      <c r="JD620"/>
      <c r="JE620"/>
      <c r="JF620"/>
      <c r="JG620"/>
      <c r="JH620"/>
      <c r="JI620"/>
      <c r="JJ620"/>
      <c r="JK620"/>
      <c r="JL620"/>
      <c r="JM620"/>
      <c r="JN620"/>
      <c r="JO620"/>
      <c r="JP620"/>
      <c r="JQ620"/>
      <c r="JR620"/>
      <c r="JS620"/>
      <c r="JT620"/>
      <c r="JU620"/>
      <c r="JV620"/>
      <c r="JW620"/>
      <c r="JX620"/>
      <c r="JY620"/>
      <c r="JZ620"/>
      <c r="KA620"/>
      <c r="KB620"/>
      <c r="KC620"/>
      <c r="KD620"/>
      <c r="KE620"/>
      <c r="KF620"/>
      <c r="KG620"/>
      <c r="KH620"/>
      <c r="KI620"/>
      <c r="KJ620"/>
      <c r="KK620"/>
    </row>
    <row r="621" spans="4:297" x14ac:dyDescent="0.2">
      <c r="D621"/>
      <c r="E621"/>
      <c r="F621"/>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c r="GS621"/>
      <c r="GT621"/>
      <c r="GU621"/>
      <c r="GV621"/>
      <c r="GW621"/>
      <c r="GX621"/>
      <c r="GY621"/>
      <c r="GZ621"/>
      <c r="HA621"/>
      <c r="HB621"/>
      <c r="HC621"/>
      <c r="HD621"/>
      <c r="HE621"/>
      <c r="HF621"/>
      <c r="HG621"/>
      <c r="HH621"/>
      <c r="HI621"/>
      <c r="HJ621"/>
      <c r="HK621"/>
      <c r="HL621"/>
      <c r="HM621"/>
      <c r="HN621"/>
      <c r="HO621"/>
      <c r="HP621"/>
      <c r="HQ621"/>
      <c r="HR621"/>
      <c r="HS621"/>
      <c r="HT621"/>
      <c r="HU621"/>
      <c r="HV621"/>
      <c r="HW621"/>
      <c r="HX621"/>
      <c r="HY621"/>
      <c r="HZ621"/>
      <c r="IA621"/>
      <c r="IB621"/>
      <c r="IC621"/>
      <c r="ID621"/>
      <c r="IE621"/>
      <c r="IF621"/>
      <c r="IG621"/>
      <c r="IH621"/>
      <c r="II621"/>
      <c r="IJ621"/>
      <c r="IK621"/>
      <c r="IL621"/>
      <c r="IM621"/>
      <c r="IN621"/>
      <c r="IO621"/>
      <c r="IP621"/>
      <c r="IQ621"/>
      <c r="IR621"/>
      <c r="IS621"/>
      <c r="IT621"/>
      <c r="IU621"/>
      <c r="IV621"/>
      <c r="IW621"/>
      <c r="IX621"/>
      <c r="IY621"/>
      <c r="IZ621"/>
      <c r="JA621"/>
      <c r="JB621"/>
      <c r="JC621"/>
      <c r="JD621"/>
      <c r="JE621"/>
      <c r="JF621"/>
      <c r="JG621"/>
      <c r="JH621"/>
      <c r="JI621"/>
      <c r="JJ621"/>
      <c r="JK621"/>
      <c r="JL621"/>
      <c r="JM621"/>
      <c r="JN621"/>
      <c r="JO621"/>
      <c r="JP621"/>
      <c r="JQ621"/>
      <c r="JR621"/>
      <c r="JS621"/>
      <c r="JT621"/>
      <c r="JU621"/>
      <c r="JV621"/>
      <c r="JW621"/>
      <c r="JX621"/>
      <c r="JY621"/>
      <c r="JZ621"/>
      <c r="KA621"/>
      <c r="KB621"/>
      <c r="KC621"/>
      <c r="KD621"/>
      <c r="KE621"/>
      <c r="KF621"/>
      <c r="KG621"/>
      <c r="KH621"/>
      <c r="KI621"/>
      <c r="KJ621"/>
      <c r="KK621"/>
    </row>
    <row r="622" spans="4:297" x14ac:dyDescent="0.2">
      <c r="D622"/>
      <c r="E622"/>
      <c r="F622"/>
      <c r="G622"/>
      <c r="H622"/>
      <c r="I622"/>
      <c r="J622"/>
      <c r="K622"/>
      <c r="L622"/>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c r="FV622"/>
      <c r="FW622"/>
      <c r="FX622"/>
      <c r="FY622"/>
      <c r="FZ622"/>
      <c r="GA622"/>
      <c r="GB622"/>
      <c r="GC622"/>
      <c r="GD622"/>
      <c r="GE622"/>
      <c r="GF622"/>
      <c r="GG622"/>
      <c r="GH622"/>
      <c r="GI622"/>
      <c r="GJ622"/>
      <c r="GK622"/>
      <c r="GL622"/>
      <c r="GM622"/>
      <c r="GN622"/>
      <c r="GO622"/>
      <c r="GP622"/>
      <c r="GQ622"/>
      <c r="GR622"/>
      <c r="GS622"/>
      <c r="GT622"/>
      <c r="GU622"/>
      <c r="GV622"/>
      <c r="GW622"/>
      <c r="GX622"/>
      <c r="GY622"/>
      <c r="GZ622"/>
      <c r="HA622"/>
      <c r="HB622"/>
      <c r="HC622"/>
      <c r="HD622"/>
      <c r="HE622"/>
      <c r="HF622"/>
      <c r="HG622"/>
      <c r="HH622"/>
      <c r="HI622"/>
      <c r="HJ622"/>
      <c r="HK622"/>
      <c r="HL622"/>
      <c r="HM622"/>
      <c r="HN622"/>
      <c r="HO622"/>
      <c r="HP622"/>
      <c r="HQ622"/>
      <c r="HR622"/>
      <c r="HS622"/>
      <c r="HT622"/>
      <c r="HU622"/>
      <c r="HV622"/>
      <c r="HW622"/>
      <c r="HX622"/>
      <c r="HY622"/>
      <c r="HZ622"/>
      <c r="IA622"/>
      <c r="IB622"/>
      <c r="IC622"/>
      <c r="ID622"/>
      <c r="IE622"/>
      <c r="IF622"/>
      <c r="IG622"/>
      <c r="IH622"/>
      <c r="II622"/>
      <c r="IJ622"/>
      <c r="IK622"/>
      <c r="IL622"/>
      <c r="IM622"/>
      <c r="IN622"/>
      <c r="IO622"/>
      <c r="IP622"/>
      <c r="IQ622"/>
      <c r="IR622"/>
      <c r="IS622"/>
      <c r="IT622"/>
      <c r="IU622"/>
      <c r="IV622"/>
      <c r="IW622"/>
      <c r="IX622"/>
      <c r="IY622"/>
      <c r="IZ622"/>
      <c r="JA622"/>
      <c r="JB622"/>
      <c r="JC622"/>
      <c r="JD622"/>
      <c r="JE622"/>
      <c r="JF622"/>
      <c r="JG622"/>
      <c r="JH622"/>
      <c r="JI622"/>
      <c r="JJ622"/>
      <c r="JK622"/>
      <c r="JL622"/>
      <c r="JM622"/>
      <c r="JN622"/>
      <c r="JO622"/>
      <c r="JP622"/>
      <c r="JQ622"/>
      <c r="JR622"/>
      <c r="JS622"/>
      <c r="JT622"/>
      <c r="JU622"/>
      <c r="JV622"/>
      <c r="JW622"/>
      <c r="JX622"/>
      <c r="JY622"/>
      <c r="JZ622"/>
      <c r="KA622"/>
      <c r="KB622"/>
      <c r="KC622"/>
      <c r="KD622"/>
      <c r="KE622"/>
      <c r="KF622"/>
      <c r="KG622"/>
      <c r="KH622"/>
      <c r="KI622"/>
      <c r="KJ622"/>
      <c r="KK622"/>
    </row>
    <row r="623" spans="4:297" x14ac:dyDescent="0.2">
      <c r="D623"/>
      <c r="E623"/>
      <c r="F623"/>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c r="GK623"/>
      <c r="GL623"/>
      <c r="GM623"/>
      <c r="GN623"/>
      <c r="GO623"/>
      <c r="GP623"/>
      <c r="GQ623"/>
      <c r="GR623"/>
      <c r="GS623"/>
      <c r="GT623"/>
      <c r="GU623"/>
      <c r="GV623"/>
      <c r="GW623"/>
      <c r="GX623"/>
      <c r="GY623"/>
      <c r="GZ623"/>
      <c r="HA623"/>
      <c r="HB623"/>
      <c r="HC623"/>
      <c r="HD623"/>
      <c r="HE623"/>
      <c r="HF623"/>
      <c r="HG623"/>
      <c r="HH623"/>
      <c r="HI623"/>
      <c r="HJ623"/>
      <c r="HK623"/>
      <c r="HL623"/>
      <c r="HM623"/>
      <c r="HN623"/>
      <c r="HO623"/>
      <c r="HP623"/>
      <c r="HQ623"/>
      <c r="HR623"/>
      <c r="HS623"/>
      <c r="HT623"/>
      <c r="HU623"/>
      <c r="HV623"/>
      <c r="HW623"/>
      <c r="HX623"/>
      <c r="HY623"/>
      <c r="HZ623"/>
      <c r="IA623"/>
      <c r="IB623"/>
      <c r="IC623"/>
      <c r="ID623"/>
      <c r="IE623"/>
      <c r="IF623"/>
      <c r="IG623"/>
      <c r="IH623"/>
      <c r="II623"/>
      <c r="IJ623"/>
      <c r="IK623"/>
      <c r="IL623"/>
      <c r="IM623"/>
      <c r="IN623"/>
      <c r="IO623"/>
      <c r="IP623"/>
      <c r="IQ623"/>
      <c r="IR623"/>
      <c r="IS623"/>
      <c r="IT623"/>
      <c r="IU623"/>
      <c r="IV623"/>
      <c r="IW623"/>
      <c r="IX623"/>
      <c r="IY623"/>
      <c r="IZ623"/>
      <c r="JA623"/>
      <c r="JB623"/>
      <c r="JC623"/>
      <c r="JD623"/>
      <c r="JE623"/>
      <c r="JF623"/>
      <c r="JG623"/>
      <c r="JH623"/>
      <c r="JI623"/>
      <c r="JJ623"/>
      <c r="JK623"/>
      <c r="JL623"/>
      <c r="JM623"/>
      <c r="JN623"/>
      <c r="JO623"/>
      <c r="JP623"/>
      <c r="JQ623"/>
      <c r="JR623"/>
      <c r="JS623"/>
      <c r="JT623"/>
      <c r="JU623"/>
      <c r="JV623"/>
      <c r="JW623"/>
      <c r="JX623"/>
      <c r="JY623"/>
      <c r="JZ623"/>
      <c r="KA623"/>
      <c r="KB623"/>
      <c r="KC623"/>
      <c r="KD623"/>
      <c r="KE623"/>
      <c r="KF623"/>
      <c r="KG623"/>
      <c r="KH623"/>
      <c r="KI623"/>
      <c r="KJ623"/>
      <c r="KK623"/>
    </row>
    <row r="624" spans="4:297" x14ac:dyDescent="0.2">
      <c r="D624"/>
      <c r="E624"/>
      <c r="F624"/>
      <c r="G624"/>
      <c r="H624"/>
      <c r="I624"/>
      <c r="J624"/>
      <c r="K624"/>
      <c r="L624"/>
      <c r="M624"/>
      <c r="N624"/>
      <c r="O624"/>
      <c r="P624"/>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c r="FV624"/>
      <c r="FW624"/>
      <c r="FX624"/>
      <c r="FY624"/>
      <c r="FZ624"/>
      <c r="GA624"/>
      <c r="GB624"/>
      <c r="GC624"/>
      <c r="GD624"/>
      <c r="GE624"/>
      <c r="GF624"/>
      <c r="GG624"/>
      <c r="GH624"/>
      <c r="GI624"/>
      <c r="GJ624"/>
      <c r="GK624"/>
      <c r="GL624"/>
      <c r="GM624"/>
      <c r="GN624"/>
      <c r="GO624"/>
      <c r="GP624"/>
      <c r="GQ624"/>
      <c r="GR624"/>
      <c r="GS624"/>
      <c r="GT624"/>
      <c r="GU624"/>
      <c r="GV624"/>
      <c r="GW624"/>
      <c r="GX624"/>
      <c r="GY624"/>
      <c r="GZ624"/>
      <c r="HA624"/>
      <c r="HB624"/>
      <c r="HC624"/>
      <c r="HD624"/>
      <c r="HE624"/>
      <c r="HF624"/>
      <c r="HG624"/>
      <c r="HH624"/>
      <c r="HI624"/>
      <c r="HJ624"/>
      <c r="HK624"/>
      <c r="HL624"/>
      <c r="HM624"/>
      <c r="HN624"/>
      <c r="HO624"/>
      <c r="HP624"/>
      <c r="HQ624"/>
      <c r="HR624"/>
      <c r="HS624"/>
      <c r="HT624"/>
      <c r="HU624"/>
      <c r="HV624"/>
      <c r="HW624"/>
      <c r="HX624"/>
      <c r="HY624"/>
      <c r="HZ624"/>
      <c r="IA624"/>
      <c r="IB624"/>
      <c r="IC624"/>
      <c r="ID624"/>
      <c r="IE624"/>
      <c r="IF624"/>
      <c r="IG624"/>
      <c r="IH624"/>
      <c r="II624"/>
      <c r="IJ624"/>
      <c r="IK624"/>
      <c r="IL624"/>
      <c r="IM624"/>
      <c r="IN624"/>
      <c r="IO624"/>
      <c r="IP624"/>
      <c r="IQ624"/>
      <c r="IR624"/>
      <c r="IS624"/>
      <c r="IT624"/>
      <c r="IU624"/>
      <c r="IV624"/>
      <c r="IW624"/>
      <c r="IX624"/>
      <c r="IY624"/>
      <c r="IZ624"/>
      <c r="JA624"/>
      <c r="JB624"/>
      <c r="JC624"/>
      <c r="JD624"/>
      <c r="JE624"/>
      <c r="JF624"/>
      <c r="JG624"/>
      <c r="JH624"/>
      <c r="JI624"/>
      <c r="JJ624"/>
      <c r="JK624"/>
      <c r="JL624"/>
      <c r="JM624"/>
      <c r="JN624"/>
      <c r="JO624"/>
      <c r="JP624"/>
      <c r="JQ624"/>
      <c r="JR624"/>
      <c r="JS624"/>
      <c r="JT624"/>
      <c r="JU624"/>
      <c r="JV624"/>
      <c r="JW624"/>
      <c r="JX624"/>
      <c r="JY624"/>
      <c r="JZ624"/>
      <c r="KA624"/>
      <c r="KB624"/>
      <c r="KC624"/>
      <c r="KD624"/>
      <c r="KE624"/>
      <c r="KF624"/>
      <c r="KG624"/>
      <c r="KH624"/>
      <c r="KI624"/>
      <c r="KJ624"/>
      <c r="KK624"/>
    </row>
    <row r="625" spans="4:297" x14ac:dyDescent="0.2">
      <c r="D625"/>
      <c r="E625"/>
      <c r="F625"/>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c r="FV625"/>
      <c r="FW625"/>
      <c r="FX625"/>
      <c r="FY625"/>
      <c r="FZ625"/>
      <c r="GA625"/>
      <c r="GB625"/>
      <c r="GC625"/>
      <c r="GD625"/>
      <c r="GE625"/>
      <c r="GF625"/>
      <c r="GG625"/>
      <c r="GH625"/>
      <c r="GI625"/>
      <c r="GJ625"/>
      <c r="GK625"/>
      <c r="GL625"/>
      <c r="GM625"/>
      <c r="GN625"/>
      <c r="GO625"/>
      <c r="GP625"/>
      <c r="GQ625"/>
      <c r="GR625"/>
      <c r="GS625"/>
      <c r="GT625"/>
      <c r="GU625"/>
      <c r="GV625"/>
      <c r="GW625"/>
      <c r="GX625"/>
      <c r="GY625"/>
      <c r="GZ625"/>
      <c r="HA625"/>
      <c r="HB625"/>
      <c r="HC625"/>
      <c r="HD625"/>
      <c r="HE625"/>
      <c r="HF625"/>
      <c r="HG625"/>
      <c r="HH625"/>
      <c r="HI625"/>
      <c r="HJ625"/>
      <c r="HK625"/>
      <c r="HL625"/>
      <c r="HM625"/>
      <c r="HN625"/>
      <c r="HO625"/>
      <c r="HP625"/>
      <c r="HQ625"/>
      <c r="HR625"/>
      <c r="HS625"/>
      <c r="HT625"/>
      <c r="HU625"/>
      <c r="HV625"/>
      <c r="HW625"/>
      <c r="HX625"/>
      <c r="HY625"/>
      <c r="HZ625"/>
      <c r="IA625"/>
      <c r="IB625"/>
      <c r="IC625"/>
      <c r="ID625"/>
      <c r="IE625"/>
      <c r="IF625"/>
      <c r="IG625"/>
      <c r="IH625"/>
      <c r="II625"/>
      <c r="IJ625"/>
      <c r="IK625"/>
      <c r="IL625"/>
      <c r="IM625"/>
      <c r="IN625"/>
      <c r="IO625"/>
      <c r="IP625"/>
      <c r="IQ625"/>
      <c r="IR625"/>
      <c r="IS625"/>
      <c r="IT625"/>
      <c r="IU625"/>
      <c r="IV625"/>
      <c r="IW625"/>
      <c r="IX625"/>
      <c r="IY625"/>
      <c r="IZ625"/>
      <c r="JA625"/>
      <c r="JB625"/>
      <c r="JC625"/>
      <c r="JD625"/>
      <c r="JE625"/>
      <c r="JF625"/>
      <c r="JG625"/>
      <c r="JH625"/>
      <c r="JI625"/>
      <c r="JJ625"/>
      <c r="JK625"/>
      <c r="JL625"/>
      <c r="JM625"/>
      <c r="JN625"/>
      <c r="JO625"/>
      <c r="JP625"/>
      <c r="JQ625"/>
      <c r="JR625"/>
      <c r="JS625"/>
      <c r="JT625"/>
      <c r="JU625"/>
      <c r="JV625"/>
      <c r="JW625"/>
      <c r="JX625"/>
      <c r="JY625"/>
      <c r="JZ625"/>
      <c r="KA625"/>
      <c r="KB625"/>
      <c r="KC625"/>
      <c r="KD625"/>
      <c r="KE625"/>
      <c r="KF625"/>
      <c r="KG625"/>
      <c r="KH625"/>
      <c r="KI625"/>
      <c r="KJ625"/>
      <c r="KK625"/>
    </row>
    <row r="626" spans="4:297" x14ac:dyDescent="0.2">
      <c r="D626"/>
      <c r="E626"/>
      <c r="F626"/>
      <c r="G626"/>
      <c r="H626"/>
      <c r="I626"/>
      <c r="J626"/>
      <c r="K626"/>
      <c r="L626"/>
      <c r="M626"/>
      <c r="N626"/>
      <c r="O626"/>
      <c r="P626"/>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c r="GS626"/>
      <c r="GT626"/>
      <c r="GU626"/>
      <c r="GV626"/>
      <c r="GW626"/>
      <c r="GX626"/>
      <c r="GY626"/>
      <c r="GZ626"/>
      <c r="HA626"/>
      <c r="HB626"/>
      <c r="HC626"/>
      <c r="HD626"/>
      <c r="HE626"/>
      <c r="HF626"/>
      <c r="HG626"/>
      <c r="HH626"/>
      <c r="HI626"/>
      <c r="HJ626"/>
      <c r="HK626"/>
      <c r="HL626"/>
      <c r="HM626"/>
      <c r="HN626"/>
      <c r="HO626"/>
      <c r="HP626"/>
      <c r="HQ626"/>
      <c r="HR626"/>
      <c r="HS626"/>
      <c r="HT626"/>
      <c r="HU626"/>
      <c r="HV626"/>
      <c r="HW626"/>
      <c r="HX626"/>
      <c r="HY626"/>
      <c r="HZ626"/>
      <c r="IA626"/>
      <c r="IB626"/>
      <c r="IC626"/>
      <c r="ID626"/>
      <c r="IE626"/>
      <c r="IF626"/>
      <c r="IG626"/>
      <c r="IH626"/>
      <c r="II626"/>
      <c r="IJ626"/>
      <c r="IK626"/>
      <c r="IL626"/>
      <c r="IM626"/>
      <c r="IN626"/>
      <c r="IO626"/>
      <c r="IP626"/>
      <c r="IQ626"/>
      <c r="IR626"/>
      <c r="IS626"/>
      <c r="IT626"/>
      <c r="IU626"/>
      <c r="IV626"/>
      <c r="IW626"/>
      <c r="IX626"/>
      <c r="IY626"/>
      <c r="IZ626"/>
      <c r="JA626"/>
      <c r="JB626"/>
      <c r="JC626"/>
      <c r="JD626"/>
      <c r="JE626"/>
      <c r="JF626"/>
      <c r="JG626"/>
      <c r="JH626"/>
      <c r="JI626"/>
      <c r="JJ626"/>
      <c r="JK626"/>
      <c r="JL626"/>
      <c r="JM626"/>
      <c r="JN626"/>
      <c r="JO626"/>
      <c r="JP626"/>
      <c r="JQ626"/>
      <c r="JR626"/>
      <c r="JS626"/>
      <c r="JT626"/>
      <c r="JU626"/>
      <c r="JV626"/>
      <c r="JW626"/>
      <c r="JX626"/>
      <c r="JY626"/>
      <c r="JZ626"/>
      <c r="KA626"/>
      <c r="KB626"/>
      <c r="KC626"/>
      <c r="KD626"/>
      <c r="KE626"/>
      <c r="KF626"/>
      <c r="KG626"/>
      <c r="KH626"/>
      <c r="KI626"/>
      <c r="KJ626"/>
      <c r="KK626"/>
    </row>
    <row r="627" spans="4:297" x14ac:dyDescent="0.2">
      <c r="D627"/>
      <c r="E627"/>
      <c r="F627"/>
      <c r="G627"/>
      <c r="H627"/>
      <c r="I627"/>
      <c r="J627"/>
      <c r="K627"/>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c r="GK627"/>
      <c r="GL627"/>
      <c r="GM627"/>
      <c r="GN627"/>
      <c r="GO627"/>
      <c r="GP627"/>
      <c r="GQ627"/>
      <c r="GR627"/>
      <c r="GS627"/>
      <c r="GT627"/>
      <c r="GU627"/>
      <c r="GV627"/>
      <c r="GW627"/>
      <c r="GX627"/>
      <c r="GY627"/>
      <c r="GZ627"/>
      <c r="HA627"/>
      <c r="HB627"/>
      <c r="HC627"/>
      <c r="HD627"/>
      <c r="HE627"/>
      <c r="HF627"/>
      <c r="HG627"/>
      <c r="HH627"/>
      <c r="HI627"/>
      <c r="HJ627"/>
      <c r="HK627"/>
      <c r="HL627"/>
      <c r="HM627"/>
      <c r="HN627"/>
      <c r="HO627"/>
      <c r="HP627"/>
      <c r="HQ627"/>
      <c r="HR627"/>
      <c r="HS627"/>
      <c r="HT627"/>
      <c r="HU627"/>
      <c r="HV627"/>
      <c r="HW627"/>
      <c r="HX627"/>
      <c r="HY627"/>
      <c r="HZ627"/>
      <c r="IA627"/>
      <c r="IB627"/>
      <c r="IC627"/>
      <c r="ID627"/>
      <c r="IE627"/>
      <c r="IF627"/>
      <c r="IG627"/>
      <c r="IH627"/>
      <c r="II627"/>
      <c r="IJ627"/>
      <c r="IK627"/>
      <c r="IL627"/>
      <c r="IM627"/>
      <c r="IN627"/>
      <c r="IO627"/>
      <c r="IP627"/>
      <c r="IQ627"/>
      <c r="IR627"/>
      <c r="IS627"/>
      <c r="IT627"/>
      <c r="IU627"/>
      <c r="IV627"/>
      <c r="IW627"/>
      <c r="IX627"/>
      <c r="IY627"/>
      <c r="IZ627"/>
      <c r="JA627"/>
      <c r="JB627"/>
      <c r="JC627"/>
      <c r="JD627"/>
      <c r="JE627"/>
      <c r="JF627"/>
      <c r="JG627"/>
      <c r="JH627"/>
      <c r="JI627"/>
      <c r="JJ627"/>
      <c r="JK627"/>
      <c r="JL627"/>
      <c r="JM627"/>
      <c r="JN627"/>
      <c r="JO627"/>
      <c r="JP627"/>
      <c r="JQ627"/>
      <c r="JR627"/>
      <c r="JS627"/>
      <c r="JT627"/>
      <c r="JU627"/>
      <c r="JV627"/>
      <c r="JW627"/>
      <c r="JX627"/>
      <c r="JY627"/>
      <c r="JZ627"/>
      <c r="KA627"/>
      <c r="KB627"/>
      <c r="KC627"/>
      <c r="KD627"/>
      <c r="KE627"/>
      <c r="KF627"/>
      <c r="KG627"/>
      <c r="KH627"/>
      <c r="KI627"/>
      <c r="KJ627"/>
      <c r="KK627"/>
    </row>
    <row r="628" spans="4:297" x14ac:dyDescent="0.2">
      <c r="D628"/>
      <c r="E628"/>
      <c r="F628"/>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c r="GK628"/>
      <c r="GL628"/>
      <c r="GM628"/>
      <c r="GN628"/>
      <c r="GO628"/>
      <c r="GP628"/>
      <c r="GQ628"/>
      <c r="GR628"/>
      <c r="GS628"/>
      <c r="GT628"/>
      <c r="GU628"/>
      <c r="GV628"/>
      <c r="GW628"/>
      <c r="GX628"/>
      <c r="GY628"/>
      <c r="GZ628"/>
      <c r="HA628"/>
      <c r="HB628"/>
      <c r="HC628"/>
      <c r="HD628"/>
      <c r="HE628"/>
      <c r="HF628"/>
      <c r="HG628"/>
      <c r="HH628"/>
      <c r="HI628"/>
      <c r="HJ628"/>
      <c r="HK628"/>
      <c r="HL628"/>
      <c r="HM628"/>
      <c r="HN628"/>
      <c r="HO628"/>
      <c r="HP628"/>
      <c r="HQ628"/>
      <c r="HR628"/>
      <c r="HS628"/>
      <c r="HT628"/>
      <c r="HU628"/>
      <c r="HV628"/>
      <c r="HW628"/>
      <c r="HX628"/>
      <c r="HY628"/>
      <c r="HZ628"/>
      <c r="IA628"/>
      <c r="IB628"/>
      <c r="IC628"/>
      <c r="ID628"/>
      <c r="IE628"/>
      <c r="IF628"/>
      <c r="IG628"/>
      <c r="IH628"/>
      <c r="II628"/>
      <c r="IJ628"/>
      <c r="IK628"/>
      <c r="IL628"/>
      <c r="IM628"/>
      <c r="IN628"/>
      <c r="IO628"/>
      <c r="IP628"/>
      <c r="IQ628"/>
      <c r="IR628"/>
      <c r="IS628"/>
      <c r="IT628"/>
      <c r="IU628"/>
      <c r="IV628"/>
      <c r="IW628"/>
      <c r="IX628"/>
      <c r="IY628"/>
      <c r="IZ628"/>
      <c r="JA628"/>
      <c r="JB628"/>
      <c r="JC628"/>
      <c r="JD628"/>
      <c r="JE628"/>
      <c r="JF628"/>
      <c r="JG628"/>
      <c r="JH628"/>
      <c r="JI628"/>
      <c r="JJ628"/>
      <c r="JK628"/>
      <c r="JL628"/>
      <c r="JM628"/>
      <c r="JN628"/>
      <c r="JO628"/>
      <c r="JP628"/>
      <c r="JQ628"/>
      <c r="JR628"/>
      <c r="JS628"/>
      <c r="JT628"/>
      <c r="JU628"/>
      <c r="JV628"/>
      <c r="JW628"/>
      <c r="JX628"/>
      <c r="JY628"/>
      <c r="JZ628"/>
      <c r="KA628"/>
      <c r="KB628"/>
      <c r="KC628"/>
      <c r="KD628"/>
      <c r="KE628"/>
      <c r="KF628"/>
      <c r="KG628"/>
      <c r="KH628"/>
      <c r="KI628"/>
      <c r="KJ628"/>
      <c r="KK628"/>
    </row>
    <row r="629" spans="4:297" x14ac:dyDescent="0.2">
      <c r="D629"/>
      <c r="E629"/>
      <c r="F629"/>
      <c r="G629"/>
      <c r="H629"/>
      <c r="I629"/>
      <c r="J629"/>
      <c r="K629"/>
      <c r="L629"/>
      <c r="M629"/>
      <c r="N629"/>
      <c r="O629"/>
      <c r="P629"/>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c r="GK629"/>
      <c r="GL629"/>
      <c r="GM629"/>
      <c r="GN629"/>
      <c r="GO629"/>
      <c r="GP629"/>
      <c r="GQ629"/>
      <c r="GR629"/>
      <c r="GS629"/>
      <c r="GT629"/>
      <c r="GU629"/>
      <c r="GV629"/>
      <c r="GW629"/>
      <c r="GX629"/>
      <c r="GY629"/>
      <c r="GZ629"/>
      <c r="HA629"/>
      <c r="HB629"/>
      <c r="HC629"/>
      <c r="HD629"/>
      <c r="HE629"/>
      <c r="HF629"/>
      <c r="HG629"/>
      <c r="HH629"/>
      <c r="HI629"/>
      <c r="HJ629"/>
      <c r="HK629"/>
      <c r="HL629"/>
      <c r="HM629"/>
      <c r="HN629"/>
      <c r="HO629"/>
      <c r="HP629"/>
      <c r="HQ629"/>
      <c r="HR629"/>
      <c r="HS629"/>
      <c r="HT629"/>
      <c r="HU629"/>
      <c r="HV629"/>
      <c r="HW629"/>
      <c r="HX629"/>
      <c r="HY629"/>
      <c r="HZ629"/>
      <c r="IA629"/>
      <c r="IB629"/>
      <c r="IC629"/>
      <c r="ID629"/>
      <c r="IE629"/>
      <c r="IF629"/>
      <c r="IG629"/>
      <c r="IH629"/>
      <c r="II629"/>
      <c r="IJ629"/>
      <c r="IK629"/>
      <c r="IL629"/>
      <c r="IM629"/>
      <c r="IN629"/>
      <c r="IO629"/>
      <c r="IP629"/>
      <c r="IQ629"/>
      <c r="IR629"/>
      <c r="IS629"/>
      <c r="IT629"/>
      <c r="IU629"/>
      <c r="IV629"/>
      <c r="IW629"/>
      <c r="IX629"/>
      <c r="IY629"/>
      <c r="IZ629"/>
      <c r="JA629"/>
      <c r="JB629"/>
      <c r="JC629"/>
      <c r="JD629"/>
      <c r="JE629"/>
      <c r="JF629"/>
      <c r="JG629"/>
      <c r="JH629"/>
      <c r="JI629"/>
      <c r="JJ629"/>
      <c r="JK629"/>
      <c r="JL629"/>
      <c r="JM629"/>
      <c r="JN629"/>
      <c r="JO629"/>
      <c r="JP629"/>
      <c r="JQ629"/>
      <c r="JR629"/>
      <c r="JS629"/>
      <c r="JT629"/>
      <c r="JU629"/>
      <c r="JV629"/>
      <c r="JW629"/>
      <c r="JX629"/>
      <c r="JY629"/>
      <c r="JZ629"/>
      <c r="KA629"/>
      <c r="KB629"/>
      <c r="KC629"/>
      <c r="KD629"/>
      <c r="KE629"/>
      <c r="KF629"/>
      <c r="KG629"/>
      <c r="KH629"/>
      <c r="KI629"/>
      <c r="KJ629"/>
      <c r="KK629"/>
    </row>
    <row r="630" spans="4:297" x14ac:dyDescent="0.2">
      <c r="D630"/>
      <c r="E630"/>
      <c r="F630"/>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c r="GL630"/>
      <c r="GM630"/>
      <c r="GN630"/>
      <c r="GO630"/>
      <c r="GP630"/>
      <c r="GQ630"/>
      <c r="GR630"/>
      <c r="GS630"/>
      <c r="GT630"/>
      <c r="GU630"/>
      <c r="GV630"/>
      <c r="GW630"/>
      <c r="GX630"/>
      <c r="GY630"/>
      <c r="GZ630"/>
      <c r="HA630"/>
      <c r="HB630"/>
      <c r="HC630"/>
      <c r="HD630"/>
      <c r="HE630"/>
      <c r="HF630"/>
      <c r="HG630"/>
      <c r="HH630"/>
      <c r="HI630"/>
      <c r="HJ630"/>
      <c r="HK630"/>
      <c r="HL630"/>
      <c r="HM630"/>
      <c r="HN630"/>
      <c r="HO630"/>
      <c r="HP630"/>
      <c r="HQ630"/>
      <c r="HR630"/>
      <c r="HS630"/>
      <c r="HT630"/>
      <c r="HU630"/>
      <c r="HV630"/>
      <c r="HW630"/>
      <c r="HX630"/>
      <c r="HY630"/>
      <c r="HZ630"/>
      <c r="IA630"/>
      <c r="IB630"/>
      <c r="IC630"/>
      <c r="ID630"/>
      <c r="IE630"/>
      <c r="IF630"/>
      <c r="IG630"/>
      <c r="IH630"/>
      <c r="II630"/>
      <c r="IJ630"/>
      <c r="IK630"/>
      <c r="IL630"/>
      <c r="IM630"/>
      <c r="IN630"/>
      <c r="IO630"/>
      <c r="IP630"/>
      <c r="IQ630"/>
      <c r="IR630"/>
      <c r="IS630"/>
      <c r="IT630"/>
      <c r="IU630"/>
      <c r="IV630"/>
      <c r="IW630"/>
      <c r="IX630"/>
      <c r="IY630"/>
      <c r="IZ630"/>
      <c r="JA630"/>
      <c r="JB630"/>
      <c r="JC630"/>
      <c r="JD630"/>
      <c r="JE630"/>
      <c r="JF630"/>
      <c r="JG630"/>
      <c r="JH630"/>
      <c r="JI630"/>
      <c r="JJ630"/>
      <c r="JK630"/>
      <c r="JL630"/>
      <c r="JM630"/>
      <c r="JN630"/>
      <c r="JO630"/>
      <c r="JP630"/>
      <c r="JQ630"/>
      <c r="JR630"/>
      <c r="JS630"/>
      <c r="JT630"/>
      <c r="JU630"/>
      <c r="JV630"/>
      <c r="JW630"/>
      <c r="JX630"/>
      <c r="JY630"/>
      <c r="JZ630"/>
      <c r="KA630"/>
      <c r="KB630"/>
      <c r="KC630"/>
      <c r="KD630"/>
      <c r="KE630"/>
      <c r="KF630"/>
      <c r="KG630"/>
      <c r="KH630"/>
      <c r="KI630"/>
      <c r="KJ630"/>
      <c r="KK630"/>
    </row>
    <row r="631" spans="4:297" x14ac:dyDescent="0.2">
      <c r="D631"/>
      <c r="E631"/>
      <c r="F631"/>
      <c r="G631"/>
      <c r="H631"/>
      <c r="I631"/>
      <c r="J631"/>
      <c r="K631"/>
      <c r="L631"/>
      <c r="M631"/>
      <c r="N631"/>
      <c r="O631"/>
      <c r="P631"/>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c r="GS631"/>
      <c r="GT631"/>
      <c r="GU631"/>
      <c r="GV631"/>
      <c r="GW631"/>
      <c r="GX631"/>
      <c r="GY631"/>
      <c r="GZ631"/>
      <c r="HA631"/>
      <c r="HB631"/>
      <c r="HC631"/>
      <c r="HD631"/>
      <c r="HE631"/>
      <c r="HF631"/>
      <c r="HG631"/>
      <c r="HH631"/>
      <c r="HI631"/>
      <c r="HJ631"/>
      <c r="HK631"/>
      <c r="HL631"/>
      <c r="HM631"/>
      <c r="HN631"/>
      <c r="HO631"/>
      <c r="HP631"/>
      <c r="HQ631"/>
      <c r="HR631"/>
      <c r="HS631"/>
      <c r="HT631"/>
      <c r="HU631"/>
      <c r="HV631"/>
      <c r="HW631"/>
      <c r="HX631"/>
      <c r="HY631"/>
      <c r="HZ631"/>
      <c r="IA631"/>
      <c r="IB631"/>
      <c r="IC631"/>
      <c r="ID631"/>
      <c r="IE631"/>
      <c r="IF631"/>
      <c r="IG631"/>
      <c r="IH631"/>
      <c r="II631"/>
      <c r="IJ631"/>
      <c r="IK631"/>
      <c r="IL631"/>
      <c r="IM631"/>
      <c r="IN631"/>
      <c r="IO631"/>
      <c r="IP631"/>
      <c r="IQ631"/>
      <c r="IR631"/>
      <c r="IS631"/>
      <c r="IT631"/>
      <c r="IU631"/>
      <c r="IV631"/>
      <c r="IW631"/>
      <c r="IX631"/>
      <c r="IY631"/>
      <c r="IZ631"/>
      <c r="JA631"/>
      <c r="JB631"/>
      <c r="JC631"/>
      <c r="JD631"/>
      <c r="JE631"/>
      <c r="JF631"/>
      <c r="JG631"/>
      <c r="JH631"/>
      <c r="JI631"/>
      <c r="JJ631"/>
      <c r="JK631"/>
      <c r="JL631"/>
      <c r="JM631"/>
      <c r="JN631"/>
      <c r="JO631"/>
      <c r="JP631"/>
      <c r="JQ631"/>
      <c r="JR631"/>
      <c r="JS631"/>
      <c r="JT631"/>
      <c r="JU631"/>
      <c r="JV631"/>
      <c r="JW631"/>
      <c r="JX631"/>
      <c r="JY631"/>
      <c r="JZ631"/>
      <c r="KA631"/>
      <c r="KB631"/>
      <c r="KC631"/>
      <c r="KD631"/>
      <c r="KE631"/>
      <c r="KF631"/>
      <c r="KG631"/>
      <c r="KH631"/>
      <c r="KI631"/>
      <c r="KJ631"/>
      <c r="KK631"/>
    </row>
    <row r="632" spans="4:297" x14ac:dyDescent="0.2">
      <c r="D632"/>
      <c r="E632"/>
      <c r="F632"/>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c r="FV632"/>
      <c r="FW632"/>
      <c r="FX632"/>
      <c r="FY632"/>
      <c r="FZ632"/>
      <c r="GA632"/>
      <c r="GB632"/>
      <c r="GC632"/>
      <c r="GD632"/>
      <c r="GE632"/>
      <c r="GF632"/>
      <c r="GG632"/>
      <c r="GH632"/>
      <c r="GI632"/>
      <c r="GJ632"/>
      <c r="GK632"/>
      <c r="GL632"/>
      <c r="GM632"/>
      <c r="GN632"/>
      <c r="GO632"/>
      <c r="GP632"/>
      <c r="GQ632"/>
      <c r="GR632"/>
      <c r="GS632"/>
      <c r="GT632"/>
      <c r="GU632"/>
      <c r="GV632"/>
      <c r="GW632"/>
      <c r="GX632"/>
      <c r="GY632"/>
      <c r="GZ632"/>
      <c r="HA632"/>
      <c r="HB632"/>
      <c r="HC632"/>
      <c r="HD632"/>
      <c r="HE632"/>
      <c r="HF632"/>
      <c r="HG632"/>
      <c r="HH632"/>
      <c r="HI632"/>
      <c r="HJ632"/>
      <c r="HK632"/>
      <c r="HL632"/>
      <c r="HM632"/>
      <c r="HN632"/>
      <c r="HO632"/>
      <c r="HP632"/>
      <c r="HQ632"/>
      <c r="HR632"/>
      <c r="HS632"/>
      <c r="HT632"/>
      <c r="HU632"/>
      <c r="HV632"/>
      <c r="HW632"/>
      <c r="HX632"/>
      <c r="HY632"/>
      <c r="HZ632"/>
      <c r="IA632"/>
      <c r="IB632"/>
      <c r="IC632"/>
      <c r="ID632"/>
      <c r="IE632"/>
      <c r="IF632"/>
      <c r="IG632"/>
      <c r="IH632"/>
      <c r="II632"/>
      <c r="IJ632"/>
      <c r="IK632"/>
      <c r="IL632"/>
      <c r="IM632"/>
      <c r="IN632"/>
      <c r="IO632"/>
      <c r="IP632"/>
      <c r="IQ632"/>
      <c r="IR632"/>
      <c r="IS632"/>
      <c r="IT632"/>
      <c r="IU632"/>
      <c r="IV632"/>
      <c r="IW632"/>
      <c r="IX632"/>
      <c r="IY632"/>
      <c r="IZ632"/>
      <c r="JA632"/>
      <c r="JB632"/>
      <c r="JC632"/>
      <c r="JD632"/>
      <c r="JE632"/>
      <c r="JF632"/>
      <c r="JG632"/>
      <c r="JH632"/>
      <c r="JI632"/>
      <c r="JJ632"/>
      <c r="JK632"/>
      <c r="JL632"/>
      <c r="JM632"/>
      <c r="JN632"/>
      <c r="JO632"/>
      <c r="JP632"/>
      <c r="JQ632"/>
      <c r="JR632"/>
      <c r="JS632"/>
      <c r="JT632"/>
      <c r="JU632"/>
      <c r="JV632"/>
      <c r="JW632"/>
      <c r="JX632"/>
      <c r="JY632"/>
      <c r="JZ632"/>
      <c r="KA632"/>
      <c r="KB632"/>
      <c r="KC632"/>
      <c r="KD632"/>
      <c r="KE632"/>
      <c r="KF632"/>
      <c r="KG632"/>
      <c r="KH632"/>
      <c r="KI632"/>
      <c r="KJ632"/>
      <c r="KK632"/>
    </row>
    <row r="633" spans="4:297" x14ac:dyDescent="0.2">
      <c r="D633"/>
      <c r="E633"/>
      <c r="F633"/>
      <c r="G633"/>
      <c r="H633"/>
      <c r="I633"/>
      <c r="J633"/>
      <c r="K633"/>
      <c r="L633"/>
      <c r="M633"/>
      <c r="N633"/>
      <c r="O633"/>
      <c r="P633"/>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c r="FV633"/>
      <c r="FW633"/>
      <c r="FX633"/>
      <c r="FY633"/>
      <c r="FZ633"/>
      <c r="GA633"/>
      <c r="GB633"/>
      <c r="GC633"/>
      <c r="GD633"/>
      <c r="GE633"/>
      <c r="GF633"/>
      <c r="GG633"/>
      <c r="GH633"/>
      <c r="GI633"/>
      <c r="GJ633"/>
      <c r="GK633"/>
      <c r="GL633"/>
      <c r="GM633"/>
      <c r="GN633"/>
      <c r="GO633"/>
      <c r="GP633"/>
      <c r="GQ633"/>
      <c r="GR633"/>
      <c r="GS633"/>
      <c r="GT633"/>
      <c r="GU633"/>
      <c r="GV633"/>
      <c r="GW633"/>
      <c r="GX633"/>
      <c r="GY633"/>
      <c r="GZ633"/>
      <c r="HA633"/>
      <c r="HB633"/>
      <c r="HC633"/>
      <c r="HD633"/>
      <c r="HE633"/>
      <c r="HF633"/>
      <c r="HG633"/>
      <c r="HH633"/>
      <c r="HI633"/>
      <c r="HJ633"/>
      <c r="HK633"/>
      <c r="HL633"/>
      <c r="HM633"/>
      <c r="HN633"/>
      <c r="HO633"/>
      <c r="HP633"/>
      <c r="HQ633"/>
      <c r="HR633"/>
      <c r="HS633"/>
      <c r="HT633"/>
      <c r="HU633"/>
      <c r="HV633"/>
      <c r="HW633"/>
      <c r="HX633"/>
      <c r="HY633"/>
      <c r="HZ633"/>
      <c r="IA633"/>
      <c r="IB633"/>
      <c r="IC633"/>
      <c r="ID633"/>
      <c r="IE633"/>
      <c r="IF633"/>
      <c r="IG633"/>
      <c r="IH633"/>
      <c r="II633"/>
      <c r="IJ633"/>
      <c r="IK633"/>
      <c r="IL633"/>
      <c r="IM633"/>
      <c r="IN633"/>
      <c r="IO633"/>
      <c r="IP633"/>
      <c r="IQ633"/>
      <c r="IR633"/>
      <c r="IS633"/>
      <c r="IT633"/>
      <c r="IU633"/>
      <c r="IV633"/>
      <c r="IW633"/>
      <c r="IX633"/>
      <c r="IY633"/>
      <c r="IZ633"/>
      <c r="JA633"/>
      <c r="JB633"/>
      <c r="JC633"/>
      <c r="JD633"/>
      <c r="JE633"/>
      <c r="JF633"/>
      <c r="JG633"/>
      <c r="JH633"/>
      <c r="JI633"/>
      <c r="JJ633"/>
      <c r="JK633"/>
      <c r="JL633"/>
      <c r="JM633"/>
      <c r="JN633"/>
      <c r="JO633"/>
      <c r="JP633"/>
      <c r="JQ633"/>
      <c r="JR633"/>
      <c r="JS633"/>
      <c r="JT633"/>
      <c r="JU633"/>
      <c r="JV633"/>
      <c r="JW633"/>
      <c r="JX633"/>
      <c r="JY633"/>
      <c r="JZ633"/>
      <c r="KA633"/>
      <c r="KB633"/>
      <c r="KC633"/>
      <c r="KD633"/>
      <c r="KE633"/>
      <c r="KF633"/>
      <c r="KG633"/>
      <c r="KH633"/>
      <c r="KI633"/>
      <c r="KJ633"/>
      <c r="KK633"/>
    </row>
    <row r="634" spans="4:297" x14ac:dyDescent="0.2">
      <c r="D634"/>
      <c r="E634"/>
      <c r="F634"/>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c r="FV634"/>
      <c r="FW634"/>
      <c r="FX634"/>
      <c r="FY634"/>
      <c r="FZ634"/>
      <c r="GA634"/>
      <c r="GB634"/>
      <c r="GC634"/>
      <c r="GD634"/>
      <c r="GE634"/>
      <c r="GF634"/>
      <c r="GG634"/>
      <c r="GH634"/>
      <c r="GI634"/>
      <c r="GJ634"/>
      <c r="GK634"/>
      <c r="GL634"/>
      <c r="GM634"/>
      <c r="GN634"/>
      <c r="GO634"/>
      <c r="GP634"/>
      <c r="GQ634"/>
      <c r="GR634"/>
      <c r="GS634"/>
      <c r="GT634"/>
      <c r="GU634"/>
      <c r="GV634"/>
      <c r="GW634"/>
      <c r="GX634"/>
      <c r="GY634"/>
      <c r="GZ634"/>
      <c r="HA634"/>
      <c r="HB634"/>
      <c r="HC634"/>
      <c r="HD634"/>
      <c r="HE634"/>
      <c r="HF634"/>
      <c r="HG634"/>
      <c r="HH634"/>
      <c r="HI634"/>
      <c r="HJ634"/>
      <c r="HK634"/>
      <c r="HL634"/>
      <c r="HM634"/>
      <c r="HN634"/>
      <c r="HO634"/>
      <c r="HP634"/>
      <c r="HQ634"/>
      <c r="HR634"/>
      <c r="HS634"/>
      <c r="HT634"/>
      <c r="HU634"/>
      <c r="HV634"/>
      <c r="HW634"/>
      <c r="HX634"/>
      <c r="HY634"/>
      <c r="HZ634"/>
      <c r="IA634"/>
      <c r="IB634"/>
      <c r="IC634"/>
      <c r="ID634"/>
      <c r="IE634"/>
      <c r="IF634"/>
      <c r="IG634"/>
      <c r="IH634"/>
      <c r="II634"/>
      <c r="IJ634"/>
      <c r="IK634"/>
      <c r="IL634"/>
      <c r="IM634"/>
      <c r="IN634"/>
      <c r="IO634"/>
      <c r="IP634"/>
      <c r="IQ634"/>
      <c r="IR634"/>
      <c r="IS634"/>
      <c r="IT634"/>
      <c r="IU634"/>
      <c r="IV634"/>
      <c r="IW634"/>
      <c r="IX634"/>
      <c r="IY634"/>
      <c r="IZ634"/>
      <c r="JA634"/>
      <c r="JB634"/>
      <c r="JC634"/>
      <c r="JD634"/>
      <c r="JE634"/>
      <c r="JF634"/>
      <c r="JG634"/>
      <c r="JH634"/>
      <c r="JI634"/>
      <c r="JJ634"/>
      <c r="JK634"/>
      <c r="JL634"/>
      <c r="JM634"/>
      <c r="JN634"/>
      <c r="JO634"/>
      <c r="JP634"/>
      <c r="JQ634"/>
      <c r="JR634"/>
      <c r="JS634"/>
      <c r="JT634"/>
      <c r="JU634"/>
      <c r="JV634"/>
      <c r="JW634"/>
      <c r="JX634"/>
      <c r="JY634"/>
      <c r="JZ634"/>
      <c r="KA634"/>
      <c r="KB634"/>
      <c r="KC634"/>
      <c r="KD634"/>
      <c r="KE634"/>
      <c r="KF634"/>
      <c r="KG634"/>
      <c r="KH634"/>
      <c r="KI634"/>
      <c r="KJ634"/>
      <c r="KK634"/>
    </row>
    <row r="635" spans="4:297" x14ac:dyDescent="0.2">
      <c r="D635"/>
      <c r="E635"/>
      <c r="F635"/>
      <c r="G635"/>
      <c r="H635"/>
      <c r="I635"/>
      <c r="J635"/>
      <c r="K635"/>
      <c r="L635"/>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c r="GK635"/>
      <c r="GL635"/>
      <c r="GM635"/>
      <c r="GN635"/>
      <c r="GO635"/>
      <c r="GP635"/>
      <c r="GQ635"/>
      <c r="GR635"/>
      <c r="GS635"/>
      <c r="GT635"/>
      <c r="GU635"/>
      <c r="GV635"/>
      <c r="GW635"/>
      <c r="GX635"/>
      <c r="GY635"/>
      <c r="GZ635"/>
      <c r="HA635"/>
      <c r="HB635"/>
      <c r="HC635"/>
      <c r="HD635"/>
      <c r="HE635"/>
      <c r="HF635"/>
      <c r="HG635"/>
      <c r="HH635"/>
      <c r="HI635"/>
      <c r="HJ635"/>
      <c r="HK635"/>
      <c r="HL635"/>
      <c r="HM635"/>
      <c r="HN635"/>
      <c r="HO635"/>
      <c r="HP635"/>
      <c r="HQ635"/>
      <c r="HR635"/>
      <c r="HS635"/>
      <c r="HT635"/>
      <c r="HU635"/>
      <c r="HV635"/>
      <c r="HW635"/>
      <c r="HX635"/>
      <c r="HY635"/>
      <c r="HZ635"/>
      <c r="IA635"/>
      <c r="IB635"/>
      <c r="IC635"/>
      <c r="ID635"/>
      <c r="IE635"/>
      <c r="IF635"/>
      <c r="IG635"/>
      <c r="IH635"/>
      <c r="II635"/>
      <c r="IJ635"/>
      <c r="IK635"/>
      <c r="IL635"/>
      <c r="IM635"/>
      <c r="IN635"/>
      <c r="IO635"/>
      <c r="IP635"/>
      <c r="IQ635"/>
      <c r="IR635"/>
      <c r="IS635"/>
      <c r="IT635"/>
      <c r="IU635"/>
      <c r="IV635"/>
      <c r="IW635"/>
      <c r="IX635"/>
      <c r="IY635"/>
      <c r="IZ635"/>
      <c r="JA635"/>
      <c r="JB635"/>
      <c r="JC635"/>
      <c r="JD635"/>
      <c r="JE635"/>
      <c r="JF635"/>
      <c r="JG635"/>
      <c r="JH635"/>
      <c r="JI635"/>
      <c r="JJ635"/>
      <c r="JK635"/>
      <c r="JL635"/>
      <c r="JM635"/>
      <c r="JN635"/>
      <c r="JO635"/>
      <c r="JP635"/>
      <c r="JQ635"/>
      <c r="JR635"/>
      <c r="JS635"/>
      <c r="JT635"/>
      <c r="JU635"/>
      <c r="JV635"/>
      <c r="JW635"/>
      <c r="JX635"/>
      <c r="JY635"/>
      <c r="JZ635"/>
      <c r="KA635"/>
      <c r="KB635"/>
      <c r="KC635"/>
      <c r="KD635"/>
      <c r="KE635"/>
      <c r="KF635"/>
      <c r="KG635"/>
      <c r="KH635"/>
      <c r="KI635"/>
      <c r="KJ635"/>
      <c r="KK635"/>
    </row>
    <row r="636" spans="4:297" x14ac:dyDescent="0.2">
      <c r="D636"/>
      <c r="E636"/>
      <c r="F636"/>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c r="FV636"/>
      <c r="FW636"/>
      <c r="FX636"/>
      <c r="FY636"/>
      <c r="FZ636"/>
      <c r="GA636"/>
      <c r="GB636"/>
      <c r="GC636"/>
      <c r="GD636"/>
      <c r="GE636"/>
      <c r="GF636"/>
      <c r="GG636"/>
      <c r="GH636"/>
      <c r="GI636"/>
      <c r="GJ636"/>
      <c r="GK636"/>
      <c r="GL636"/>
      <c r="GM636"/>
      <c r="GN636"/>
      <c r="GO636"/>
      <c r="GP636"/>
      <c r="GQ636"/>
      <c r="GR636"/>
      <c r="GS636"/>
      <c r="GT636"/>
      <c r="GU636"/>
      <c r="GV636"/>
      <c r="GW636"/>
      <c r="GX636"/>
      <c r="GY636"/>
      <c r="GZ636"/>
      <c r="HA636"/>
      <c r="HB636"/>
      <c r="HC636"/>
      <c r="HD636"/>
      <c r="HE636"/>
      <c r="HF636"/>
      <c r="HG636"/>
      <c r="HH636"/>
      <c r="HI636"/>
      <c r="HJ636"/>
      <c r="HK636"/>
      <c r="HL636"/>
      <c r="HM636"/>
      <c r="HN636"/>
      <c r="HO636"/>
      <c r="HP636"/>
      <c r="HQ636"/>
      <c r="HR636"/>
      <c r="HS636"/>
      <c r="HT636"/>
      <c r="HU636"/>
      <c r="HV636"/>
      <c r="HW636"/>
      <c r="HX636"/>
      <c r="HY636"/>
      <c r="HZ636"/>
      <c r="IA636"/>
      <c r="IB636"/>
      <c r="IC636"/>
      <c r="ID636"/>
      <c r="IE636"/>
      <c r="IF636"/>
      <c r="IG636"/>
      <c r="IH636"/>
      <c r="II636"/>
      <c r="IJ636"/>
      <c r="IK636"/>
      <c r="IL636"/>
      <c r="IM636"/>
      <c r="IN636"/>
      <c r="IO636"/>
      <c r="IP636"/>
      <c r="IQ636"/>
      <c r="IR636"/>
      <c r="IS636"/>
      <c r="IT636"/>
      <c r="IU636"/>
      <c r="IV636"/>
      <c r="IW636"/>
      <c r="IX636"/>
      <c r="IY636"/>
      <c r="IZ636"/>
      <c r="JA636"/>
      <c r="JB636"/>
      <c r="JC636"/>
      <c r="JD636"/>
      <c r="JE636"/>
      <c r="JF636"/>
      <c r="JG636"/>
      <c r="JH636"/>
      <c r="JI636"/>
      <c r="JJ636"/>
      <c r="JK636"/>
      <c r="JL636"/>
      <c r="JM636"/>
      <c r="JN636"/>
      <c r="JO636"/>
      <c r="JP636"/>
      <c r="JQ636"/>
      <c r="JR636"/>
      <c r="JS636"/>
      <c r="JT636"/>
      <c r="JU636"/>
      <c r="JV636"/>
      <c r="JW636"/>
      <c r="JX636"/>
      <c r="JY636"/>
      <c r="JZ636"/>
      <c r="KA636"/>
      <c r="KB636"/>
      <c r="KC636"/>
      <c r="KD636"/>
      <c r="KE636"/>
      <c r="KF636"/>
      <c r="KG636"/>
      <c r="KH636"/>
      <c r="KI636"/>
      <c r="KJ636"/>
      <c r="KK636"/>
    </row>
    <row r="637" spans="4:297" x14ac:dyDescent="0.2">
      <c r="D637"/>
      <c r="E637"/>
      <c r="F637"/>
      <c r="G637"/>
      <c r="H637"/>
      <c r="I637"/>
      <c r="J637"/>
      <c r="K637"/>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c r="GK637"/>
      <c r="GL637"/>
      <c r="GM637"/>
      <c r="GN637"/>
      <c r="GO637"/>
      <c r="GP637"/>
      <c r="GQ637"/>
      <c r="GR637"/>
      <c r="GS637"/>
      <c r="GT637"/>
      <c r="GU637"/>
      <c r="GV637"/>
      <c r="GW637"/>
      <c r="GX637"/>
      <c r="GY637"/>
      <c r="GZ637"/>
      <c r="HA637"/>
      <c r="HB637"/>
      <c r="HC637"/>
      <c r="HD637"/>
      <c r="HE637"/>
      <c r="HF637"/>
      <c r="HG637"/>
      <c r="HH637"/>
      <c r="HI637"/>
      <c r="HJ637"/>
      <c r="HK637"/>
      <c r="HL637"/>
      <c r="HM637"/>
      <c r="HN637"/>
      <c r="HO637"/>
      <c r="HP637"/>
      <c r="HQ637"/>
      <c r="HR637"/>
      <c r="HS637"/>
      <c r="HT637"/>
      <c r="HU637"/>
      <c r="HV637"/>
      <c r="HW637"/>
      <c r="HX637"/>
      <c r="HY637"/>
      <c r="HZ637"/>
      <c r="IA637"/>
      <c r="IB637"/>
      <c r="IC637"/>
      <c r="ID637"/>
      <c r="IE637"/>
      <c r="IF637"/>
      <c r="IG637"/>
      <c r="IH637"/>
      <c r="II637"/>
      <c r="IJ637"/>
      <c r="IK637"/>
      <c r="IL637"/>
      <c r="IM637"/>
      <c r="IN637"/>
      <c r="IO637"/>
      <c r="IP637"/>
      <c r="IQ637"/>
      <c r="IR637"/>
      <c r="IS637"/>
      <c r="IT637"/>
      <c r="IU637"/>
      <c r="IV637"/>
      <c r="IW637"/>
      <c r="IX637"/>
      <c r="IY637"/>
      <c r="IZ637"/>
      <c r="JA637"/>
      <c r="JB637"/>
      <c r="JC637"/>
      <c r="JD637"/>
      <c r="JE637"/>
      <c r="JF637"/>
      <c r="JG637"/>
      <c r="JH637"/>
      <c r="JI637"/>
      <c r="JJ637"/>
      <c r="JK637"/>
      <c r="JL637"/>
      <c r="JM637"/>
      <c r="JN637"/>
      <c r="JO637"/>
      <c r="JP637"/>
      <c r="JQ637"/>
      <c r="JR637"/>
      <c r="JS637"/>
      <c r="JT637"/>
      <c r="JU637"/>
      <c r="JV637"/>
      <c r="JW637"/>
      <c r="JX637"/>
      <c r="JY637"/>
      <c r="JZ637"/>
      <c r="KA637"/>
      <c r="KB637"/>
      <c r="KC637"/>
      <c r="KD637"/>
      <c r="KE637"/>
      <c r="KF637"/>
      <c r="KG637"/>
      <c r="KH637"/>
      <c r="KI637"/>
      <c r="KJ637"/>
      <c r="KK637"/>
    </row>
    <row r="638" spans="4:297" x14ac:dyDescent="0.2">
      <c r="D638"/>
      <c r="E638"/>
      <c r="F638"/>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c r="GS638"/>
      <c r="GT638"/>
      <c r="GU638"/>
      <c r="GV638"/>
      <c r="GW638"/>
      <c r="GX638"/>
      <c r="GY638"/>
      <c r="GZ638"/>
      <c r="HA638"/>
      <c r="HB638"/>
      <c r="HC638"/>
      <c r="HD638"/>
      <c r="HE638"/>
      <c r="HF638"/>
      <c r="HG638"/>
      <c r="HH638"/>
      <c r="HI638"/>
      <c r="HJ638"/>
      <c r="HK638"/>
      <c r="HL638"/>
      <c r="HM638"/>
      <c r="HN638"/>
      <c r="HO638"/>
      <c r="HP638"/>
      <c r="HQ638"/>
      <c r="HR638"/>
      <c r="HS638"/>
      <c r="HT638"/>
      <c r="HU638"/>
      <c r="HV638"/>
      <c r="HW638"/>
      <c r="HX638"/>
      <c r="HY638"/>
      <c r="HZ638"/>
      <c r="IA638"/>
      <c r="IB638"/>
      <c r="IC638"/>
      <c r="ID638"/>
      <c r="IE638"/>
      <c r="IF638"/>
      <c r="IG638"/>
      <c r="IH638"/>
      <c r="II638"/>
      <c r="IJ638"/>
      <c r="IK638"/>
      <c r="IL638"/>
      <c r="IM638"/>
      <c r="IN638"/>
      <c r="IO638"/>
      <c r="IP638"/>
      <c r="IQ638"/>
      <c r="IR638"/>
      <c r="IS638"/>
      <c r="IT638"/>
      <c r="IU638"/>
      <c r="IV638"/>
      <c r="IW638"/>
      <c r="IX638"/>
      <c r="IY638"/>
      <c r="IZ638"/>
      <c r="JA638"/>
      <c r="JB638"/>
      <c r="JC638"/>
      <c r="JD638"/>
      <c r="JE638"/>
      <c r="JF638"/>
      <c r="JG638"/>
      <c r="JH638"/>
      <c r="JI638"/>
      <c r="JJ638"/>
      <c r="JK638"/>
      <c r="JL638"/>
      <c r="JM638"/>
      <c r="JN638"/>
      <c r="JO638"/>
      <c r="JP638"/>
      <c r="JQ638"/>
      <c r="JR638"/>
      <c r="JS638"/>
      <c r="JT638"/>
      <c r="JU638"/>
      <c r="JV638"/>
      <c r="JW638"/>
      <c r="JX638"/>
      <c r="JY638"/>
      <c r="JZ638"/>
      <c r="KA638"/>
      <c r="KB638"/>
      <c r="KC638"/>
      <c r="KD638"/>
      <c r="KE638"/>
      <c r="KF638"/>
      <c r="KG638"/>
      <c r="KH638"/>
      <c r="KI638"/>
      <c r="KJ638"/>
      <c r="KK638"/>
    </row>
    <row r="639" spans="4:297" x14ac:dyDescent="0.2">
      <c r="D639"/>
      <c r="E639"/>
      <c r="F639"/>
      <c r="G639"/>
      <c r="H639"/>
      <c r="I639"/>
      <c r="J639"/>
      <c r="K639"/>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c r="GS639"/>
      <c r="GT639"/>
      <c r="GU639"/>
      <c r="GV639"/>
      <c r="GW639"/>
      <c r="GX639"/>
      <c r="GY639"/>
      <c r="GZ639"/>
      <c r="HA639"/>
      <c r="HB639"/>
      <c r="HC639"/>
      <c r="HD639"/>
      <c r="HE639"/>
      <c r="HF639"/>
      <c r="HG639"/>
      <c r="HH639"/>
      <c r="HI639"/>
      <c r="HJ639"/>
      <c r="HK639"/>
      <c r="HL639"/>
      <c r="HM639"/>
      <c r="HN639"/>
      <c r="HO639"/>
      <c r="HP639"/>
      <c r="HQ639"/>
      <c r="HR639"/>
      <c r="HS639"/>
      <c r="HT639"/>
      <c r="HU639"/>
      <c r="HV639"/>
      <c r="HW639"/>
      <c r="HX639"/>
      <c r="HY639"/>
      <c r="HZ639"/>
      <c r="IA639"/>
      <c r="IB639"/>
      <c r="IC639"/>
      <c r="ID639"/>
      <c r="IE639"/>
      <c r="IF639"/>
      <c r="IG639"/>
      <c r="IH639"/>
      <c r="II639"/>
      <c r="IJ639"/>
      <c r="IK639"/>
      <c r="IL639"/>
      <c r="IM639"/>
      <c r="IN639"/>
      <c r="IO639"/>
      <c r="IP639"/>
      <c r="IQ639"/>
      <c r="IR639"/>
      <c r="IS639"/>
      <c r="IT639"/>
      <c r="IU639"/>
      <c r="IV639"/>
      <c r="IW639"/>
      <c r="IX639"/>
      <c r="IY639"/>
      <c r="IZ639"/>
      <c r="JA639"/>
      <c r="JB639"/>
      <c r="JC639"/>
      <c r="JD639"/>
      <c r="JE639"/>
      <c r="JF639"/>
      <c r="JG639"/>
      <c r="JH639"/>
      <c r="JI639"/>
      <c r="JJ639"/>
      <c r="JK639"/>
      <c r="JL639"/>
      <c r="JM639"/>
      <c r="JN639"/>
      <c r="JO639"/>
      <c r="JP639"/>
      <c r="JQ639"/>
      <c r="JR639"/>
      <c r="JS639"/>
      <c r="JT639"/>
      <c r="JU639"/>
      <c r="JV639"/>
      <c r="JW639"/>
      <c r="JX639"/>
      <c r="JY639"/>
      <c r="JZ639"/>
      <c r="KA639"/>
      <c r="KB639"/>
      <c r="KC639"/>
      <c r="KD639"/>
      <c r="KE639"/>
      <c r="KF639"/>
      <c r="KG639"/>
      <c r="KH639"/>
      <c r="KI639"/>
      <c r="KJ639"/>
      <c r="KK639"/>
    </row>
    <row r="640" spans="4:297" x14ac:dyDescent="0.2">
      <c r="D640"/>
      <c r="E640"/>
      <c r="F640"/>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c r="GS640"/>
      <c r="GT640"/>
      <c r="GU640"/>
      <c r="GV640"/>
      <c r="GW640"/>
      <c r="GX640"/>
      <c r="GY640"/>
      <c r="GZ640"/>
      <c r="HA640"/>
      <c r="HB640"/>
      <c r="HC640"/>
      <c r="HD640"/>
      <c r="HE640"/>
      <c r="HF640"/>
      <c r="HG640"/>
      <c r="HH640"/>
      <c r="HI640"/>
      <c r="HJ640"/>
      <c r="HK640"/>
      <c r="HL640"/>
      <c r="HM640"/>
      <c r="HN640"/>
      <c r="HO640"/>
      <c r="HP640"/>
      <c r="HQ640"/>
      <c r="HR640"/>
      <c r="HS640"/>
      <c r="HT640"/>
      <c r="HU640"/>
      <c r="HV640"/>
      <c r="HW640"/>
      <c r="HX640"/>
      <c r="HY640"/>
      <c r="HZ640"/>
      <c r="IA640"/>
      <c r="IB640"/>
      <c r="IC640"/>
      <c r="ID640"/>
      <c r="IE640"/>
      <c r="IF640"/>
      <c r="IG640"/>
      <c r="IH640"/>
      <c r="II640"/>
      <c r="IJ640"/>
      <c r="IK640"/>
      <c r="IL640"/>
      <c r="IM640"/>
      <c r="IN640"/>
      <c r="IO640"/>
      <c r="IP640"/>
      <c r="IQ640"/>
      <c r="IR640"/>
      <c r="IS640"/>
      <c r="IT640"/>
      <c r="IU640"/>
      <c r="IV640"/>
      <c r="IW640"/>
      <c r="IX640"/>
      <c r="IY640"/>
      <c r="IZ640"/>
      <c r="JA640"/>
      <c r="JB640"/>
      <c r="JC640"/>
      <c r="JD640"/>
      <c r="JE640"/>
      <c r="JF640"/>
      <c r="JG640"/>
      <c r="JH640"/>
      <c r="JI640"/>
      <c r="JJ640"/>
      <c r="JK640"/>
      <c r="JL640"/>
      <c r="JM640"/>
      <c r="JN640"/>
      <c r="JO640"/>
      <c r="JP640"/>
      <c r="JQ640"/>
      <c r="JR640"/>
      <c r="JS640"/>
      <c r="JT640"/>
      <c r="JU640"/>
      <c r="JV640"/>
      <c r="JW640"/>
      <c r="JX640"/>
      <c r="JY640"/>
      <c r="JZ640"/>
      <c r="KA640"/>
      <c r="KB640"/>
      <c r="KC640"/>
      <c r="KD640"/>
      <c r="KE640"/>
      <c r="KF640"/>
      <c r="KG640"/>
      <c r="KH640"/>
      <c r="KI640"/>
      <c r="KJ640"/>
      <c r="KK640"/>
    </row>
    <row r="641" spans="4:297" x14ac:dyDescent="0.2">
      <c r="D641"/>
      <c r="E641"/>
      <c r="F641"/>
      <c r="G641"/>
      <c r="H641"/>
      <c r="I641"/>
      <c r="J641"/>
      <c r="K641"/>
      <c r="L641"/>
      <c r="M641"/>
      <c r="N641"/>
      <c r="O641"/>
      <c r="P641"/>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c r="GS641"/>
      <c r="GT641"/>
      <c r="GU641"/>
      <c r="GV641"/>
      <c r="GW641"/>
      <c r="GX641"/>
      <c r="GY641"/>
      <c r="GZ641"/>
      <c r="HA641"/>
      <c r="HB641"/>
      <c r="HC641"/>
      <c r="HD641"/>
      <c r="HE641"/>
      <c r="HF641"/>
      <c r="HG641"/>
      <c r="HH641"/>
      <c r="HI641"/>
      <c r="HJ641"/>
      <c r="HK641"/>
      <c r="HL641"/>
      <c r="HM641"/>
      <c r="HN641"/>
      <c r="HO641"/>
      <c r="HP641"/>
      <c r="HQ641"/>
      <c r="HR641"/>
      <c r="HS641"/>
      <c r="HT641"/>
      <c r="HU641"/>
      <c r="HV641"/>
      <c r="HW641"/>
      <c r="HX641"/>
      <c r="HY641"/>
      <c r="HZ641"/>
      <c r="IA641"/>
      <c r="IB641"/>
      <c r="IC641"/>
      <c r="ID641"/>
      <c r="IE641"/>
      <c r="IF641"/>
      <c r="IG641"/>
      <c r="IH641"/>
      <c r="II641"/>
      <c r="IJ641"/>
      <c r="IK641"/>
      <c r="IL641"/>
      <c r="IM641"/>
      <c r="IN641"/>
      <c r="IO641"/>
      <c r="IP641"/>
      <c r="IQ641"/>
      <c r="IR641"/>
      <c r="IS641"/>
      <c r="IT641"/>
      <c r="IU641"/>
      <c r="IV641"/>
      <c r="IW641"/>
      <c r="IX641"/>
      <c r="IY641"/>
      <c r="IZ641"/>
      <c r="JA641"/>
      <c r="JB641"/>
      <c r="JC641"/>
      <c r="JD641"/>
      <c r="JE641"/>
      <c r="JF641"/>
      <c r="JG641"/>
      <c r="JH641"/>
      <c r="JI641"/>
      <c r="JJ641"/>
      <c r="JK641"/>
      <c r="JL641"/>
      <c r="JM641"/>
      <c r="JN641"/>
      <c r="JO641"/>
      <c r="JP641"/>
      <c r="JQ641"/>
      <c r="JR641"/>
      <c r="JS641"/>
      <c r="JT641"/>
      <c r="JU641"/>
      <c r="JV641"/>
      <c r="JW641"/>
      <c r="JX641"/>
      <c r="JY641"/>
      <c r="JZ641"/>
      <c r="KA641"/>
      <c r="KB641"/>
      <c r="KC641"/>
      <c r="KD641"/>
      <c r="KE641"/>
      <c r="KF641"/>
      <c r="KG641"/>
      <c r="KH641"/>
      <c r="KI641"/>
      <c r="KJ641"/>
      <c r="KK641"/>
    </row>
    <row r="642" spans="4:297" x14ac:dyDescent="0.2">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c r="FV642"/>
      <c r="FW642"/>
      <c r="FX642"/>
      <c r="FY642"/>
      <c r="FZ642"/>
      <c r="GA642"/>
      <c r="GB642"/>
      <c r="GC642"/>
      <c r="GD642"/>
      <c r="GE642"/>
      <c r="GF642"/>
      <c r="GG642"/>
      <c r="GH642"/>
      <c r="GI642"/>
      <c r="GJ642"/>
      <c r="GK642"/>
      <c r="GL642"/>
      <c r="GM642"/>
      <c r="GN642"/>
      <c r="GO642"/>
      <c r="GP642"/>
      <c r="GQ642"/>
      <c r="GR642"/>
      <c r="GS642"/>
      <c r="GT642"/>
      <c r="GU642"/>
      <c r="GV642"/>
      <c r="GW642"/>
      <c r="GX642"/>
      <c r="GY642"/>
      <c r="GZ642"/>
      <c r="HA642"/>
      <c r="HB642"/>
      <c r="HC642"/>
      <c r="HD642"/>
      <c r="HE642"/>
      <c r="HF642"/>
      <c r="HG642"/>
      <c r="HH642"/>
      <c r="HI642"/>
      <c r="HJ642"/>
      <c r="HK642"/>
      <c r="HL642"/>
      <c r="HM642"/>
      <c r="HN642"/>
      <c r="HO642"/>
      <c r="HP642"/>
      <c r="HQ642"/>
      <c r="HR642"/>
      <c r="HS642"/>
      <c r="HT642"/>
      <c r="HU642"/>
      <c r="HV642"/>
      <c r="HW642"/>
      <c r="HX642"/>
      <c r="HY642"/>
      <c r="HZ642"/>
      <c r="IA642"/>
      <c r="IB642"/>
      <c r="IC642"/>
      <c r="ID642"/>
      <c r="IE642"/>
      <c r="IF642"/>
      <c r="IG642"/>
      <c r="IH642"/>
      <c r="II642"/>
      <c r="IJ642"/>
      <c r="IK642"/>
      <c r="IL642"/>
      <c r="IM642"/>
      <c r="IN642"/>
      <c r="IO642"/>
      <c r="IP642"/>
      <c r="IQ642"/>
      <c r="IR642"/>
      <c r="IS642"/>
      <c r="IT642"/>
      <c r="IU642"/>
      <c r="IV642"/>
      <c r="IW642"/>
      <c r="IX642"/>
      <c r="IY642"/>
      <c r="IZ642"/>
      <c r="JA642"/>
      <c r="JB642"/>
      <c r="JC642"/>
      <c r="JD642"/>
      <c r="JE642"/>
      <c r="JF642"/>
      <c r="JG642"/>
      <c r="JH642"/>
      <c r="JI642"/>
      <c r="JJ642"/>
      <c r="JK642"/>
      <c r="JL642"/>
      <c r="JM642"/>
      <c r="JN642"/>
      <c r="JO642"/>
      <c r="JP642"/>
      <c r="JQ642"/>
      <c r="JR642"/>
      <c r="JS642"/>
      <c r="JT642"/>
      <c r="JU642"/>
      <c r="JV642"/>
      <c r="JW642"/>
      <c r="JX642"/>
      <c r="JY642"/>
      <c r="JZ642"/>
      <c r="KA642"/>
      <c r="KB642"/>
      <c r="KC642"/>
      <c r="KD642"/>
      <c r="KE642"/>
      <c r="KF642"/>
      <c r="KG642"/>
      <c r="KH642"/>
      <c r="KI642"/>
      <c r="KJ642"/>
      <c r="KK642"/>
    </row>
    <row r="643" spans="4:297" x14ac:dyDescent="0.2">
      <c r="D643"/>
      <c r="E643"/>
      <c r="F643"/>
      <c r="G643"/>
      <c r="H643"/>
      <c r="I643"/>
      <c r="J643"/>
      <c r="K643"/>
      <c r="L643"/>
      <c r="M643"/>
      <c r="N643"/>
      <c r="O643"/>
      <c r="P643"/>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c r="GK643"/>
      <c r="GL643"/>
      <c r="GM643"/>
      <c r="GN643"/>
      <c r="GO643"/>
      <c r="GP643"/>
      <c r="GQ643"/>
      <c r="GR643"/>
      <c r="GS643"/>
      <c r="GT643"/>
      <c r="GU643"/>
      <c r="GV643"/>
      <c r="GW643"/>
      <c r="GX643"/>
      <c r="GY643"/>
      <c r="GZ643"/>
      <c r="HA643"/>
      <c r="HB643"/>
      <c r="HC643"/>
      <c r="HD643"/>
      <c r="HE643"/>
      <c r="HF643"/>
      <c r="HG643"/>
      <c r="HH643"/>
      <c r="HI643"/>
      <c r="HJ643"/>
      <c r="HK643"/>
      <c r="HL643"/>
      <c r="HM643"/>
      <c r="HN643"/>
      <c r="HO643"/>
      <c r="HP643"/>
      <c r="HQ643"/>
      <c r="HR643"/>
      <c r="HS643"/>
      <c r="HT643"/>
      <c r="HU643"/>
      <c r="HV643"/>
      <c r="HW643"/>
      <c r="HX643"/>
      <c r="HY643"/>
      <c r="HZ643"/>
      <c r="IA643"/>
      <c r="IB643"/>
      <c r="IC643"/>
      <c r="ID643"/>
      <c r="IE643"/>
      <c r="IF643"/>
      <c r="IG643"/>
      <c r="IH643"/>
      <c r="II643"/>
      <c r="IJ643"/>
      <c r="IK643"/>
      <c r="IL643"/>
      <c r="IM643"/>
      <c r="IN643"/>
      <c r="IO643"/>
      <c r="IP643"/>
      <c r="IQ643"/>
      <c r="IR643"/>
      <c r="IS643"/>
      <c r="IT643"/>
      <c r="IU643"/>
      <c r="IV643"/>
      <c r="IW643"/>
      <c r="IX643"/>
      <c r="IY643"/>
      <c r="IZ643"/>
      <c r="JA643"/>
      <c r="JB643"/>
      <c r="JC643"/>
      <c r="JD643"/>
      <c r="JE643"/>
      <c r="JF643"/>
      <c r="JG643"/>
      <c r="JH643"/>
      <c r="JI643"/>
      <c r="JJ643"/>
      <c r="JK643"/>
      <c r="JL643"/>
      <c r="JM643"/>
      <c r="JN643"/>
      <c r="JO643"/>
      <c r="JP643"/>
      <c r="JQ643"/>
      <c r="JR643"/>
      <c r="JS643"/>
      <c r="JT643"/>
      <c r="JU643"/>
      <c r="JV643"/>
      <c r="JW643"/>
      <c r="JX643"/>
      <c r="JY643"/>
      <c r="JZ643"/>
      <c r="KA643"/>
      <c r="KB643"/>
      <c r="KC643"/>
      <c r="KD643"/>
      <c r="KE643"/>
      <c r="KF643"/>
      <c r="KG643"/>
      <c r="KH643"/>
      <c r="KI643"/>
      <c r="KJ643"/>
      <c r="KK643"/>
    </row>
    <row r="644" spans="4:297" x14ac:dyDescent="0.2">
      <c r="D644"/>
      <c r="E644"/>
      <c r="F644"/>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c r="FT644"/>
      <c r="FU644"/>
      <c r="FV644"/>
      <c r="FW644"/>
      <c r="FX644"/>
      <c r="FY644"/>
      <c r="FZ644"/>
      <c r="GA644"/>
      <c r="GB644"/>
      <c r="GC644"/>
      <c r="GD644"/>
      <c r="GE644"/>
      <c r="GF644"/>
      <c r="GG644"/>
      <c r="GH644"/>
      <c r="GI644"/>
      <c r="GJ644"/>
      <c r="GK644"/>
      <c r="GL644"/>
      <c r="GM644"/>
      <c r="GN644"/>
      <c r="GO644"/>
      <c r="GP644"/>
      <c r="GQ644"/>
      <c r="GR644"/>
      <c r="GS644"/>
      <c r="GT644"/>
      <c r="GU644"/>
      <c r="GV644"/>
      <c r="GW644"/>
      <c r="GX644"/>
      <c r="GY644"/>
      <c r="GZ644"/>
      <c r="HA644"/>
      <c r="HB644"/>
      <c r="HC644"/>
      <c r="HD644"/>
      <c r="HE644"/>
      <c r="HF644"/>
      <c r="HG644"/>
      <c r="HH644"/>
      <c r="HI644"/>
      <c r="HJ644"/>
      <c r="HK644"/>
      <c r="HL644"/>
      <c r="HM644"/>
      <c r="HN644"/>
      <c r="HO644"/>
      <c r="HP644"/>
      <c r="HQ644"/>
      <c r="HR644"/>
      <c r="HS644"/>
      <c r="HT644"/>
      <c r="HU644"/>
      <c r="HV644"/>
      <c r="HW644"/>
      <c r="HX644"/>
      <c r="HY644"/>
      <c r="HZ644"/>
      <c r="IA644"/>
      <c r="IB644"/>
      <c r="IC644"/>
      <c r="ID644"/>
      <c r="IE644"/>
      <c r="IF644"/>
      <c r="IG644"/>
      <c r="IH644"/>
      <c r="II644"/>
      <c r="IJ644"/>
      <c r="IK644"/>
      <c r="IL644"/>
      <c r="IM644"/>
      <c r="IN644"/>
      <c r="IO644"/>
      <c r="IP644"/>
      <c r="IQ644"/>
      <c r="IR644"/>
      <c r="IS644"/>
      <c r="IT644"/>
      <c r="IU644"/>
      <c r="IV644"/>
      <c r="IW644"/>
      <c r="IX644"/>
      <c r="IY644"/>
      <c r="IZ644"/>
      <c r="JA644"/>
      <c r="JB644"/>
      <c r="JC644"/>
      <c r="JD644"/>
      <c r="JE644"/>
      <c r="JF644"/>
      <c r="JG644"/>
      <c r="JH644"/>
      <c r="JI644"/>
      <c r="JJ644"/>
      <c r="JK644"/>
      <c r="JL644"/>
      <c r="JM644"/>
      <c r="JN644"/>
      <c r="JO644"/>
      <c r="JP644"/>
      <c r="JQ644"/>
      <c r="JR644"/>
      <c r="JS644"/>
      <c r="JT644"/>
      <c r="JU644"/>
      <c r="JV644"/>
      <c r="JW644"/>
      <c r="JX644"/>
      <c r="JY644"/>
      <c r="JZ644"/>
      <c r="KA644"/>
      <c r="KB644"/>
      <c r="KC644"/>
      <c r="KD644"/>
      <c r="KE644"/>
      <c r="KF644"/>
      <c r="KG644"/>
      <c r="KH644"/>
      <c r="KI644"/>
      <c r="KJ644"/>
      <c r="KK644"/>
    </row>
    <row r="645" spans="4:297" x14ac:dyDescent="0.2">
      <c r="D645"/>
      <c r="E645"/>
      <c r="F645"/>
      <c r="G645"/>
      <c r="H645"/>
      <c r="I645"/>
      <c r="J645"/>
      <c r="K645"/>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c r="GK645"/>
      <c r="GL645"/>
      <c r="GM645"/>
      <c r="GN645"/>
      <c r="GO645"/>
      <c r="GP645"/>
      <c r="GQ645"/>
      <c r="GR645"/>
      <c r="GS645"/>
      <c r="GT645"/>
      <c r="GU645"/>
      <c r="GV645"/>
      <c r="GW645"/>
      <c r="GX645"/>
      <c r="GY645"/>
      <c r="GZ645"/>
      <c r="HA645"/>
      <c r="HB645"/>
      <c r="HC645"/>
      <c r="HD645"/>
      <c r="HE645"/>
      <c r="HF645"/>
      <c r="HG645"/>
      <c r="HH645"/>
      <c r="HI645"/>
      <c r="HJ645"/>
      <c r="HK645"/>
      <c r="HL645"/>
      <c r="HM645"/>
      <c r="HN645"/>
      <c r="HO645"/>
      <c r="HP645"/>
      <c r="HQ645"/>
      <c r="HR645"/>
      <c r="HS645"/>
      <c r="HT645"/>
      <c r="HU645"/>
      <c r="HV645"/>
      <c r="HW645"/>
      <c r="HX645"/>
      <c r="HY645"/>
      <c r="HZ645"/>
      <c r="IA645"/>
      <c r="IB645"/>
      <c r="IC645"/>
      <c r="ID645"/>
      <c r="IE645"/>
      <c r="IF645"/>
      <c r="IG645"/>
      <c r="IH645"/>
      <c r="II645"/>
      <c r="IJ645"/>
      <c r="IK645"/>
      <c r="IL645"/>
      <c r="IM645"/>
      <c r="IN645"/>
      <c r="IO645"/>
      <c r="IP645"/>
      <c r="IQ645"/>
      <c r="IR645"/>
      <c r="IS645"/>
      <c r="IT645"/>
      <c r="IU645"/>
      <c r="IV645"/>
      <c r="IW645"/>
      <c r="IX645"/>
      <c r="IY645"/>
      <c r="IZ645"/>
      <c r="JA645"/>
      <c r="JB645"/>
      <c r="JC645"/>
      <c r="JD645"/>
      <c r="JE645"/>
      <c r="JF645"/>
      <c r="JG645"/>
      <c r="JH645"/>
      <c r="JI645"/>
      <c r="JJ645"/>
      <c r="JK645"/>
      <c r="JL645"/>
      <c r="JM645"/>
      <c r="JN645"/>
      <c r="JO645"/>
      <c r="JP645"/>
      <c r="JQ645"/>
      <c r="JR645"/>
      <c r="JS645"/>
      <c r="JT645"/>
      <c r="JU645"/>
      <c r="JV645"/>
      <c r="JW645"/>
      <c r="JX645"/>
      <c r="JY645"/>
      <c r="JZ645"/>
      <c r="KA645"/>
      <c r="KB645"/>
      <c r="KC645"/>
      <c r="KD645"/>
      <c r="KE645"/>
      <c r="KF645"/>
      <c r="KG645"/>
      <c r="KH645"/>
      <c r="KI645"/>
      <c r="KJ645"/>
      <c r="KK645"/>
    </row>
    <row r="646" spans="4:297" x14ac:dyDescent="0.2">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c r="FT646"/>
      <c r="FU646"/>
      <c r="FV646"/>
      <c r="FW646"/>
      <c r="FX646"/>
      <c r="FY646"/>
      <c r="FZ646"/>
      <c r="GA646"/>
      <c r="GB646"/>
      <c r="GC646"/>
      <c r="GD646"/>
      <c r="GE646"/>
      <c r="GF646"/>
      <c r="GG646"/>
      <c r="GH646"/>
      <c r="GI646"/>
      <c r="GJ646"/>
      <c r="GK646"/>
      <c r="GL646"/>
      <c r="GM646"/>
      <c r="GN646"/>
      <c r="GO646"/>
      <c r="GP646"/>
      <c r="GQ646"/>
      <c r="GR646"/>
      <c r="GS646"/>
      <c r="GT646"/>
      <c r="GU646"/>
      <c r="GV646"/>
      <c r="GW646"/>
      <c r="GX646"/>
      <c r="GY646"/>
      <c r="GZ646"/>
      <c r="HA646"/>
      <c r="HB646"/>
      <c r="HC646"/>
      <c r="HD646"/>
      <c r="HE646"/>
      <c r="HF646"/>
      <c r="HG646"/>
      <c r="HH646"/>
      <c r="HI646"/>
      <c r="HJ646"/>
      <c r="HK646"/>
      <c r="HL646"/>
      <c r="HM646"/>
      <c r="HN646"/>
      <c r="HO646"/>
      <c r="HP646"/>
      <c r="HQ646"/>
      <c r="HR646"/>
      <c r="HS646"/>
      <c r="HT646"/>
      <c r="HU646"/>
      <c r="HV646"/>
      <c r="HW646"/>
      <c r="HX646"/>
      <c r="HY646"/>
      <c r="HZ646"/>
      <c r="IA646"/>
      <c r="IB646"/>
      <c r="IC646"/>
      <c r="ID646"/>
      <c r="IE646"/>
      <c r="IF646"/>
      <c r="IG646"/>
      <c r="IH646"/>
      <c r="II646"/>
      <c r="IJ646"/>
      <c r="IK646"/>
      <c r="IL646"/>
      <c r="IM646"/>
      <c r="IN646"/>
      <c r="IO646"/>
      <c r="IP646"/>
      <c r="IQ646"/>
      <c r="IR646"/>
      <c r="IS646"/>
      <c r="IT646"/>
      <c r="IU646"/>
      <c r="IV646"/>
      <c r="IW646"/>
      <c r="IX646"/>
      <c r="IY646"/>
      <c r="IZ646"/>
      <c r="JA646"/>
      <c r="JB646"/>
      <c r="JC646"/>
      <c r="JD646"/>
      <c r="JE646"/>
      <c r="JF646"/>
      <c r="JG646"/>
      <c r="JH646"/>
      <c r="JI646"/>
      <c r="JJ646"/>
      <c r="JK646"/>
      <c r="JL646"/>
      <c r="JM646"/>
      <c r="JN646"/>
      <c r="JO646"/>
      <c r="JP646"/>
      <c r="JQ646"/>
      <c r="JR646"/>
      <c r="JS646"/>
      <c r="JT646"/>
      <c r="JU646"/>
      <c r="JV646"/>
      <c r="JW646"/>
      <c r="JX646"/>
      <c r="JY646"/>
      <c r="JZ646"/>
      <c r="KA646"/>
      <c r="KB646"/>
      <c r="KC646"/>
      <c r="KD646"/>
      <c r="KE646"/>
      <c r="KF646"/>
      <c r="KG646"/>
      <c r="KH646"/>
      <c r="KI646"/>
      <c r="KJ646"/>
      <c r="KK646"/>
    </row>
    <row r="647" spans="4:297" x14ac:dyDescent="0.2">
      <c r="D647"/>
      <c r="E647"/>
      <c r="F647"/>
      <c r="G647"/>
      <c r="H647"/>
      <c r="I647"/>
      <c r="J647"/>
      <c r="K647"/>
      <c r="L647"/>
      <c r="M647"/>
      <c r="N647"/>
      <c r="O647"/>
      <c r="P647"/>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c r="DR647"/>
      <c r="DS647"/>
      <c r="DT647"/>
      <c r="DU647"/>
      <c r="DV647"/>
      <c r="DW647"/>
      <c r="DX647"/>
      <c r="DY647"/>
      <c r="DZ647"/>
      <c r="EA647"/>
      <c r="EB647"/>
      <c r="EC647"/>
      <c r="ED647"/>
      <c r="EE647"/>
      <c r="EF647"/>
      <c r="EG647"/>
      <c r="EH647"/>
      <c r="EI647"/>
      <c r="EJ647"/>
      <c r="EK647"/>
      <c r="EL647"/>
      <c r="EM647"/>
      <c r="EN647"/>
      <c r="EO647"/>
      <c r="EP647"/>
      <c r="EQ647"/>
      <c r="ER647"/>
      <c r="ES647"/>
      <c r="ET647"/>
      <c r="EU647"/>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c r="GK647"/>
      <c r="GL647"/>
      <c r="GM647"/>
      <c r="GN647"/>
      <c r="GO647"/>
      <c r="GP647"/>
      <c r="GQ647"/>
      <c r="GR647"/>
      <c r="GS647"/>
      <c r="GT647"/>
      <c r="GU647"/>
      <c r="GV647"/>
      <c r="GW647"/>
      <c r="GX647"/>
      <c r="GY647"/>
      <c r="GZ647"/>
      <c r="HA647"/>
      <c r="HB647"/>
      <c r="HC647"/>
      <c r="HD647"/>
      <c r="HE647"/>
      <c r="HF647"/>
      <c r="HG647"/>
      <c r="HH647"/>
      <c r="HI647"/>
      <c r="HJ647"/>
      <c r="HK647"/>
      <c r="HL647"/>
      <c r="HM647"/>
      <c r="HN647"/>
      <c r="HO647"/>
      <c r="HP647"/>
      <c r="HQ647"/>
      <c r="HR647"/>
      <c r="HS647"/>
      <c r="HT647"/>
      <c r="HU647"/>
      <c r="HV647"/>
      <c r="HW647"/>
      <c r="HX647"/>
      <c r="HY647"/>
      <c r="HZ647"/>
      <c r="IA647"/>
      <c r="IB647"/>
      <c r="IC647"/>
      <c r="ID647"/>
      <c r="IE647"/>
      <c r="IF647"/>
      <c r="IG647"/>
      <c r="IH647"/>
      <c r="II647"/>
      <c r="IJ647"/>
      <c r="IK647"/>
      <c r="IL647"/>
      <c r="IM647"/>
      <c r="IN647"/>
      <c r="IO647"/>
      <c r="IP647"/>
      <c r="IQ647"/>
      <c r="IR647"/>
      <c r="IS647"/>
      <c r="IT647"/>
      <c r="IU647"/>
      <c r="IV647"/>
      <c r="IW647"/>
      <c r="IX647"/>
      <c r="IY647"/>
      <c r="IZ647"/>
      <c r="JA647"/>
      <c r="JB647"/>
      <c r="JC647"/>
      <c r="JD647"/>
      <c r="JE647"/>
      <c r="JF647"/>
      <c r="JG647"/>
      <c r="JH647"/>
      <c r="JI647"/>
      <c r="JJ647"/>
      <c r="JK647"/>
      <c r="JL647"/>
      <c r="JM647"/>
      <c r="JN647"/>
      <c r="JO647"/>
      <c r="JP647"/>
      <c r="JQ647"/>
      <c r="JR647"/>
      <c r="JS647"/>
      <c r="JT647"/>
      <c r="JU647"/>
      <c r="JV647"/>
      <c r="JW647"/>
      <c r="JX647"/>
      <c r="JY647"/>
      <c r="JZ647"/>
      <c r="KA647"/>
      <c r="KB647"/>
      <c r="KC647"/>
      <c r="KD647"/>
      <c r="KE647"/>
      <c r="KF647"/>
      <c r="KG647"/>
      <c r="KH647"/>
      <c r="KI647"/>
      <c r="KJ647"/>
      <c r="KK647"/>
    </row>
    <row r="648" spans="4:297" x14ac:dyDescent="0.2">
      <c r="D648"/>
      <c r="E648"/>
      <c r="F648"/>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c r="DR648"/>
      <c r="DS648"/>
      <c r="DT648"/>
      <c r="DU648"/>
      <c r="DV648"/>
      <c r="DW648"/>
      <c r="DX648"/>
      <c r="DY648"/>
      <c r="DZ648"/>
      <c r="EA648"/>
      <c r="EB648"/>
      <c r="EC648"/>
      <c r="ED648"/>
      <c r="EE648"/>
      <c r="EF648"/>
      <c r="EG648"/>
      <c r="EH648"/>
      <c r="EI648"/>
      <c r="EJ648"/>
      <c r="EK648"/>
      <c r="EL648"/>
      <c r="EM648"/>
      <c r="EN648"/>
      <c r="EO648"/>
      <c r="EP648"/>
      <c r="EQ648"/>
      <c r="ER648"/>
      <c r="ES648"/>
      <c r="ET648"/>
      <c r="EU648"/>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c r="GL648"/>
      <c r="GM648"/>
      <c r="GN648"/>
      <c r="GO648"/>
      <c r="GP648"/>
      <c r="GQ648"/>
      <c r="GR648"/>
      <c r="GS648"/>
      <c r="GT648"/>
      <c r="GU648"/>
      <c r="GV648"/>
      <c r="GW648"/>
      <c r="GX648"/>
      <c r="GY648"/>
      <c r="GZ648"/>
      <c r="HA648"/>
      <c r="HB648"/>
      <c r="HC648"/>
      <c r="HD648"/>
      <c r="HE648"/>
      <c r="HF648"/>
      <c r="HG648"/>
      <c r="HH648"/>
      <c r="HI648"/>
      <c r="HJ648"/>
      <c r="HK648"/>
      <c r="HL648"/>
      <c r="HM648"/>
      <c r="HN648"/>
      <c r="HO648"/>
      <c r="HP648"/>
      <c r="HQ648"/>
      <c r="HR648"/>
      <c r="HS648"/>
      <c r="HT648"/>
      <c r="HU648"/>
      <c r="HV648"/>
      <c r="HW648"/>
      <c r="HX648"/>
      <c r="HY648"/>
      <c r="HZ648"/>
      <c r="IA648"/>
      <c r="IB648"/>
      <c r="IC648"/>
      <c r="ID648"/>
      <c r="IE648"/>
      <c r="IF648"/>
      <c r="IG648"/>
      <c r="IH648"/>
      <c r="II648"/>
      <c r="IJ648"/>
      <c r="IK648"/>
      <c r="IL648"/>
      <c r="IM648"/>
      <c r="IN648"/>
      <c r="IO648"/>
      <c r="IP648"/>
      <c r="IQ648"/>
      <c r="IR648"/>
      <c r="IS648"/>
      <c r="IT648"/>
      <c r="IU648"/>
      <c r="IV648"/>
      <c r="IW648"/>
      <c r="IX648"/>
      <c r="IY648"/>
      <c r="IZ648"/>
      <c r="JA648"/>
      <c r="JB648"/>
      <c r="JC648"/>
      <c r="JD648"/>
      <c r="JE648"/>
      <c r="JF648"/>
      <c r="JG648"/>
      <c r="JH648"/>
      <c r="JI648"/>
      <c r="JJ648"/>
      <c r="JK648"/>
      <c r="JL648"/>
      <c r="JM648"/>
      <c r="JN648"/>
      <c r="JO648"/>
      <c r="JP648"/>
      <c r="JQ648"/>
      <c r="JR648"/>
      <c r="JS648"/>
      <c r="JT648"/>
      <c r="JU648"/>
      <c r="JV648"/>
      <c r="JW648"/>
      <c r="JX648"/>
      <c r="JY648"/>
      <c r="JZ648"/>
      <c r="KA648"/>
      <c r="KB648"/>
      <c r="KC648"/>
      <c r="KD648"/>
      <c r="KE648"/>
      <c r="KF648"/>
      <c r="KG648"/>
      <c r="KH648"/>
      <c r="KI648"/>
      <c r="KJ648"/>
      <c r="KK648"/>
    </row>
    <row r="649" spans="4:297" x14ac:dyDescent="0.2">
      <c r="D649"/>
      <c r="E649"/>
      <c r="F649"/>
      <c r="G649"/>
      <c r="H649"/>
      <c r="I649"/>
      <c r="J649"/>
      <c r="K649"/>
      <c r="L649"/>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c r="DR649"/>
      <c r="DS649"/>
      <c r="DT649"/>
      <c r="DU649"/>
      <c r="DV649"/>
      <c r="DW649"/>
      <c r="DX649"/>
      <c r="DY649"/>
      <c r="DZ649"/>
      <c r="EA649"/>
      <c r="EB649"/>
      <c r="EC649"/>
      <c r="ED649"/>
      <c r="EE649"/>
      <c r="EF649"/>
      <c r="EG649"/>
      <c r="EH649"/>
      <c r="EI649"/>
      <c r="EJ649"/>
      <c r="EK649"/>
      <c r="EL649"/>
      <c r="EM649"/>
      <c r="EN649"/>
      <c r="EO649"/>
      <c r="EP649"/>
      <c r="EQ649"/>
      <c r="ER649"/>
      <c r="ES649"/>
      <c r="ET649"/>
      <c r="EU649"/>
      <c r="EV649"/>
      <c r="EW649"/>
      <c r="EX649"/>
      <c r="EY649"/>
      <c r="EZ649"/>
      <c r="FA649"/>
      <c r="FB649"/>
      <c r="FC649"/>
      <c r="FD649"/>
      <c r="FE649"/>
      <c r="FF649"/>
      <c r="FG649"/>
      <c r="FH649"/>
      <c r="FI649"/>
      <c r="FJ649"/>
      <c r="FK649"/>
      <c r="FL649"/>
      <c r="FM649"/>
      <c r="FN649"/>
      <c r="FO649"/>
      <c r="FP649"/>
      <c r="FQ649"/>
      <c r="FR649"/>
      <c r="FS649"/>
      <c r="FT649"/>
      <c r="FU649"/>
      <c r="FV649"/>
      <c r="FW649"/>
      <c r="FX649"/>
      <c r="FY649"/>
      <c r="FZ649"/>
      <c r="GA649"/>
      <c r="GB649"/>
      <c r="GC649"/>
      <c r="GD649"/>
      <c r="GE649"/>
      <c r="GF649"/>
      <c r="GG649"/>
      <c r="GH649"/>
      <c r="GI649"/>
      <c r="GJ649"/>
      <c r="GK649"/>
      <c r="GL649"/>
      <c r="GM649"/>
      <c r="GN649"/>
      <c r="GO649"/>
      <c r="GP649"/>
      <c r="GQ649"/>
      <c r="GR649"/>
      <c r="GS649"/>
      <c r="GT649"/>
      <c r="GU649"/>
      <c r="GV649"/>
      <c r="GW649"/>
      <c r="GX649"/>
      <c r="GY649"/>
      <c r="GZ649"/>
      <c r="HA649"/>
      <c r="HB649"/>
      <c r="HC649"/>
      <c r="HD649"/>
      <c r="HE649"/>
      <c r="HF649"/>
      <c r="HG649"/>
      <c r="HH649"/>
      <c r="HI649"/>
      <c r="HJ649"/>
      <c r="HK649"/>
      <c r="HL649"/>
      <c r="HM649"/>
      <c r="HN649"/>
      <c r="HO649"/>
      <c r="HP649"/>
      <c r="HQ649"/>
      <c r="HR649"/>
      <c r="HS649"/>
      <c r="HT649"/>
      <c r="HU649"/>
      <c r="HV649"/>
      <c r="HW649"/>
      <c r="HX649"/>
      <c r="HY649"/>
      <c r="HZ649"/>
      <c r="IA649"/>
      <c r="IB649"/>
      <c r="IC649"/>
      <c r="ID649"/>
      <c r="IE649"/>
      <c r="IF649"/>
      <c r="IG649"/>
      <c r="IH649"/>
      <c r="II649"/>
      <c r="IJ649"/>
      <c r="IK649"/>
      <c r="IL649"/>
      <c r="IM649"/>
      <c r="IN649"/>
      <c r="IO649"/>
      <c r="IP649"/>
      <c r="IQ649"/>
      <c r="IR649"/>
      <c r="IS649"/>
      <c r="IT649"/>
      <c r="IU649"/>
      <c r="IV649"/>
      <c r="IW649"/>
      <c r="IX649"/>
      <c r="IY649"/>
      <c r="IZ649"/>
      <c r="JA649"/>
      <c r="JB649"/>
      <c r="JC649"/>
      <c r="JD649"/>
      <c r="JE649"/>
      <c r="JF649"/>
      <c r="JG649"/>
      <c r="JH649"/>
      <c r="JI649"/>
      <c r="JJ649"/>
      <c r="JK649"/>
      <c r="JL649"/>
      <c r="JM649"/>
      <c r="JN649"/>
      <c r="JO649"/>
      <c r="JP649"/>
      <c r="JQ649"/>
      <c r="JR649"/>
      <c r="JS649"/>
      <c r="JT649"/>
      <c r="JU649"/>
      <c r="JV649"/>
      <c r="JW649"/>
      <c r="JX649"/>
      <c r="JY649"/>
      <c r="JZ649"/>
      <c r="KA649"/>
      <c r="KB649"/>
      <c r="KC649"/>
      <c r="KD649"/>
      <c r="KE649"/>
      <c r="KF649"/>
      <c r="KG649"/>
      <c r="KH649"/>
      <c r="KI649"/>
      <c r="KJ649"/>
      <c r="KK649"/>
    </row>
    <row r="650" spans="4:297" x14ac:dyDescent="0.2">
      <c r="D650"/>
      <c r="E650"/>
      <c r="F650"/>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c r="DR650"/>
      <c r="DS650"/>
      <c r="DT650"/>
      <c r="DU650"/>
      <c r="DV650"/>
      <c r="DW650"/>
      <c r="DX650"/>
      <c r="DY650"/>
      <c r="DZ650"/>
      <c r="EA650"/>
      <c r="EB650"/>
      <c r="EC650"/>
      <c r="ED650"/>
      <c r="EE650"/>
      <c r="EF650"/>
      <c r="EG650"/>
      <c r="EH650"/>
      <c r="EI650"/>
      <c r="EJ650"/>
      <c r="EK650"/>
      <c r="EL650"/>
      <c r="EM650"/>
      <c r="EN650"/>
      <c r="EO650"/>
      <c r="EP650"/>
      <c r="EQ650"/>
      <c r="ER650"/>
      <c r="ES650"/>
      <c r="ET650"/>
      <c r="EU650"/>
      <c r="EV650"/>
      <c r="EW650"/>
      <c r="EX650"/>
      <c r="EY650"/>
      <c r="EZ650"/>
      <c r="FA650"/>
      <c r="FB650"/>
      <c r="FC650"/>
      <c r="FD650"/>
      <c r="FE650"/>
      <c r="FF650"/>
      <c r="FG650"/>
      <c r="FH650"/>
      <c r="FI650"/>
      <c r="FJ650"/>
      <c r="FK650"/>
      <c r="FL650"/>
      <c r="FM650"/>
      <c r="FN650"/>
      <c r="FO650"/>
      <c r="FP650"/>
      <c r="FQ650"/>
      <c r="FR650"/>
      <c r="FS650"/>
      <c r="FT650"/>
      <c r="FU650"/>
      <c r="FV650"/>
      <c r="FW650"/>
      <c r="FX650"/>
      <c r="FY650"/>
      <c r="FZ650"/>
      <c r="GA650"/>
      <c r="GB650"/>
      <c r="GC650"/>
      <c r="GD650"/>
      <c r="GE650"/>
      <c r="GF650"/>
      <c r="GG650"/>
      <c r="GH650"/>
      <c r="GI650"/>
      <c r="GJ650"/>
      <c r="GK650"/>
      <c r="GL650"/>
      <c r="GM650"/>
      <c r="GN650"/>
      <c r="GO650"/>
      <c r="GP650"/>
      <c r="GQ650"/>
      <c r="GR650"/>
      <c r="GS650"/>
      <c r="GT650"/>
      <c r="GU650"/>
      <c r="GV650"/>
      <c r="GW650"/>
      <c r="GX650"/>
      <c r="GY650"/>
      <c r="GZ650"/>
      <c r="HA650"/>
      <c r="HB650"/>
      <c r="HC650"/>
      <c r="HD650"/>
      <c r="HE650"/>
      <c r="HF650"/>
      <c r="HG650"/>
      <c r="HH650"/>
      <c r="HI650"/>
      <c r="HJ650"/>
      <c r="HK650"/>
      <c r="HL650"/>
      <c r="HM650"/>
      <c r="HN650"/>
      <c r="HO650"/>
      <c r="HP650"/>
      <c r="HQ650"/>
      <c r="HR650"/>
      <c r="HS650"/>
      <c r="HT650"/>
      <c r="HU650"/>
      <c r="HV650"/>
      <c r="HW650"/>
      <c r="HX650"/>
      <c r="HY650"/>
      <c r="HZ650"/>
      <c r="IA650"/>
      <c r="IB650"/>
      <c r="IC650"/>
      <c r="ID650"/>
      <c r="IE650"/>
      <c r="IF650"/>
      <c r="IG650"/>
      <c r="IH650"/>
      <c r="II650"/>
      <c r="IJ650"/>
      <c r="IK650"/>
      <c r="IL650"/>
      <c r="IM650"/>
      <c r="IN650"/>
      <c r="IO650"/>
      <c r="IP650"/>
      <c r="IQ650"/>
      <c r="IR650"/>
      <c r="IS650"/>
      <c r="IT650"/>
      <c r="IU650"/>
      <c r="IV650"/>
      <c r="IW650"/>
      <c r="IX650"/>
      <c r="IY650"/>
      <c r="IZ650"/>
      <c r="JA650"/>
      <c r="JB650"/>
      <c r="JC650"/>
      <c r="JD650"/>
      <c r="JE650"/>
      <c r="JF650"/>
      <c r="JG650"/>
      <c r="JH650"/>
      <c r="JI650"/>
      <c r="JJ650"/>
      <c r="JK650"/>
      <c r="JL650"/>
      <c r="JM650"/>
      <c r="JN650"/>
      <c r="JO650"/>
      <c r="JP650"/>
      <c r="JQ650"/>
      <c r="JR650"/>
      <c r="JS650"/>
      <c r="JT650"/>
      <c r="JU650"/>
      <c r="JV650"/>
      <c r="JW650"/>
      <c r="JX650"/>
      <c r="JY650"/>
      <c r="JZ650"/>
      <c r="KA650"/>
      <c r="KB650"/>
      <c r="KC650"/>
      <c r="KD650"/>
      <c r="KE650"/>
      <c r="KF650"/>
      <c r="KG650"/>
      <c r="KH650"/>
      <c r="KI650"/>
      <c r="KJ650"/>
      <c r="KK650"/>
    </row>
    <row r="651" spans="4:297" x14ac:dyDescent="0.2">
      <c r="D651"/>
      <c r="E651"/>
      <c r="F651"/>
      <c r="G651"/>
      <c r="H651"/>
      <c r="I651"/>
      <c r="J651"/>
      <c r="K651"/>
      <c r="L651"/>
      <c r="M651"/>
      <c r="N651"/>
      <c r="O651"/>
      <c r="P651"/>
      <c r="Q651"/>
      <c r="R651"/>
      <c r="S651"/>
      <c r="T651"/>
      <c r="U651"/>
      <c r="V651"/>
      <c r="W651"/>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c r="DU651"/>
      <c r="DV651"/>
      <c r="DW651"/>
      <c r="DX651"/>
      <c r="DY651"/>
      <c r="DZ651"/>
      <c r="EA651"/>
      <c r="EB651"/>
      <c r="EC651"/>
      <c r="ED651"/>
      <c r="EE651"/>
      <c r="EF651"/>
      <c r="EG651"/>
      <c r="EH651"/>
      <c r="EI651"/>
      <c r="EJ651"/>
      <c r="EK651"/>
      <c r="EL651"/>
      <c r="EM651"/>
      <c r="EN651"/>
      <c r="EO651"/>
      <c r="EP651"/>
      <c r="EQ651"/>
      <c r="ER651"/>
      <c r="ES651"/>
      <c r="ET651"/>
      <c r="EU651"/>
      <c r="EV651"/>
      <c r="EW651"/>
      <c r="EX651"/>
      <c r="EY651"/>
      <c r="EZ651"/>
      <c r="FA651"/>
      <c r="FB651"/>
      <c r="FC651"/>
      <c r="FD651"/>
      <c r="FE651"/>
      <c r="FF651"/>
      <c r="FG651"/>
      <c r="FH651"/>
      <c r="FI651"/>
      <c r="FJ651"/>
      <c r="FK651"/>
      <c r="FL651"/>
      <c r="FM651"/>
      <c r="FN651"/>
      <c r="FO651"/>
      <c r="FP651"/>
      <c r="FQ651"/>
      <c r="FR651"/>
      <c r="FS651"/>
      <c r="FT651"/>
      <c r="FU651"/>
      <c r="FV651"/>
      <c r="FW651"/>
      <c r="FX651"/>
      <c r="FY651"/>
      <c r="FZ651"/>
      <c r="GA651"/>
      <c r="GB651"/>
      <c r="GC651"/>
      <c r="GD651"/>
      <c r="GE651"/>
      <c r="GF651"/>
      <c r="GG651"/>
      <c r="GH651"/>
      <c r="GI651"/>
      <c r="GJ651"/>
      <c r="GK651"/>
      <c r="GL651"/>
      <c r="GM651"/>
      <c r="GN651"/>
      <c r="GO651"/>
      <c r="GP651"/>
      <c r="GQ651"/>
      <c r="GR651"/>
      <c r="GS651"/>
      <c r="GT651"/>
      <c r="GU651"/>
      <c r="GV651"/>
      <c r="GW651"/>
      <c r="GX651"/>
      <c r="GY651"/>
      <c r="GZ651"/>
      <c r="HA651"/>
      <c r="HB651"/>
      <c r="HC651"/>
      <c r="HD651"/>
      <c r="HE651"/>
      <c r="HF651"/>
      <c r="HG651"/>
      <c r="HH651"/>
      <c r="HI651"/>
      <c r="HJ651"/>
      <c r="HK651"/>
      <c r="HL651"/>
      <c r="HM651"/>
      <c r="HN651"/>
      <c r="HO651"/>
      <c r="HP651"/>
      <c r="HQ651"/>
      <c r="HR651"/>
      <c r="HS651"/>
      <c r="HT651"/>
      <c r="HU651"/>
      <c r="HV651"/>
      <c r="HW651"/>
      <c r="HX651"/>
      <c r="HY651"/>
      <c r="HZ651"/>
      <c r="IA651"/>
      <c r="IB651"/>
      <c r="IC651"/>
      <c r="ID651"/>
      <c r="IE651"/>
      <c r="IF651"/>
      <c r="IG651"/>
      <c r="IH651"/>
      <c r="II651"/>
      <c r="IJ651"/>
      <c r="IK651"/>
      <c r="IL651"/>
      <c r="IM651"/>
      <c r="IN651"/>
      <c r="IO651"/>
      <c r="IP651"/>
      <c r="IQ651"/>
      <c r="IR651"/>
      <c r="IS651"/>
      <c r="IT651"/>
      <c r="IU651"/>
      <c r="IV651"/>
      <c r="IW651"/>
      <c r="IX651"/>
      <c r="IY651"/>
      <c r="IZ651"/>
      <c r="JA651"/>
      <c r="JB651"/>
      <c r="JC651"/>
      <c r="JD651"/>
      <c r="JE651"/>
      <c r="JF651"/>
      <c r="JG651"/>
      <c r="JH651"/>
      <c r="JI651"/>
      <c r="JJ651"/>
      <c r="JK651"/>
      <c r="JL651"/>
      <c r="JM651"/>
      <c r="JN651"/>
      <c r="JO651"/>
      <c r="JP651"/>
      <c r="JQ651"/>
      <c r="JR651"/>
      <c r="JS651"/>
      <c r="JT651"/>
      <c r="JU651"/>
      <c r="JV651"/>
      <c r="JW651"/>
      <c r="JX651"/>
      <c r="JY651"/>
      <c r="JZ651"/>
      <c r="KA651"/>
      <c r="KB651"/>
      <c r="KC651"/>
      <c r="KD651"/>
      <c r="KE651"/>
      <c r="KF651"/>
      <c r="KG651"/>
      <c r="KH651"/>
      <c r="KI651"/>
      <c r="KJ651"/>
      <c r="KK651"/>
    </row>
    <row r="652" spans="4:297" x14ac:dyDescent="0.2">
      <c r="D652"/>
      <c r="E652"/>
      <c r="F652"/>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c r="DU652"/>
      <c r="DV652"/>
      <c r="DW652"/>
      <c r="DX652"/>
      <c r="DY652"/>
      <c r="DZ652"/>
      <c r="EA652"/>
      <c r="EB652"/>
      <c r="EC652"/>
      <c r="ED652"/>
      <c r="EE652"/>
      <c r="EF652"/>
      <c r="EG652"/>
      <c r="EH652"/>
      <c r="EI652"/>
      <c r="EJ652"/>
      <c r="EK652"/>
      <c r="EL652"/>
      <c r="EM652"/>
      <c r="EN652"/>
      <c r="EO652"/>
      <c r="EP652"/>
      <c r="EQ652"/>
      <c r="ER652"/>
      <c r="ES652"/>
      <c r="ET652"/>
      <c r="EU652"/>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c r="GL652"/>
      <c r="GM652"/>
      <c r="GN652"/>
      <c r="GO652"/>
      <c r="GP652"/>
      <c r="GQ652"/>
      <c r="GR652"/>
      <c r="GS652"/>
      <c r="GT652"/>
      <c r="GU652"/>
      <c r="GV652"/>
      <c r="GW652"/>
      <c r="GX652"/>
      <c r="GY652"/>
      <c r="GZ652"/>
      <c r="HA652"/>
      <c r="HB652"/>
      <c r="HC652"/>
      <c r="HD652"/>
      <c r="HE652"/>
      <c r="HF652"/>
      <c r="HG652"/>
      <c r="HH652"/>
      <c r="HI652"/>
      <c r="HJ652"/>
      <c r="HK652"/>
      <c r="HL652"/>
      <c r="HM652"/>
      <c r="HN652"/>
      <c r="HO652"/>
      <c r="HP652"/>
      <c r="HQ652"/>
      <c r="HR652"/>
      <c r="HS652"/>
      <c r="HT652"/>
      <c r="HU652"/>
      <c r="HV652"/>
      <c r="HW652"/>
      <c r="HX652"/>
      <c r="HY652"/>
      <c r="HZ652"/>
      <c r="IA652"/>
      <c r="IB652"/>
      <c r="IC652"/>
      <c r="ID652"/>
      <c r="IE652"/>
      <c r="IF652"/>
      <c r="IG652"/>
      <c r="IH652"/>
      <c r="II652"/>
      <c r="IJ652"/>
      <c r="IK652"/>
      <c r="IL652"/>
      <c r="IM652"/>
      <c r="IN652"/>
      <c r="IO652"/>
      <c r="IP652"/>
      <c r="IQ652"/>
      <c r="IR652"/>
      <c r="IS652"/>
      <c r="IT652"/>
      <c r="IU652"/>
      <c r="IV652"/>
      <c r="IW652"/>
      <c r="IX652"/>
      <c r="IY652"/>
      <c r="IZ652"/>
      <c r="JA652"/>
      <c r="JB652"/>
      <c r="JC652"/>
      <c r="JD652"/>
      <c r="JE652"/>
      <c r="JF652"/>
      <c r="JG652"/>
      <c r="JH652"/>
      <c r="JI652"/>
      <c r="JJ652"/>
      <c r="JK652"/>
      <c r="JL652"/>
      <c r="JM652"/>
      <c r="JN652"/>
      <c r="JO652"/>
      <c r="JP652"/>
      <c r="JQ652"/>
      <c r="JR652"/>
      <c r="JS652"/>
      <c r="JT652"/>
      <c r="JU652"/>
      <c r="JV652"/>
      <c r="JW652"/>
      <c r="JX652"/>
      <c r="JY652"/>
      <c r="JZ652"/>
      <c r="KA652"/>
      <c r="KB652"/>
      <c r="KC652"/>
      <c r="KD652"/>
      <c r="KE652"/>
      <c r="KF652"/>
      <c r="KG652"/>
      <c r="KH652"/>
      <c r="KI652"/>
      <c r="KJ652"/>
      <c r="KK652"/>
    </row>
    <row r="653" spans="4:297" x14ac:dyDescent="0.2">
      <c r="D653"/>
      <c r="E653"/>
      <c r="F653"/>
      <c r="G653"/>
      <c r="H653"/>
      <c r="I653"/>
      <c r="J653"/>
      <c r="K653"/>
      <c r="L653"/>
      <c r="M653"/>
      <c r="N653"/>
      <c r="O653"/>
      <c r="P653"/>
      <c r="Q653"/>
      <c r="R653"/>
      <c r="S653"/>
      <c r="T653"/>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c r="DU653"/>
      <c r="DV653"/>
      <c r="DW653"/>
      <c r="DX653"/>
      <c r="DY653"/>
      <c r="DZ653"/>
      <c r="EA653"/>
      <c r="EB653"/>
      <c r="EC653"/>
      <c r="ED653"/>
      <c r="EE653"/>
      <c r="EF653"/>
      <c r="EG653"/>
      <c r="EH653"/>
      <c r="EI653"/>
      <c r="EJ653"/>
      <c r="EK653"/>
      <c r="EL653"/>
      <c r="EM653"/>
      <c r="EN653"/>
      <c r="EO653"/>
      <c r="EP653"/>
      <c r="EQ653"/>
      <c r="ER653"/>
      <c r="ES653"/>
      <c r="ET653"/>
      <c r="EU653"/>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c r="GK653"/>
      <c r="GL653"/>
      <c r="GM653"/>
      <c r="GN653"/>
      <c r="GO653"/>
      <c r="GP653"/>
      <c r="GQ653"/>
      <c r="GR653"/>
      <c r="GS653"/>
      <c r="GT653"/>
      <c r="GU653"/>
      <c r="GV653"/>
      <c r="GW653"/>
      <c r="GX653"/>
      <c r="GY653"/>
      <c r="GZ653"/>
      <c r="HA653"/>
      <c r="HB653"/>
      <c r="HC653"/>
      <c r="HD653"/>
      <c r="HE653"/>
      <c r="HF653"/>
      <c r="HG653"/>
      <c r="HH653"/>
      <c r="HI653"/>
      <c r="HJ653"/>
      <c r="HK653"/>
      <c r="HL653"/>
      <c r="HM653"/>
      <c r="HN653"/>
      <c r="HO653"/>
      <c r="HP653"/>
      <c r="HQ653"/>
      <c r="HR653"/>
      <c r="HS653"/>
      <c r="HT653"/>
      <c r="HU653"/>
      <c r="HV653"/>
      <c r="HW653"/>
      <c r="HX653"/>
      <c r="HY653"/>
      <c r="HZ653"/>
      <c r="IA653"/>
      <c r="IB653"/>
      <c r="IC653"/>
      <c r="ID653"/>
      <c r="IE653"/>
      <c r="IF653"/>
      <c r="IG653"/>
      <c r="IH653"/>
      <c r="II653"/>
      <c r="IJ653"/>
      <c r="IK653"/>
      <c r="IL653"/>
      <c r="IM653"/>
      <c r="IN653"/>
      <c r="IO653"/>
      <c r="IP653"/>
      <c r="IQ653"/>
      <c r="IR653"/>
      <c r="IS653"/>
      <c r="IT653"/>
      <c r="IU653"/>
      <c r="IV653"/>
      <c r="IW653"/>
      <c r="IX653"/>
      <c r="IY653"/>
      <c r="IZ653"/>
      <c r="JA653"/>
      <c r="JB653"/>
      <c r="JC653"/>
      <c r="JD653"/>
      <c r="JE653"/>
      <c r="JF653"/>
      <c r="JG653"/>
      <c r="JH653"/>
      <c r="JI653"/>
      <c r="JJ653"/>
      <c r="JK653"/>
      <c r="JL653"/>
      <c r="JM653"/>
      <c r="JN653"/>
      <c r="JO653"/>
      <c r="JP653"/>
      <c r="JQ653"/>
      <c r="JR653"/>
      <c r="JS653"/>
      <c r="JT653"/>
      <c r="JU653"/>
      <c r="JV653"/>
      <c r="JW653"/>
      <c r="JX653"/>
      <c r="JY653"/>
      <c r="JZ653"/>
      <c r="KA653"/>
      <c r="KB653"/>
      <c r="KC653"/>
      <c r="KD653"/>
      <c r="KE653"/>
      <c r="KF653"/>
      <c r="KG653"/>
      <c r="KH653"/>
      <c r="KI653"/>
      <c r="KJ653"/>
      <c r="KK653"/>
    </row>
    <row r="654" spans="4:297" x14ac:dyDescent="0.2">
      <c r="D654"/>
      <c r="E654"/>
      <c r="F654"/>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c r="DU654"/>
      <c r="DV654"/>
      <c r="DW654"/>
      <c r="DX654"/>
      <c r="DY654"/>
      <c r="DZ654"/>
      <c r="EA654"/>
      <c r="EB654"/>
      <c r="EC654"/>
      <c r="ED654"/>
      <c r="EE654"/>
      <c r="EF654"/>
      <c r="EG654"/>
      <c r="EH654"/>
      <c r="EI654"/>
      <c r="EJ654"/>
      <c r="EK654"/>
      <c r="EL654"/>
      <c r="EM654"/>
      <c r="EN654"/>
      <c r="EO654"/>
      <c r="EP654"/>
      <c r="EQ654"/>
      <c r="ER654"/>
      <c r="ES654"/>
      <c r="ET654"/>
      <c r="EU654"/>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c r="GL654"/>
      <c r="GM654"/>
      <c r="GN654"/>
      <c r="GO654"/>
      <c r="GP654"/>
      <c r="GQ654"/>
      <c r="GR654"/>
      <c r="GS654"/>
      <c r="GT654"/>
      <c r="GU654"/>
      <c r="GV654"/>
      <c r="GW654"/>
      <c r="GX654"/>
      <c r="GY654"/>
      <c r="GZ654"/>
      <c r="HA654"/>
      <c r="HB654"/>
      <c r="HC654"/>
      <c r="HD654"/>
      <c r="HE654"/>
      <c r="HF654"/>
      <c r="HG654"/>
      <c r="HH654"/>
      <c r="HI654"/>
      <c r="HJ654"/>
      <c r="HK654"/>
      <c r="HL654"/>
      <c r="HM654"/>
      <c r="HN654"/>
      <c r="HO654"/>
      <c r="HP654"/>
      <c r="HQ654"/>
      <c r="HR654"/>
      <c r="HS654"/>
      <c r="HT654"/>
      <c r="HU654"/>
      <c r="HV654"/>
      <c r="HW654"/>
      <c r="HX654"/>
      <c r="HY654"/>
      <c r="HZ654"/>
      <c r="IA654"/>
      <c r="IB654"/>
      <c r="IC654"/>
      <c r="ID654"/>
      <c r="IE654"/>
      <c r="IF654"/>
      <c r="IG654"/>
      <c r="IH654"/>
      <c r="II654"/>
      <c r="IJ654"/>
      <c r="IK654"/>
      <c r="IL654"/>
      <c r="IM654"/>
      <c r="IN654"/>
      <c r="IO654"/>
      <c r="IP654"/>
      <c r="IQ654"/>
      <c r="IR654"/>
      <c r="IS654"/>
      <c r="IT654"/>
      <c r="IU654"/>
      <c r="IV654"/>
      <c r="IW654"/>
      <c r="IX654"/>
      <c r="IY654"/>
      <c r="IZ654"/>
      <c r="JA654"/>
      <c r="JB654"/>
      <c r="JC654"/>
      <c r="JD654"/>
      <c r="JE654"/>
      <c r="JF654"/>
      <c r="JG654"/>
      <c r="JH654"/>
      <c r="JI654"/>
      <c r="JJ654"/>
      <c r="JK654"/>
      <c r="JL654"/>
      <c r="JM654"/>
      <c r="JN654"/>
      <c r="JO654"/>
      <c r="JP654"/>
      <c r="JQ654"/>
      <c r="JR654"/>
      <c r="JS654"/>
      <c r="JT654"/>
      <c r="JU654"/>
      <c r="JV654"/>
      <c r="JW654"/>
      <c r="JX654"/>
      <c r="JY654"/>
      <c r="JZ654"/>
      <c r="KA654"/>
      <c r="KB654"/>
      <c r="KC654"/>
      <c r="KD654"/>
      <c r="KE654"/>
      <c r="KF654"/>
      <c r="KG654"/>
      <c r="KH654"/>
      <c r="KI654"/>
      <c r="KJ654"/>
      <c r="KK654"/>
    </row>
    <row r="655" spans="4:297" x14ac:dyDescent="0.2">
      <c r="D655"/>
      <c r="E655"/>
      <c r="F655"/>
      <c r="G655"/>
      <c r="H655"/>
      <c r="I655"/>
      <c r="J655"/>
      <c r="K655"/>
      <c r="L655"/>
      <c r="M655"/>
      <c r="N655"/>
      <c r="O655"/>
      <c r="P655"/>
      <c r="Q655"/>
      <c r="R655"/>
      <c r="S655"/>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c r="DU655"/>
      <c r="DV655"/>
      <c r="DW655"/>
      <c r="DX655"/>
      <c r="DY655"/>
      <c r="DZ655"/>
      <c r="EA655"/>
      <c r="EB655"/>
      <c r="EC655"/>
      <c r="ED655"/>
      <c r="EE655"/>
      <c r="EF655"/>
      <c r="EG655"/>
      <c r="EH655"/>
      <c r="EI655"/>
      <c r="EJ655"/>
      <c r="EK655"/>
      <c r="EL655"/>
      <c r="EM655"/>
      <c r="EN655"/>
      <c r="EO655"/>
      <c r="EP655"/>
      <c r="EQ655"/>
      <c r="ER655"/>
      <c r="ES655"/>
      <c r="ET655"/>
      <c r="EU655"/>
      <c r="EV655"/>
      <c r="EW655"/>
      <c r="EX655"/>
      <c r="EY655"/>
      <c r="EZ655"/>
      <c r="FA655"/>
      <c r="FB655"/>
      <c r="FC655"/>
      <c r="FD655"/>
      <c r="FE655"/>
      <c r="FF655"/>
      <c r="FG655"/>
      <c r="FH655"/>
      <c r="FI655"/>
      <c r="FJ655"/>
      <c r="FK655"/>
      <c r="FL655"/>
      <c r="FM655"/>
      <c r="FN655"/>
      <c r="FO655"/>
      <c r="FP655"/>
      <c r="FQ655"/>
      <c r="FR655"/>
      <c r="FS655"/>
      <c r="FT655"/>
      <c r="FU655"/>
      <c r="FV655"/>
      <c r="FW655"/>
      <c r="FX655"/>
      <c r="FY655"/>
      <c r="FZ655"/>
      <c r="GA655"/>
      <c r="GB655"/>
      <c r="GC655"/>
      <c r="GD655"/>
      <c r="GE655"/>
      <c r="GF655"/>
      <c r="GG655"/>
      <c r="GH655"/>
      <c r="GI655"/>
      <c r="GJ655"/>
      <c r="GK655"/>
      <c r="GL655"/>
      <c r="GM655"/>
      <c r="GN655"/>
      <c r="GO655"/>
      <c r="GP655"/>
      <c r="GQ655"/>
      <c r="GR655"/>
      <c r="GS655"/>
      <c r="GT655"/>
      <c r="GU655"/>
      <c r="GV655"/>
      <c r="GW655"/>
      <c r="GX655"/>
      <c r="GY655"/>
      <c r="GZ655"/>
      <c r="HA655"/>
      <c r="HB655"/>
      <c r="HC655"/>
      <c r="HD655"/>
      <c r="HE655"/>
      <c r="HF655"/>
      <c r="HG655"/>
      <c r="HH655"/>
      <c r="HI655"/>
      <c r="HJ655"/>
      <c r="HK655"/>
      <c r="HL655"/>
      <c r="HM655"/>
      <c r="HN655"/>
      <c r="HO655"/>
      <c r="HP655"/>
      <c r="HQ655"/>
      <c r="HR655"/>
      <c r="HS655"/>
      <c r="HT655"/>
      <c r="HU655"/>
      <c r="HV655"/>
      <c r="HW655"/>
      <c r="HX655"/>
      <c r="HY655"/>
      <c r="HZ655"/>
      <c r="IA655"/>
      <c r="IB655"/>
      <c r="IC655"/>
      <c r="ID655"/>
      <c r="IE655"/>
      <c r="IF655"/>
      <c r="IG655"/>
      <c r="IH655"/>
      <c r="II655"/>
      <c r="IJ655"/>
      <c r="IK655"/>
      <c r="IL655"/>
      <c r="IM655"/>
      <c r="IN655"/>
      <c r="IO655"/>
      <c r="IP655"/>
      <c r="IQ655"/>
      <c r="IR655"/>
      <c r="IS655"/>
      <c r="IT655"/>
      <c r="IU655"/>
      <c r="IV655"/>
      <c r="IW655"/>
      <c r="IX655"/>
      <c r="IY655"/>
      <c r="IZ655"/>
      <c r="JA655"/>
      <c r="JB655"/>
      <c r="JC655"/>
      <c r="JD655"/>
      <c r="JE655"/>
      <c r="JF655"/>
      <c r="JG655"/>
      <c r="JH655"/>
      <c r="JI655"/>
      <c r="JJ655"/>
      <c r="JK655"/>
      <c r="JL655"/>
      <c r="JM655"/>
      <c r="JN655"/>
      <c r="JO655"/>
      <c r="JP655"/>
      <c r="JQ655"/>
      <c r="JR655"/>
      <c r="JS655"/>
      <c r="JT655"/>
      <c r="JU655"/>
      <c r="JV655"/>
      <c r="JW655"/>
      <c r="JX655"/>
      <c r="JY655"/>
      <c r="JZ655"/>
      <c r="KA655"/>
      <c r="KB655"/>
      <c r="KC655"/>
      <c r="KD655"/>
      <c r="KE655"/>
      <c r="KF655"/>
      <c r="KG655"/>
      <c r="KH655"/>
      <c r="KI655"/>
      <c r="KJ655"/>
      <c r="KK655"/>
    </row>
    <row r="656" spans="4:297" x14ac:dyDescent="0.2">
      <c r="D656"/>
      <c r="E656"/>
      <c r="F656"/>
      <c r="G656"/>
      <c r="H656"/>
      <c r="I656"/>
      <c r="J656"/>
      <c r="K656"/>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c r="DU656"/>
      <c r="DV656"/>
      <c r="DW656"/>
      <c r="DX656"/>
      <c r="DY656"/>
      <c r="DZ656"/>
      <c r="EA656"/>
      <c r="EB656"/>
      <c r="EC656"/>
      <c r="ED656"/>
      <c r="EE656"/>
      <c r="EF656"/>
      <c r="EG656"/>
      <c r="EH656"/>
      <c r="EI656"/>
      <c r="EJ656"/>
      <c r="EK656"/>
      <c r="EL656"/>
      <c r="EM656"/>
      <c r="EN656"/>
      <c r="EO656"/>
      <c r="EP656"/>
      <c r="EQ656"/>
      <c r="ER656"/>
      <c r="ES656"/>
      <c r="ET656"/>
      <c r="EU656"/>
      <c r="EV656"/>
      <c r="EW656"/>
      <c r="EX656"/>
      <c r="EY656"/>
      <c r="EZ656"/>
      <c r="FA656"/>
      <c r="FB656"/>
      <c r="FC656"/>
      <c r="FD656"/>
      <c r="FE656"/>
      <c r="FF656"/>
      <c r="FG656"/>
      <c r="FH656"/>
      <c r="FI656"/>
      <c r="FJ656"/>
      <c r="FK656"/>
      <c r="FL656"/>
      <c r="FM656"/>
      <c r="FN656"/>
      <c r="FO656"/>
      <c r="FP656"/>
      <c r="FQ656"/>
      <c r="FR656"/>
      <c r="FS656"/>
      <c r="FT656"/>
      <c r="FU656"/>
      <c r="FV656"/>
      <c r="FW656"/>
      <c r="FX656"/>
      <c r="FY656"/>
      <c r="FZ656"/>
      <c r="GA656"/>
      <c r="GB656"/>
      <c r="GC656"/>
      <c r="GD656"/>
      <c r="GE656"/>
      <c r="GF656"/>
      <c r="GG656"/>
      <c r="GH656"/>
      <c r="GI656"/>
      <c r="GJ656"/>
      <c r="GK656"/>
      <c r="GL656"/>
      <c r="GM656"/>
      <c r="GN656"/>
      <c r="GO656"/>
      <c r="GP656"/>
      <c r="GQ656"/>
      <c r="GR656"/>
      <c r="GS656"/>
      <c r="GT656"/>
      <c r="GU656"/>
      <c r="GV656"/>
      <c r="GW656"/>
      <c r="GX656"/>
      <c r="GY656"/>
      <c r="GZ656"/>
      <c r="HA656"/>
      <c r="HB656"/>
      <c r="HC656"/>
      <c r="HD656"/>
      <c r="HE656"/>
      <c r="HF656"/>
      <c r="HG656"/>
      <c r="HH656"/>
      <c r="HI656"/>
      <c r="HJ656"/>
      <c r="HK656"/>
      <c r="HL656"/>
      <c r="HM656"/>
      <c r="HN656"/>
      <c r="HO656"/>
      <c r="HP656"/>
      <c r="HQ656"/>
      <c r="HR656"/>
      <c r="HS656"/>
      <c r="HT656"/>
      <c r="HU656"/>
      <c r="HV656"/>
      <c r="HW656"/>
      <c r="HX656"/>
      <c r="HY656"/>
      <c r="HZ656"/>
      <c r="IA656"/>
      <c r="IB656"/>
      <c r="IC656"/>
      <c r="ID656"/>
      <c r="IE656"/>
      <c r="IF656"/>
      <c r="IG656"/>
      <c r="IH656"/>
      <c r="II656"/>
      <c r="IJ656"/>
      <c r="IK656"/>
      <c r="IL656"/>
      <c r="IM656"/>
      <c r="IN656"/>
      <c r="IO656"/>
      <c r="IP656"/>
      <c r="IQ656"/>
      <c r="IR656"/>
      <c r="IS656"/>
      <c r="IT656"/>
      <c r="IU656"/>
      <c r="IV656"/>
      <c r="IW656"/>
      <c r="IX656"/>
      <c r="IY656"/>
      <c r="IZ656"/>
      <c r="JA656"/>
      <c r="JB656"/>
      <c r="JC656"/>
      <c r="JD656"/>
      <c r="JE656"/>
      <c r="JF656"/>
      <c r="JG656"/>
      <c r="JH656"/>
      <c r="JI656"/>
      <c r="JJ656"/>
      <c r="JK656"/>
      <c r="JL656"/>
      <c r="JM656"/>
      <c r="JN656"/>
      <c r="JO656"/>
      <c r="JP656"/>
      <c r="JQ656"/>
      <c r="JR656"/>
      <c r="JS656"/>
      <c r="JT656"/>
      <c r="JU656"/>
      <c r="JV656"/>
      <c r="JW656"/>
      <c r="JX656"/>
      <c r="JY656"/>
      <c r="JZ656"/>
      <c r="KA656"/>
      <c r="KB656"/>
      <c r="KC656"/>
      <c r="KD656"/>
      <c r="KE656"/>
      <c r="KF656"/>
      <c r="KG656"/>
      <c r="KH656"/>
      <c r="KI656"/>
      <c r="KJ656"/>
      <c r="KK656"/>
    </row>
    <row r="657" spans="4:297" x14ac:dyDescent="0.2">
      <c r="D657"/>
      <c r="E657"/>
      <c r="F657"/>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c r="DU657"/>
      <c r="DV657"/>
      <c r="DW657"/>
      <c r="DX657"/>
      <c r="DY657"/>
      <c r="DZ657"/>
      <c r="EA657"/>
      <c r="EB657"/>
      <c r="EC657"/>
      <c r="ED657"/>
      <c r="EE657"/>
      <c r="EF657"/>
      <c r="EG657"/>
      <c r="EH657"/>
      <c r="EI657"/>
      <c r="EJ657"/>
      <c r="EK657"/>
      <c r="EL657"/>
      <c r="EM657"/>
      <c r="EN657"/>
      <c r="EO657"/>
      <c r="EP657"/>
      <c r="EQ657"/>
      <c r="ER657"/>
      <c r="ES657"/>
      <c r="ET657"/>
      <c r="EU657"/>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c r="GK657"/>
      <c r="GL657"/>
      <c r="GM657"/>
      <c r="GN657"/>
      <c r="GO657"/>
      <c r="GP657"/>
      <c r="GQ657"/>
      <c r="GR657"/>
      <c r="GS657"/>
      <c r="GT657"/>
      <c r="GU657"/>
      <c r="GV657"/>
      <c r="GW657"/>
      <c r="GX657"/>
      <c r="GY657"/>
      <c r="GZ657"/>
      <c r="HA657"/>
      <c r="HB657"/>
      <c r="HC657"/>
      <c r="HD657"/>
      <c r="HE657"/>
      <c r="HF657"/>
      <c r="HG657"/>
      <c r="HH657"/>
      <c r="HI657"/>
      <c r="HJ657"/>
      <c r="HK657"/>
      <c r="HL657"/>
      <c r="HM657"/>
      <c r="HN657"/>
      <c r="HO657"/>
      <c r="HP657"/>
      <c r="HQ657"/>
      <c r="HR657"/>
      <c r="HS657"/>
      <c r="HT657"/>
      <c r="HU657"/>
      <c r="HV657"/>
      <c r="HW657"/>
      <c r="HX657"/>
      <c r="HY657"/>
      <c r="HZ657"/>
      <c r="IA657"/>
      <c r="IB657"/>
      <c r="IC657"/>
      <c r="ID657"/>
      <c r="IE657"/>
      <c r="IF657"/>
      <c r="IG657"/>
      <c r="IH657"/>
      <c r="II657"/>
      <c r="IJ657"/>
      <c r="IK657"/>
      <c r="IL657"/>
      <c r="IM657"/>
      <c r="IN657"/>
      <c r="IO657"/>
      <c r="IP657"/>
      <c r="IQ657"/>
      <c r="IR657"/>
      <c r="IS657"/>
      <c r="IT657"/>
      <c r="IU657"/>
      <c r="IV657"/>
      <c r="IW657"/>
      <c r="IX657"/>
      <c r="IY657"/>
      <c r="IZ657"/>
      <c r="JA657"/>
      <c r="JB657"/>
      <c r="JC657"/>
      <c r="JD657"/>
      <c r="JE657"/>
      <c r="JF657"/>
      <c r="JG657"/>
      <c r="JH657"/>
      <c r="JI657"/>
      <c r="JJ657"/>
      <c r="JK657"/>
      <c r="JL657"/>
      <c r="JM657"/>
      <c r="JN657"/>
      <c r="JO657"/>
      <c r="JP657"/>
      <c r="JQ657"/>
      <c r="JR657"/>
      <c r="JS657"/>
      <c r="JT657"/>
      <c r="JU657"/>
      <c r="JV657"/>
      <c r="JW657"/>
      <c r="JX657"/>
      <c r="JY657"/>
      <c r="JZ657"/>
      <c r="KA657"/>
      <c r="KB657"/>
      <c r="KC657"/>
      <c r="KD657"/>
      <c r="KE657"/>
      <c r="KF657"/>
      <c r="KG657"/>
      <c r="KH657"/>
      <c r="KI657"/>
      <c r="KJ657"/>
      <c r="KK657"/>
    </row>
    <row r="658" spans="4:297" x14ac:dyDescent="0.2">
      <c r="D658"/>
      <c r="E658"/>
      <c r="F658"/>
      <c r="G658"/>
      <c r="H658"/>
      <c r="I658"/>
      <c r="J658"/>
      <c r="K658"/>
      <c r="L658"/>
      <c r="M658"/>
      <c r="N658"/>
      <c r="O658"/>
      <c r="P658"/>
      <c r="Q658"/>
      <c r="R658"/>
      <c r="S658"/>
      <c r="T658"/>
      <c r="U658"/>
      <c r="V658"/>
      <c r="W658"/>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c r="DU658"/>
      <c r="DV658"/>
      <c r="DW658"/>
      <c r="DX658"/>
      <c r="DY658"/>
      <c r="DZ658"/>
      <c r="EA658"/>
      <c r="EB658"/>
      <c r="EC658"/>
      <c r="ED658"/>
      <c r="EE658"/>
      <c r="EF658"/>
      <c r="EG658"/>
      <c r="EH658"/>
      <c r="EI658"/>
      <c r="EJ658"/>
      <c r="EK658"/>
      <c r="EL658"/>
      <c r="EM658"/>
      <c r="EN658"/>
      <c r="EO658"/>
      <c r="EP658"/>
      <c r="EQ658"/>
      <c r="ER658"/>
      <c r="ES658"/>
      <c r="ET658"/>
      <c r="EU658"/>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c r="GK658"/>
      <c r="GL658"/>
      <c r="GM658"/>
      <c r="GN658"/>
      <c r="GO658"/>
      <c r="GP658"/>
      <c r="GQ658"/>
      <c r="GR658"/>
      <c r="GS658"/>
      <c r="GT658"/>
      <c r="GU658"/>
      <c r="GV658"/>
      <c r="GW658"/>
      <c r="GX658"/>
      <c r="GY658"/>
      <c r="GZ658"/>
      <c r="HA658"/>
      <c r="HB658"/>
      <c r="HC658"/>
      <c r="HD658"/>
      <c r="HE658"/>
      <c r="HF658"/>
      <c r="HG658"/>
      <c r="HH658"/>
      <c r="HI658"/>
      <c r="HJ658"/>
      <c r="HK658"/>
      <c r="HL658"/>
      <c r="HM658"/>
      <c r="HN658"/>
      <c r="HO658"/>
      <c r="HP658"/>
      <c r="HQ658"/>
      <c r="HR658"/>
      <c r="HS658"/>
      <c r="HT658"/>
      <c r="HU658"/>
      <c r="HV658"/>
      <c r="HW658"/>
      <c r="HX658"/>
      <c r="HY658"/>
      <c r="HZ658"/>
      <c r="IA658"/>
      <c r="IB658"/>
      <c r="IC658"/>
      <c r="ID658"/>
      <c r="IE658"/>
      <c r="IF658"/>
      <c r="IG658"/>
      <c r="IH658"/>
      <c r="II658"/>
      <c r="IJ658"/>
      <c r="IK658"/>
      <c r="IL658"/>
      <c r="IM658"/>
      <c r="IN658"/>
      <c r="IO658"/>
      <c r="IP658"/>
      <c r="IQ658"/>
      <c r="IR658"/>
      <c r="IS658"/>
      <c r="IT658"/>
      <c r="IU658"/>
      <c r="IV658"/>
      <c r="IW658"/>
      <c r="IX658"/>
      <c r="IY658"/>
      <c r="IZ658"/>
      <c r="JA658"/>
      <c r="JB658"/>
      <c r="JC658"/>
      <c r="JD658"/>
      <c r="JE658"/>
      <c r="JF658"/>
      <c r="JG658"/>
      <c r="JH658"/>
      <c r="JI658"/>
      <c r="JJ658"/>
      <c r="JK658"/>
      <c r="JL658"/>
      <c r="JM658"/>
      <c r="JN658"/>
      <c r="JO658"/>
      <c r="JP658"/>
      <c r="JQ658"/>
      <c r="JR658"/>
      <c r="JS658"/>
      <c r="JT658"/>
      <c r="JU658"/>
      <c r="JV658"/>
      <c r="JW658"/>
      <c r="JX658"/>
      <c r="JY658"/>
      <c r="JZ658"/>
      <c r="KA658"/>
      <c r="KB658"/>
      <c r="KC658"/>
      <c r="KD658"/>
      <c r="KE658"/>
      <c r="KF658"/>
      <c r="KG658"/>
      <c r="KH658"/>
      <c r="KI658"/>
      <c r="KJ658"/>
      <c r="KK658"/>
    </row>
    <row r="659" spans="4:297" x14ac:dyDescent="0.2">
      <c r="D659"/>
      <c r="E659"/>
      <c r="F659"/>
      <c r="G659"/>
      <c r="H659"/>
      <c r="I659"/>
      <c r="J659"/>
      <c r="K659"/>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c r="DU659"/>
      <c r="DV659"/>
      <c r="DW659"/>
      <c r="DX659"/>
      <c r="DY659"/>
      <c r="DZ659"/>
      <c r="EA659"/>
      <c r="EB659"/>
      <c r="EC659"/>
      <c r="ED659"/>
      <c r="EE659"/>
      <c r="EF659"/>
      <c r="EG659"/>
      <c r="EH659"/>
      <c r="EI659"/>
      <c r="EJ659"/>
      <c r="EK659"/>
      <c r="EL659"/>
      <c r="EM659"/>
      <c r="EN659"/>
      <c r="EO659"/>
      <c r="EP659"/>
      <c r="EQ659"/>
      <c r="ER659"/>
      <c r="ES659"/>
      <c r="ET659"/>
      <c r="EU659"/>
      <c r="EV659"/>
      <c r="EW659"/>
      <c r="EX659"/>
      <c r="EY659"/>
      <c r="EZ659"/>
      <c r="FA659"/>
      <c r="FB659"/>
      <c r="FC659"/>
      <c r="FD659"/>
      <c r="FE659"/>
      <c r="FF659"/>
      <c r="FG659"/>
      <c r="FH659"/>
      <c r="FI659"/>
      <c r="FJ659"/>
      <c r="FK659"/>
      <c r="FL659"/>
      <c r="FM659"/>
      <c r="FN659"/>
      <c r="FO659"/>
      <c r="FP659"/>
      <c r="FQ659"/>
      <c r="FR659"/>
      <c r="FS659"/>
      <c r="FT659"/>
      <c r="FU659"/>
      <c r="FV659"/>
      <c r="FW659"/>
      <c r="FX659"/>
      <c r="FY659"/>
      <c r="FZ659"/>
      <c r="GA659"/>
      <c r="GB659"/>
      <c r="GC659"/>
      <c r="GD659"/>
      <c r="GE659"/>
      <c r="GF659"/>
      <c r="GG659"/>
      <c r="GH659"/>
      <c r="GI659"/>
      <c r="GJ659"/>
      <c r="GK659"/>
      <c r="GL659"/>
      <c r="GM659"/>
      <c r="GN659"/>
      <c r="GO659"/>
      <c r="GP659"/>
      <c r="GQ659"/>
      <c r="GR659"/>
      <c r="GS659"/>
      <c r="GT659"/>
      <c r="GU659"/>
      <c r="GV659"/>
      <c r="GW659"/>
      <c r="GX659"/>
      <c r="GY659"/>
      <c r="GZ659"/>
      <c r="HA659"/>
      <c r="HB659"/>
      <c r="HC659"/>
      <c r="HD659"/>
      <c r="HE659"/>
      <c r="HF659"/>
      <c r="HG659"/>
      <c r="HH659"/>
      <c r="HI659"/>
      <c r="HJ659"/>
      <c r="HK659"/>
      <c r="HL659"/>
      <c r="HM659"/>
      <c r="HN659"/>
      <c r="HO659"/>
      <c r="HP659"/>
      <c r="HQ659"/>
      <c r="HR659"/>
      <c r="HS659"/>
      <c r="HT659"/>
      <c r="HU659"/>
      <c r="HV659"/>
      <c r="HW659"/>
      <c r="HX659"/>
      <c r="HY659"/>
      <c r="HZ659"/>
      <c r="IA659"/>
      <c r="IB659"/>
      <c r="IC659"/>
      <c r="ID659"/>
      <c r="IE659"/>
      <c r="IF659"/>
      <c r="IG659"/>
      <c r="IH659"/>
      <c r="II659"/>
      <c r="IJ659"/>
      <c r="IK659"/>
      <c r="IL659"/>
      <c r="IM659"/>
      <c r="IN659"/>
      <c r="IO659"/>
      <c r="IP659"/>
      <c r="IQ659"/>
      <c r="IR659"/>
      <c r="IS659"/>
      <c r="IT659"/>
      <c r="IU659"/>
      <c r="IV659"/>
      <c r="IW659"/>
      <c r="IX659"/>
      <c r="IY659"/>
      <c r="IZ659"/>
      <c r="JA659"/>
      <c r="JB659"/>
      <c r="JC659"/>
      <c r="JD659"/>
      <c r="JE659"/>
      <c r="JF659"/>
      <c r="JG659"/>
      <c r="JH659"/>
      <c r="JI659"/>
      <c r="JJ659"/>
      <c r="JK659"/>
      <c r="JL659"/>
      <c r="JM659"/>
      <c r="JN659"/>
      <c r="JO659"/>
      <c r="JP659"/>
      <c r="JQ659"/>
      <c r="JR659"/>
      <c r="JS659"/>
      <c r="JT659"/>
      <c r="JU659"/>
      <c r="JV659"/>
      <c r="JW659"/>
      <c r="JX659"/>
      <c r="JY659"/>
      <c r="JZ659"/>
      <c r="KA659"/>
      <c r="KB659"/>
      <c r="KC659"/>
      <c r="KD659"/>
      <c r="KE659"/>
      <c r="KF659"/>
      <c r="KG659"/>
      <c r="KH659"/>
      <c r="KI659"/>
      <c r="KJ659"/>
      <c r="KK659"/>
    </row>
    <row r="660" spans="4:297" x14ac:dyDescent="0.2">
      <c r="D660"/>
      <c r="E660"/>
      <c r="F660"/>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c r="DU660"/>
      <c r="DV660"/>
      <c r="DW660"/>
      <c r="DX660"/>
      <c r="DY660"/>
      <c r="DZ660"/>
      <c r="EA660"/>
      <c r="EB660"/>
      <c r="EC660"/>
      <c r="ED660"/>
      <c r="EE660"/>
      <c r="EF660"/>
      <c r="EG660"/>
      <c r="EH660"/>
      <c r="EI660"/>
      <c r="EJ660"/>
      <c r="EK660"/>
      <c r="EL660"/>
      <c r="EM660"/>
      <c r="EN660"/>
      <c r="EO660"/>
      <c r="EP660"/>
      <c r="EQ660"/>
      <c r="ER660"/>
      <c r="ES660"/>
      <c r="ET660"/>
      <c r="EU660"/>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c r="GK660"/>
      <c r="GL660"/>
      <c r="GM660"/>
      <c r="GN660"/>
      <c r="GO660"/>
      <c r="GP660"/>
      <c r="GQ660"/>
      <c r="GR660"/>
      <c r="GS660"/>
      <c r="GT660"/>
      <c r="GU660"/>
      <c r="GV660"/>
      <c r="GW660"/>
      <c r="GX660"/>
      <c r="GY660"/>
      <c r="GZ660"/>
      <c r="HA660"/>
      <c r="HB660"/>
      <c r="HC660"/>
      <c r="HD660"/>
      <c r="HE660"/>
      <c r="HF660"/>
      <c r="HG660"/>
      <c r="HH660"/>
      <c r="HI660"/>
      <c r="HJ660"/>
      <c r="HK660"/>
      <c r="HL660"/>
      <c r="HM660"/>
      <c r="HN660"/>
      <c r="HO660"/>
      <c r="HP660"/>
      <c r="HQ660"/>
      <c r="HR660"/>
      <c r="HS660"/>
      <c r="HT660"/>
      <c r="HU660"/>
      <c r="HV660"/>
      <c r="HW660"/>
      <c r="HX660"/>
      <c r="HY660"/>
      <c r="HZ660"/>
      <c r="IA660"/>
      <c r="IB660"/>
      <c r="IC660"/>
      <c r="ID660"/>
      <c r="IE660"/>
      <c r="IF660"/>
      <c r="IG660"/>
      <c r="IH660"/>
      <c r="II660"/>
      <c r="IJ660"/>
      <c r="IK660"/>
      <c r="IL660"/>
      <c r="IM660"/>
      <c r="IN660"/>
      <c r="IO660"/>
      <c r="IP660"/>
      <c r="IQ660"/>
      <c r="IR660"/>
      <c r="IS660"/>
      <c r="IT660"/>
      <c r="IU660"/>
      <c r="IV660"/>
      <c r="IW660"/>
      <c r="IX660"/>
      <c r="IY660"/>
      <c r="IZ660"/>
      <c r="JA660"/>
      <c r="JB660"/>
      <c r="JC660"/>
      <c r="JD660"/>
      <c r="JE660"/>
      <c r="JF660"/>
      <c r="JG660"/>
      <c r="JH660"/>
      <c r="JI660"/>
      <c r="JJ660"/>
      <c r="JK660"/>
      <c r="JL660"/>
      <c r="JM660"/>
      <c r="JN660"/>
      <c r="JO660"/>
      <c r="JP660"/>
      <c r="JQ660"/>
      <c r="JR660"/>
      <c r="JS660"/>
      <c r="JT660"/>
      <c r="JU660"/>
      <c r="JV660"/>
      <c r="JW660"/>
      <c r="JX660"/>
      <c r="JY660"/>
      <c r="JZ660"/>
      <c r="KA660"/>
      <c r="KB660"/>
      <c r="KC660"/>
      <c r="KD660"/>
      <c r="KE660"/>
      <c r="KF660"/>
      <c r="KG660"/>
      <c r="KH660"/>
      <c r="KI660"/>
      <c r="KJ660"/>
      <c r="KK660"/>
    </row>
    <row r="661" spans="4:297" x14ac:dyDescent="0.2">
      <c r="D661"/>
      <c r="E661"/>
      <c r="F661"/>
      <c r="G661"/>
      <c r="H661"/>
      <c r="I661"/>
      <c r="J661"/>
      <c r="K661"/>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c r="DU661"/>
      <c r="DV661"/>
      <c r="DW661"/>
      <c r="DX661"/>
      <c r="DY661"/>
      <c r="DZ661"/>
      <c r="EA661"/>
      <c r="EB661"/>
      <c r="EC661"/>
      <c r="ED661"/>
      <c r="EE661"/>
      <c r="EF661"/>
      <c r="EG661"/>
      <c r="EH661"/>
      <c r="EI661"/>
      <c r="EJ661"/>
      <c r="EK661"/>
      <c r="EL661"/>
      <c r="EM661"/>
      <c r="EN661"/>
      <c r="EO661"/>
      <c r="EP661"/>
      <c r="EQ661"/>
      <c r="ER661"/>
      <c r="ES661"/>
      <c r="ET661"/>
      <c r="EU661"/>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c r="GK661"/>
      <c r="GL661"/>
      <c r="GM661"/>
      <c r="GN661"/>
      <c r="GO661"/>
      <c r="GP661"/>
      <c r="GQ661"/>
      <c r="GR661"/>
      <c r="GS661"/>
      <c r="GT661"/>
      <c r="GU661"/>
      <c r="GV661"/>
      <c r="GW661"/>
      <c r="GX661"/>
      <c r="GY661"/>
      <c r="GZ661"/>
      <c r="HA661"/>
      <c r="HB661"/>
      <c r="HC661"/>
      <c r="HD661"/>
      <c r="HE661"/>
      <c r="HF661"/>
      <c r="HG661"/>
      <c r="HH661"/>
      <c r="HI661"/>
      <c r="HJ661"/>
      <c r="HK661"/>
      <c r="HL661"/>
      <c r="HM661"/>
      <c r="HN661"/>
      <c r="HO661"/>
      <c r="HP661"/>
      <c r="HQ661"/>
      <c r="HR661"/>
      <c r="HS661"/>
      <c r="HT661"/>
      <c r="HU661"/>
      <c r="HV661"/>
      <c r="HW661"/>
      <c r="HX661"/>
      <c r="HY661"/>
      <c r="HZ661"/>
      <c r="IA661"/>
      <c r="IB661"/>
      <c r="IC661"/>
      <c r="ID661"/>
      <c r="IE661"/>
      <c r="IF661"/>
      <c r="IG661"/>
      <c r="IH661"/>
      <c r="II661"/>
      <c r="IJ661"/>
      <c r="IK661"/>
      <c r="IL661"/>
      <c r="IM661"/>
      <c r="IN661"/>
      <c r="IO661"/>
      <c r="IP661"/>
      <c r="IQ661"/>
      <c r="IR661"/>
      <c r="IS661"/>
      <c r="IT661"/>
      <c r="IU661"/>
      <c r="IV661"/>
      <c r="IW661"/>
      <c r="IX661"/>
      <c r="IY661"/>
      <c r="IZ661"/>
      <c r="JA661"/>
      <c r="JB661"/>
      <c r="JC661"/>
      <c r="JD661"/>
      <c r="JE661"/>
      <c r="JF661"/>
      <c r="JG661"/>
      <c r="JH661"/>
      <c r="JI661"/>
      <c r="JJ661"/>
      <c r="JK661"/>
      <c r="JL661"/>
      <c r="JM661"/>
      <c r="JN661"/>
      <c r="JO661"/>
      <c r="JP661"/>
      <c r="JQ661"/>
      <c r="JR661"/>
      <c r="JS661"/>
      <c r="JT661"/>
      <c r="JU661"/>
      <c r="JV661"/>
      <c r="JW661"/>
      <c r="JX661"/>
      <c r="JY661"/>
      <c r="JZ661"/>
      <c r="KA661"/>
      <c r="KB661"/>
      <c r="KC661"/>
      <c r="KD661"/>
      <c r="KE661"/>
      <c r="KF661"/>
      <c r="KG661"/>
      <c r="KH661"/>
      <c r="KI661"/>
      <c r="KJ661"/>
      <c r="KK661"/>
    </row>
    <row r="662" spans="4:297" x14ac:dyDescent="0.2">
      <c r="D662"/>
      <c r="E662"/>
      <c r="F662"/>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c r="DU662"/>
      <c r="DV662"/>
      <c r="DW662"/>
      <c r="DX662"/>
      <c r="DY662"/>
      <c r="DZ662"/>
      <c r="EA662"/>
      <c r="EB662"/>
      <c r="EC662"/>
      <c r="ED662"/>
      <c r="EE662"/>
      <c r="EF662"/>
      <c r="EG662"/>
      <c r="EH662"/>
      <c r="EI662"/>
      <c r="EJ662"/>
      <c r="EK662"/>
      <c r="EL662"/>
      <c r="EM662"/>
      <c r="EN662"/>
      <c r="EO662"/>
      <c r="EP662"/>
      <c r="EQ662"/>
      <c r="ER662"/>
      <c r="ES662"/>
      <c r="ET662"/>
      <c r="EU662"/>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c r="GK662"/>
      <c r="GL662"/>
      <c r="GM662"/>
      <c r="GN662"/>
      <c r="GO662"/>
      <c r="GP662"/>
      <c r="GQ662"/>
      <c r="GR662"/>
      <c r="GS662"/>
      <c r="GT662"/>
      <c r="GU662"/>
      <c r="GV662"/>
      <c r="GW662"/>
      <c r="GX662"/>
      <c r="GY662"/>
      <c r="GZ662"/>
      <c r="HA662"/>
      <c r="HB662"/>
      <c r="HC662"/>
      <c r="HD662"/>
      <c r="HE662"/>
      <c r="HF662"/>
      <c r="HG662"/>
      <c r="HH662"/>
      <c r="HI662"/>
      <c r="HJ662"/>
      <c r="HK662"/>
      <c r="HL662"/>
      <c r="HM662"/>
      <c r="HN662"/>
      <c r="HO662"/>
      <c r="HP662"/>
      <c r="HQ662"/>
      <c r="HR662"/>
      <c r="HS662"/>
      <c r="HT662"/>
      <c r="HU662"/>
      <c r="HV662"/>
      <c r="HW662"/>
      <c r="HX662"/>
      <c r="HY662"/>
      <c r="HZ662"/>
      <c r="IA662"/>
      <c r="IB662"/>
      <c r="IC662"/>
      <c r="ID662"/>
      <c r="IE662"/>
      <c r="IF662"/>
      <c r="IG662"/>
      <c r="IH662"/>
      <c r="II662"/>
      <c r="IJ662"/>
      <c r="IK662"/>
      <c r="IL662"/>
      <c r="IM662"/>
      <c r="IN662"/>
      <c r="IO662"/>
      <c r="IP662"/>
      <c r="IQ662"/>
      <c r="IR662"/>
      <c r="IS662"/>
      <c r="IT662"/>
      <c r="IU662"/>
      <c r="IV662"/>
      <c r="IW662"/>
      <c r="IX662"/>
      <c r="IY662"/>
      <c r="IZ662"/>
      <c r="JA662"/>
      <c r="JB662"/>
      <c r="JC662"/>
      <c r="JD662"/>
      <c r="JE662"/>
      <c r="JF662"/>
      <c r="JG662"/>
      <c r="JH662"/>
      <c r="JI662"/>
      <c r="JJ662"/>
      <c r="JK662"/>
      <c r="JL662"/>
      <c r="JM662"/>
      <c r="JN662"/>
      <c r="JO662"/>
      <c r="JP662"/>
      <c r="JQ662"/>
      <c r="JR662"/>
      <c r="JS662"/>
      <c r="JT662"/>
      <c r="JU662"/>
      <c r="JV662"/>
      <c r="JW662"/>
      <c r="JX662"/>
      <c r="JY662"/>
      <c r="JZ662"/>
      <c r="KA662"/>
      <c r="KB662"/>
      <c r="KC662"/>
      <c r="KD662"/>
      <c r="KE662"/>
      <c r="KF662"/>
      <c r="KG662"/>
      <c r="KH662"/>
      <c r="KI662"/>
      <c r="KJ662"/>
      <c r="KK662"/>
    </row>
    <row r="663" spans="4:297" x14ac:dyDescent="0.2">
      <c r="D663"/>
      <c r="E663"/>
      <c r="F663"/>
      <c r="G663"/>
      <c r="H663"/>
      <c r="I663"/>
      <c r="J663"/>
      <c r="K663"/>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c r="DU663"/>
      <c r="DV663"/>
      <c r="DW663"/>
      <c r="DX663"/>
      <c r="DY663"/>
      <c r="DZ663"/>
      <c r="EA663"/>
      <c r="EB663"/>
      <c r="EC663"/>
      <c r="ED663"/>
      <c r="EE663"/>
      <c r="EF663"/>
      <c r="EG663"/>
      <c r="EH663"/>
      <c r="EI663"/>
      <c r="EJ663"/>
      <c r="EK663"/>
      <c r="EL663"/>
      <c r="EM663"/>
      <c r="EN663"/>
      <c r="EO663"/>
      <c r="EP663"/>
      <c r="EQ663"/>
      <c r="ER663"/>
      <c r="ES663"/>
      <c r="ET663"/>
      <c r="EU663"/>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c r="GL663"/>
      <c r="GM663"/>
      <c r="GN663"/>
      <c r="GO663"/>
      <c r="GP663"/>
      <c r="GQ663"/>
      <c r="GR663"/>
      <c r="GS663"/>
      <c r="GT663"/>
      <c r="GU663"/>
      <c r="GV663"/>
      <c r="GW663"/>
      <c r="GX663"/>
      <c r="GY663"/>
      <c r="GZ663"/>
      <c r="HA663"/>
      <c r="HB663"/>
      <c r="HC663"/>
      <c r="HD663"/>
      <c r="HE663"/>
      <c r="HF663"/>
      <c r="HG663"/>
      <c r="HH663"/>
      <c r="HI663"/>
      <c r="HJ663"/>
      <c r="HK663"/>
      <c r="HL663"/>
      <c r="HM663"/>
      <c r="HN663"/>
      <c r="HO663"/>
      <c r="HP663"/>
      <c r="HQ663"/>
      <c r="HR663"/>
      <c r="HS663"/>
      <c r="HT663"/>
      <c r="HU663"/>
      <c r="HV663"/>
      <c r="HW663"/>
      <c r="HX663"/>
      <c r="HY663"/>
      <c r="HZ663"/>
      <c r="IA663"/>
      <c r="IB663"/>
      <c r="IC663"/>
      <c r="ID663"/>
      <c r="IE663"/>
      <c r="IF663"/>
      <c r="IG663"/>
      <c r="IH663"/>
      <c r="II663"/>
      <c r="IJ663"/>
      <c r="IK663"/>
      <c r="IL663"/>
      <c r="IM663"/>
      <c r="IN663"/>
      <c r="IO663"/>
      <c r="IP663"/>
      <c r="IQ663"/>
      <c r="IR663"/>
      <c r="IS663"/>
      <c r="IT663"/>
      <c r="IU663"/>
      <c r="IV663"/>
      <c r="IW663"/>
      <c r="IX663"/>
      <c r="IY663"/>
      <c r="IZ663"/>
      <c r="JA663"/>
      <c r="JB663"/>
      <c r="JC663"/>
      <c r="JD663"/>
      <c r="JE663"/>
      <c r="JF663"/>
      <c r="JG663"/>
      <c r="JH663"/>
      <c r="JI663"/>
      <c r="JJ663"/>
      <c r="JK663"/>
      <c r="JL663"/>
      <c r="JM663"/>
      <c r="JN663"/>
      <c r="JO663"/>
      <c r="JP663"/>
      <c r="JQ663"/>
      <c r="JR663"/>
      <c r="JS663"/>
      <c r="JT663"/>
      <c r="JU663"/>
      <c r="JV663"/>
      <c r="JW663"/>
      <c r="JX663"/>
      <c r="JY663"/>
      <c r="JZ663"/>
      <c r="KA663"/>
      <c r="KB663"/>
      <c r="KC663"/>
      <c r="KD663"/>
      <c r="KE663"/>
      <c r="KF663"/>
      <c r="KG663"/>
      <c r="KH663"/>
      <c r="KI663"/>
      <c r="KJ663"/>
      <c r="KK663"/>
    </row>
    <row r="664" spans="4:297" x14ac:dyDescent="0.2">
      <c r="D664"/>
      <c r="E664"/>
      <c r="F664"/>
      <c r="G664"/>
      <c r="H664"/>
      <c r="I664"/>
      <c r="J664"/>
      <c r="K664"/>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c r="DU664"/>
      <c r="DV664"/>
      <c r="DW664"/>
      <c r="DX664"/>
      <c r="DY664"/>
      <c r="DZ664"/>
      <c r="EA664"/>
      <c r="EB664"/>
      <c r="EC664"/>
      <c r="ED664"/>
      <c r="EE664"/>
      <c r="EF664"/>
      <c r="EG664"/>
      <c r="EH664"/>
      <c r="EI664"/>
      <c r="EJ664"/>
      <c r="EK664"/>
      <c r="EL664"/>
      <c r="EM664"/>
      <c r="EN664"/>
      <c r="EO664"/>
      <c r="EP664"/>
      <c r="EQ664"/>
      <c r="ER664"/>
      <c r="ES664"/>
      <c r="ET664"/>
      <c r="EU664"/>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c r="GK664"/>
      <c r="GL664"/>
      <c r="GM664"/>
      <c r="GN664"/>
      <c r="GO664"/>
      <c r="GP664"/>
      <c r="GQ664"/>
      <c r="GR664"/>
      <c r="GS664"/>
      <c r="GT664"/>
      <c r="GU664"/>
      <c r="GV664"/>
      <c r="GW664"/>
      <c r="GX664"/>
      <c r="GY664"/>
      <c r="GZ664"/>
      <c r="HA664"/>
      <c r="HB664"/>
      <c r="HC664"/>
      <c r="HD664"/>
      <c r="HE664"/>
      <c r="HF664"/>
      <c r="HG664"/>
      <c r="HH664"/>
      <c r="HI664"/>
      <c r="HJ664"/>
      <c r="HK664"/>
      <c r="HL664"/>
      <c r="HM664"/>
      <c r="HN664"/>
      <c r="HO664"/>
      <c r="HP664"/>
      <c r="HQ664"/>
      <c r="HR664"/>
      <c r="HS664"/>
      <c r="HT664"/>
      <c r="HU664"/>
      <c r="HV664"/>
      <c r="HW664"/>
      <c r="HX664"/>
      <c r="HY664"/>
      <c r="HZ664"/>
      <c r="IA664"/>
      <c r="IB664"/>
      <c r="IC664"/>
      <c r="ID664"/>
      <c r="IE664"/>
      <c r="IF664"/>
      <c r="IG664"/>
      <c r="IH664"/>
      <c r="II664"/>
      <c r="IJ664"/>
      <c r="IK664"/>
      <c r="IL664"/>
      <c r="IM664"/>
      <c r="IN664"/>
      <c r="IO664"/>
      <c r="IP664"/>
      <c r="IQ664"/>
      <c r="IR664"/>
      <c r="IS664"/>
      <c r="IT664"/>
      <c r="IU664"/>
      <c r="IV664"/>
      <c r="IW664"/>
      <c r="IX664"/>
      <c r="IY664"/>
      <c r="IZ664"/>
      <c r="JA664"/>
      <c r="JB664"/>
      <c r="JC664"/>
      <c r="JD664"/>
      <c r="JE664"/>
      <c r="JF664"/>
      <c r="JG664"/>
      <c r="JH664"/>
      <c r="JI664"/>
      <c r="JJ664"/>
      <c r="JK664"/>
      <c r="JL664"/>
      <c r="JM664"/>
      <c r="JN664"/>
      <c r="JO664"/>
      <c r="JP664"/>
      <c r="JQ664"/>
      <c r="JR664"/>
      <c r="JS664"/>
      <c r="JT664"/>
      <c r="JU664"/>
      <c r="JV664"/>
      <c r="JW664"/>
      <c r="JX664"/>
      <c r="JY664"/>
      <c r="JZ664"/>
      <c r="KA664"/>
      <c r="KB664"/>
      <c r="KC664"/>
      <c r="KD664"/>
      <c r="KE664"/>
      <c r="KF664"/>
      <c r="KG664"/>
      <c r="KH664"/>
      <c r="KI664"/>
      <c r="KJ664"/>
      <c r="KK664"/>
    </row>
    <row r="665" spans="4:297" x14ac:dyDescent="0.2">
      <c r="D665"/>
      <c r="E665"/>
      <c r="F665"/>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c r="DU665"/>
      <c r="DV665"/>
      <c r="DW665"/>
      <c r="DX665"/>
      <c r="DY665"/>
      <c r="DZ665"/>
      <c r="EA665"/>
      <c r="EB665"/>
      <c r="EC665"/>
      <c r="ED665"/>
      <c r="EE665"/>
      <c r="EF665"/>
      <c r="EG665"/>
      <c r="EH665"/>
      <c r="EI665"/>
      <c r="EJ665"/>
      <c r="EK665"/>
      <c r="EL665"/>
      <c r="EM665"/>
      <c r="EN665"/>
      <c r="EO665"/>
      <c r="EP665"/>
      <c r="EQ665"/>
      <c r="ER665"/>
      <c r="ES665"/>
      <c r="ET665"/>
      <c r="EU665"/>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c r="GS665"/>
      <c r="GT665"/>
      <c r="GU665"/>
      <c r="GV665"/>
      <c r="GW665"/>
      <c r="GX665"/>
      <c r="GY665"/>
      <c r="GZ665"/>
      <c r="HA665"/>
      <c r="HB665"/>
      <c r="HC665"/>
      <c r="HD665"/>
      <c r="HE665"/>
      <c r="HF665"/>
      <c r="HG665"/>
      <c r="HH665"/>
      <c r="HI665"/>
      <c r="HJ665"/>
      <c r="HK665"/>
      <c r="HL665"/>
      <c r="HM665"/>
      <c r="HN665"/>
      <c r="HO665"/>
      <c r="HP665"/>
      <c r="HQ665"/>
      <c r="HR665"/>
      <c r="HS665"/>
      <c r="HT665"/>
      <c r="HU665"/>
      <c r="HV665"/>
      <c r="HW665"/>
      <c r="HX665"/>
      <c r="HY665"/>
      <c r="HZ665"/>
      <c r="IA665"/>
      <c r="IB665"/>
      <c r="IC665"/>
      <c r="ID665"/>
      <c r="IE665"/>
      <c r="IF665"/>
      <c r="IG665"/>
      <c r="IH665"/>
      <c r="II665"/>
      <c r="IJ665"/>
      <c r="IK665"/>
      <c r="IL665"/>
      <c r="IM665"/>
      <c r="IN665"/>
      <c r="IO665"/>
      <c r="IP665"/>
      <c r="IQ665"/>
      <c r="IR665"/>
      <c r="IS665"/>
      <c r="IT665"/>
      <c r="IU665"/>
      <c r="IV665"/>
      <c r="IW665"/>
      <c r="IX665"/>
      <c r="IY665"/>
      <c r="IZ665"/>
      <c r="JA665"/>
      <c r="JB665"/>
      <c r="JC665"/>
      <c r="JD665"/>
      <c r="JE665"/>
      <c r="JF665"/>
      <c r="JG665"/>
      <c r="JH665"/>
      <c r="JI665"/>
      <c r="JJ665"/>
      <c r="JK665"/>
      <c r="JL665"/>
      <c r="JM665"/>
      <c r="JN665"/>
      <c r="JO665"/>
      <c r="JP665"/>
      <c r="JQ665"/>
      <c r="JR665"/>
      <c r="JS665"/>
      <c r="JT665"/>
      <c r="JU665"/>
      <c r="JV665"/>
      <c r="JW665"/>
      <c r="JX665"/>
      <c r="JY665"/>
      <c r="JZ665"/>
      <c r="KA665"/>
      <c r="KB665"/>
      <c r="KC665"/>
      <c r="KD665"/>
      <c r="KE665"/>
      <c r="KF665"/>
      <c r="KG665"/>
      <c r="KH665"/>
      <c r="KI665"/>
      <c r="KJ665"/>
      <c r="KK665"/>
    </row>
    <row r="666" spans="4:297" x14ac:dyDescent="0.2">
      <c r="D666"/>
      <c r="E666"/>
      <c r="F666"/>
      <c r="G666"/>
      <c r="H666"/>
      <c r="I666"/>
      <c r="J666"/>
      <c r="K666"/>
      <c r="L666"/>
      <c r="M666"/>
      <c r="N666"/>
      <c r="O666"/>
      <c r="P666"/>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c r="DU666"/>
      <c r="DV666"/>
      <c r="DW666"/>
      <c r="DX666"/>
      <c r="DY666"/>
      <c r="DZ666"/>
      <c r="EA666"/>
      <c r="EB666"/>
      <c r="EC666"/>
      <c r="ED666"/>
      <c r="EE666"/>
      <c r="EF666"/>
      <c r="EG666"/>
      <c r="EH666"/>
      <c r="EI666"/>
      <c r="EJ666"/>
      <c r="EK666"/>
      <c r="EL666"/>
      <c r="EM666"/>
      <c r="EN666"/>
      <c r="EO666"/>
      <c r="EP666"/>
      <c r="EQ666"/>
      <c r="ER666"/>
      <c r="ES666"/>
      <c r="ET666"/>
      <c r="EU666"/>
      <c r="EV666"/>
      <c r="EW666"/>
      <c r="EX666"/>
      <c r="EY666"/>
      <c r="EZ666"/>
      <c r="FA666"/>
      <c r="FB666"/>
      <c r="FC666"/>
      <c r="FD666"/>
      <c r="FE666"/>
      <c r="FF666"/>
      <c r="FG666"/>
      <c r="FH666"/>
      <c r="FI666"/>
      <c r="FJ666"/>
      <c r="FK666"/>
      <c r="FL666"/>
      <c r="FM666"/>
      <c r="FN666"/>
      <c r="FO666"/>
      <c r="FP666"/>
      <c r="FQ666"/>
      <c r="FR666"/>
      <c r="FS666"/>
      <c r="FT666"/>
      <c r="FU666"/>
      <c r="FV666"/>
      <c r="FW666"/>
      <c r="FX666"/>
      <c r="FY666"/>
      <c r="FZ666"/>
      <c r="GA666"/>
      <c r="GB666"/>
      <c r="GC666"/>
      <c r="GD666"/>
      <c r="GE666"/>
      <c r="GF666"/>
      <c r="GG666"/>
      <c r="GH666"/>
      <c r="GI666"/>
      <c r="GJ666"/>
      <c r="GK666"/>
      <c r="GL666"/>
      <c r="GM666"/>
      <c r="GN666"/>
      <c r="GO666"/>
      <c r="GP666"/>
      <c r="GQ666"/>
      <c r="GR666"/>
      <c r="GS666"/>
      <c r="GT666"/>
      <c r="GU666"/>
      <c r="GV666"/>
      <c r="GW666"/>
      <c r="GX666"/>
      <c r="GY666"/>
      <c r="GZ666"/>
      <c r="HA666"/>
      <c r="HB666"/>
      <c r="HC666"/>
      <c r="HD666"/>
      <c r="HE666"/>
      <c r="HF666"/>
      <c r="HG666"/>
      <c r="HH666"/>
      <c r="HI666"/>
      <c r="HJ666"/>
      <c r="HK666"/>
      <c r="HL666"/>
      <c r="HM666"/>
      <c r="HN666"/>
      <c r="HO666"/>
      <c r="HP666"/>
      <c r="HQ666"/>
      <c r="HR666"/>
      <c r="HS666"/>
      <c r="HT666"/>
      <c r="HU666"/>
      <c r="HV666"/>
      <c r="HW666"/>
      <c r="HX666"/>
      <c r="HY666"/>
      <c r="HZ666"/>
      <c r="IA666"/>
      <c r="IB666"/>
      <c r="IC666"/>
      <c r="ID666"/>
      <c r="IE666"/>
      <c r="IF666"/>
      <c r="IG666"/>
      <c r="IH666"/>
      <c r="II666"/>
      <c r="IJ666"/>
      <c r="IK666"/>
      <c r="IL666"/>
      <c r="IM666"/>
      <c r="IN666"/>
      <c r="IO666"/>
      <c r="IP666"/>
      <c r="IQ666"/>
      <c r="IR666"/>
      <c r="IS666"/>
      <c r="IT666"/>
      <c r="IU666"/>
      <c r="IV666"/>
      <c r="IW666"/>
      <c r="IX666"/>
      <c r="IY666"/>
      <c r="IZ666"/>
      <c r="JA666"/>
      <c r="JB666"/>
      <c r="JC666"/>
      <c r="JD666"/>
      <c r="JE666"/>
      <c r="JF666"/>
      <c r="JG666"/>
      <c r="JH666"/>
      <c r="JI666"/>
      <c r="JJ666"/>
      <c r="JK666"/>
      <c r="JL666"/>
      <c r="JM666"/>
      <c r="JN666"/>
      <c r="JO666"/>
      <c r="JP666"/>
      <c r="JQ666"/>
      <c r="JR666"/>
      <c r="JS666"/>
      <c r="JT666"/>
      <c r="JU666"/>
      <c r="JV666"/>
      <c r="JW666"/>
      <c r="JX666"/>
      <c r="JY666"/>
      <c r="JZ666"/>
      <c r="KA666"/>
      <c r="KB666"/>
      <c r="KC666"/>
      <c r="KD666"/>
      <c r="KE666"/>
      <c r="KF666"/>
      <c r="KG666"/>
      <c r="KH666"/>
      <c r="KI666"/>
      <c r="KJ666"/>
      <c r="KK666"/>
    </row>
    <row r="667" spans="4:297" x14ac:dyDescent="0.2">
      <c r="D667"/>
      <c r="E667"/>
      <c r="F667"/>
      <c r="G667"/>
      <c r="H667"/>
      <c r="I667"/>
      <c r="J667"/>
      <c r="K667"/>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c r="DU667"/>
      <c r="DV667"/>
      <c r="DW667"/>
      <c r="DX667"/>
      <c r="DY667"/>
      <c r="DZ667"/>
      <c r="EA667"/>
      <c r="EB667"/>
      <c r="EC667"/>
      <c r="ED667"/>
      <c r="EE667"/>
      <c r="EF667"/>
      <c r="EG667"/>
      <c r="EH667"/>
      <c r="EI667"/>
      <c r="EJ667"/>
      <c r="EK667"/>
      <c r="EL667"/>
      <c r="EM667"/>
      <c r="EN667"/>
      <c r="EO667"/>
      <c r="EP667"/>
      <c r="EQ667"/>
      <c r="ER667"/>
      <c r="ES667"/>
      <c r="ET667"/>
      <c r="EU667"/>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c r="GK667"/>
      <c r="GL667"/>
      <c r="GM667"/>
      <c r="GN667"/>
      <c r="GO667"/>
      <c r="GP667"/>
      <c r="GQ667"/>
      <c r="GR667"/>
      <c r="GS667"/>
      <c r="GT667"/>
      <c r="GU667"/>
      <c r="GV667"/>
      <c r="GW667"/>
      <c r="GX667"/>
      <c r="GY667"/>
      <c r="GZ667"/>
      <c r="HA667"/>
      <c r="HB667"/>
      <c r="HC667"/>
      <c r="HD667"/>
      <c r="HE667"/>
      <c r="HF667"/>
      <c r="HG667"/>
      <c r="HH667"/>
      <c r="HI667"/>
      <c r="HJ667"/>
      <c r="HK667"/>
      <c r="HL667"/>
      <c r="HM667"/>
      <c r="HN667"/>
      <c r="HO667"/>
      <c r="HP667"/>
      <c r="HQ667"/>
      <c r="HR667"/>
      <c r="HS667"/>
      <c r="HT667"/>
      <c r="HU667"/>
      <c r="HV667"/>
      <c r="HW667"/>
      <c r="HX667"/>
      <c r="HY667"/>
      <c r="HZ667"/>
      <c r="IA667"/>
      <c r="IB667"/>
      <c r="IC667"/>
      <c r="ID667"/>
      <c r="IE667"/>
      <c r="IF667"/>
      <c r="IG667"/>
      <c r="IH667"/>
      <c r="II667"/>
      <c r="IJ667"/>
      <c r="IK667"/>
      <c r="IL667"/>
      <c r="IM667"/>
      <c r="IN667"/>
      <c r="IO667"/>
      <c r="IP667"/>
      <c r="IQ667"/>
      <c r="IR667"/>
      <c r="IS667"/>
      <c r="IT667"/>
      <c r="IU667"/>
      <c r="IV667"/>
      <c r="IW667"/>
      <c r="IX667"/>
      <c r="IY667"/>
      <c r="IZ667"/>
      <c r="JA667"/>
      <c r="JB667"/>
      <c r="JC667"/>
      <c r="JD667"/>
      <c r="JE667"/>
      <c r="JF667"/>
      <c r="JG667"/>
      <c r="JH667"/>
      <c r="JI667"/>
      <c r="JJ667"/>
      <c r="JK667"/>
      <c r="JL667"/>
      <c r="JM667"/>
      <c r="JN667"/>
      <c r="JO667"/>
      <c r="JP667"/>
      <c r="JQ667"/>
      <c r="JR667"/>
      <c r="JS667"/>
      <c r="JT667"/>
      <c r="JU667"/>
      <c r="JV667"/>
      <c r="JW667"/>
      <c r="JX667"/>
      <c r="JY667"/>
      <c r="JZ667"/>
      <c r="KA667"/>
      <c r="KB667"/>
      <c r="KC667"/>
      <c r="KD667"/>
      <c r="KE667"/>
      <c r="KF667"/>
      <c r="KG667"/>
      <c r="KH667"/>
      <c r="KI667"/>
      <c r="KJ667"/>
      <c r="KK667"/>
    </row>
    <row r="668" spans="4:297" x14ac:dyDescent="0.2">
      <c r="D668"/>
      <c r="E668"/>
      <c r="F668"/>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c r="DU668"/>
      <c r="DV668"/>
      <c r="DW668"/>
      <c r="DX668"/>
      <c r="DY668"/>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c r="GK668"/>
      <c r="GL668"/>
      <c r="GM668"/>
      <c r="GN668"/>
      <c r="GO668"/>
      <c r="GP668"/>
      <c r="GQ668"/>
      <c r="GR668"/>
      <c r="GS668"/>
      <c r="GT668"/>
      <c r="GU668"/>
      <c r="GV668"/>
      <c r="GW668"/>
      <c r="GX668"/>
      <c r="GY668"/>
      <c r="GZ668"/>
      <c r="HA668"/>
      <c r="HB668"/>
      <c r="HC668"/>
      <c r="HD668"/>
      <c r="HE668"/>
      <c r="HF668"/>
      <c r="HG668"/>
      <c r="HH668"/>
      <c r="HI668"/>
      <c r="HJ668"/>
      <c r="HK668"/>
      <c r="HL668"/>
      <c r="HM668"/>
      <c r="HN668"/>
      <c r="HO668"/>
      <c r="HP668"/>
      <c r="HQ668"/>
      <c r="HR668"/>
      <c r="HS668"/>
      <c r="HT668"/>
      <c r="HU668"/>
      <c r="HV668"/>
      <c r="HW668"/>
      <c r="HX668"/>
      <c r="HY668"/>
      <c r="HZ668"/>
      <c r="IA668"/>
      <c r="IB668"/>
      <c r="IC668"/>
      <c r="ID668"/>
      <c r="IE668"/>
      <c r="IF668"/>
      <c r="IG668"/>
      <c r="IH668"/>
      <c r="II668"/>
      <c r="IJ668"/>
      <c r="IK668"/>
      <c r="IL668"/>
      <c r="IM668"/>
      <c r="IN668"/>
      <c r="IO668"/>
      <c r="IP668"/>
      <c r="IQ668"/>
      <c r="IR668"/>
      <c r="IS668"/>
      <c r="IT668"/>
      <c r="IU668"/>
      <c r="IV668"/>
      <c r="IW668"/>
      <c r="IX668"/>
      <c r="IY668"/>
      <c r="IZ668"/>
      <c r="JA668"/>
      <c r="JB668"/>
      <c r="JC668"/>
      <c r="JD668"/>
      <c r="JE668"/>
      <c r="JF668"/>
      <c r="JG668"/>
      <c r="JH668"/>
      <c r="JI668"/>
      <c r="JJ668"/>
      <c r="JK668"/>
      <c r="JL668"/>
      <c r="JM668"/>
      <c r="JN668"/>
      <c r="JO668"/>
      <c r="JP668"/>
      <c r="JQ668"/>
      <c r="JR668"/>
      <c r="JS668"/>
      <c r="JT668"/>
      <c r="JU668"/>
      <c r="JV668"/>
      <c r="JW668"/>
      <c r="JX668"/>
      <c r="JY668"/>
      <c r="JZ668"/>
      <c r="KA668"/>
      <c r="KB668"/>
      <c r="KC668"/>
      <c r="KD668"/>
      <c r="KE668"/>
      <c r="KF668"/>
      <c r="KG668"/>
      <c r="KH668"/>
      <c r="KI668"/>
      <c r="KJ668"/>
      <c r="KK668"/>
    </row>
    <row r="669" spans="4:297" x14ac:dyDescent="0.2">
      <c r="D669"/>
      <c r="E669"/>
      <c r="F669"/>
      <c r="G669"/>
      <c r="H669"/>
      <c r="I669"/>
      <c r="J669"/>
      <c r="K669"/>
      <c r="L669"/>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c r="DU669"/>
      <c r="DV669"/>
      <c r="DW669"/>
      <c r="DX669"/>
      <c r="DY669"/>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c r="FV669"/>
      <c r="FW669"/>
      <c r="FX669"/>
      <c r="FY669"/>
      <c r="FZ669"/>
      <c r="GA669"/>
      <c r="GB669"/>
      <c r="GC669"/>
      <c r="GD669"/>
      <c r="GE669"/>
      <c r="GF669"/>
      <c r="GG669"/>
      <c r="GH669"/>
      <c r="GI669"/>
      <c r="GJ669"/>
      <c r="GK669"/>
      <c r="GL669"/>
      <c r="GM669"/>
      <c r="GN669"/>
      <c r="GO669"/>
      <c r="GP669"/>
      <c r="GQ669"/>
      <c r="GR669"/>
      <c r="GS669"/>
      <c r="GT669"/>
      <c r="GU669"/>
      <c r="GV669"/>
      <c r="GW669"/>
      <c r="GX669"/>
      <c r="GY669"/>
      <c r="GZ669"/>
      <c r="HA669"/>
      <c r="HB669"/>
      <c r="HC669"/>
      <c r="HD669"/>
      <c r="HE669"/>
      <c r="HF669"/>
      <c r="HG669"/>
      <c r="HH669"/>
      <c r="HI669"/>
      <c r="HJ669"/>
      <c r="HK669"/>
      <c r="HL669"/>
      <c r="HM669"/>
      <c r="HN669"/>
      <c r="HO669"/>
      <c r="HP669"/>
      <c r="HQ669"/>
      <c r="HR669"/>
      <c r="HS669"/>
      <c r="HT669"/>
      <c r="HU669"/>
      <c r="HV669"/>
      <c r="HW669"/>
      <c r="HX669"/>
      <c r="HY669"/>
      <c r="HZ669"/>
      <c r="IA669"/>
      <c r="IB669"/>
      <c r="IC669"/>
      <c r="ID669"/>
      <c r="IE669"/>
      <c r="IF669"/>
      <c r="IG669"/>
      <c r="IH669"/>
      <c r="II669"/>
      <c r="IJ669"/>
      <c r="IK669"/>
      <c r="IL669"/>
      <c r="IM669"/>
      <c r="IN669"/>
      <c r="IO669"/>
      <c r="IP669"/>
      <c r="IQ669"/>
      <c r="IR669"/>
      <c r="IS669"/>
      <c r="IT669"/>
      <c r="IU669"/>
      <c r="IV669"/>
      <c r="IW669"/>
      <c r="IX669"/>
      <c r="IY669"/>
      <c r="IZ669"/>
      <c r="JA669"/>
      <c r="JB669"/>
      <c r="JC669"/>
      <c r="JD669"/>
      <c r="JE669"/>
      <c r="JF669"/>
      <c r="JG669"/>
      <c r="JH669"/>
      <c r="JI669"/>
      <c r="JJ669"/>
      <c r="JK669"/>
      <c r="JL669"/>
      <c r="JM669"/>
      <c r="JN669"/>
      <c r="JO669"/>
      <c r="JP669"/>
      <c r="JQ669"/>
      <c r="JR669"/>
      <c r="JS669"/>
      <c r="JT669"/>
      <c r="JU669"/>
      <c r="JV669"/>
      <c r="JW669"/>
      <c r="JX669"/>
      <c r="JY669"/>
      <c r="JZ669"/>
      <c r="KA669"/>
      <c r="KB669"/>
      <c r="KC669"/>
      <c r="KD669"/>
      <c r="KE669"/>
      <c r="KF669"/>
      <c r="KG669"/>
      <c r="KH669"/>
      <c r="KI669"/>
      <c r="KJ669"/>
      <c r="KK669"/>
    </row>
    <row r="670" spans="4:297" x14ac:dyDescent="0.2">
      <c r="D670"/>
      <c r="E670"/>
      <c r="F670"/>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c r="DU670"/>
      <c r="DV670"/>
      <c r="DW670"/>
      <c r="DX670"/>
      <c r="DY670"/>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c r="FV670"/>
      <c r="FW670"/>
      <c r="FX670"/>
      <c r="FY670"/>
      <c r="FZ670"/>
      <c r="GA670"/>
      <c r="GB670"/>
      <c r="GC670"/>
      <c r="GD670"/>
      <c r="GE670"/>
      <c r="GF670"/>
      <c r="GG670"/>
      <c r="GH670"/>
      <c r="GI670"/>
      <c r="GJ670"/>
      <c r="GK670"/>
      <c r="GL670"/>
      <c r="GM670"/>
      <c r="GN670"/>
      <c r="GO670"/>
      <c r="GP670"/>
      <c r="GQ670"/>
      <c r="GR670"/>
      <c r="GS670"/>
      <c r="GT670"/>
      <c r="GU670"/>
      <c r="GV670"/>
      <c r="GW670"/>
      <c r="GX670"/>
      <c r="GY670"/>
      <c r="GZ670"/>
      <c r="HA670"/>
      <c r="HB670"/>
      <c r="HC670"/>
      <c r="HD670"/>
      <c r="HE670"/>
      <c r="HF670"/>
      <c r="HG670"/>
      <c r="HH670"/>
      <c r="HI670"/>
      <c r="HJ670"/>
      <c r="HK670"/>
      <c r="HL670"/>
      <c r="HM670"/>
      <c r="HN670"/>
      <c r="HO670"/>
      <c r="HP670"/>
      <c r="HQ670"/>
      <c r="HR670"/>
      <c r="HS670"/>
      <c r="HT670"/>
      <c r="HU670"/>
      <c r="HV670"/>
      <c r="HW670"/>
      <c r="HX670"/>
      <c r="HY670"/>
      <c r="HZ670"/>
      <c r="IA670"/>
      <c r="IB670"/>
      <c r="IC670"/>
      <c r="ID670"/>
      <c r="IE670"/>
      <c r="IF670"/>
      <c r="IG670"/>
      <c r="IH670"/>
      <c r="II670"/>
      <c r="IJ670"/>
      <c r="IK670"/>
      <c r="IL670"/>
      <c r="IM670"/>
      <c r="IN670"/>
      <c r="IO670"/>
      <c r="IP670"/>
      <c r="IQ670"/>
      <c r="IR670"/>
      <c r="IS670"/>
      <c r="IT670"/>
      <c r="IU670"/>
      <c r="IV670"/>
      <c r="IW670"/>
      <c r="IX670"/>
      <c r="IY670"/>
      <c r="IZ670"/>
      <c r="JA670"/>
      <c r="JB670"/>
      <c r="JC670"/>
      <c r="JD670"/>
      <c r="JE670"/>
      <c r="JF670"/>
      <c r="JG670"/>
      <c r="JH670"/>
      <c r="JI670"/>
      <c r="JJ670"/>
      <c r="JK670"/>
      <c r="JL670"/>
      <c r="JM670"/>
      <c r="JN670"/>
      <c r="JO670"/>
      <c r="JP670"/>
      <c r="JQ670"/>
      <c r="JR670"/>
      <c r="JS670"/>
      <c r="JT670"/>
      <c r="JU670"/>
      <c r="JV670"/>
      <c r="JW670"/>
      <c r="JX670"/>
      <c r="JY670"/>
      <c r="JZ670"/>
      <c r="KA670"/>
      <c r="KB670"/>
      <c r="KC670"/>
      <c r="KD670"/>
      <c r="KE670"/>
      <c r="KF670"/>
      <c r="KG670"/>
      <c r="KH670"/>
      <c r="KI670"/>
      <c r="KJ670"/>
      <c r="KK670"/>
    </row>
    <row r="671" spans="4:297" x14ac:dyDescent="0.2">
      <c r="D671"/>
      <c r="E671"/>
      <c r="F671"/>
      <c r="G671"/>
      <c r="H671"/>
      <c r="I671"/>
      <c r="J671"/>
      <c r="K671"/>
      <c r="L671"/>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c r="DU671"/>
      <c r="DV671"/>
      <c r="DW671"/>
      <c r="DX671"/>
      <c r="DY671"/>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c r="FV671"/>
      <c r="FW671"/>
      <c r="FX671"/>
      <c r="FY671"/>
      <c r="FZ671"/>
      <c r="GA671"/>
      <c r="GB671"/>
      <c r="GC671"/>
      <c r="GD671"/>
      <c r="GE671"/>
      <c r="GF671"/>
      <c r="GG671"/>
      <c r="GH671"/>
      <c r="GI671"/>
      <c r="GJ671"/>
      <c r="GK671"/>
      <c r="GL671"/>
      <c r="GM671"/>
      <c r="GN671"/>
      <c r="GO671"/>
      <c r="GP671"/>
      <c r="GQ671"/>
      <c r="GR671"/>
      <c r="GS671"/>
      <c r="GT671"/>
      <c r="GU671"/>
      <c r="GV671"/>
      <c r="GW671"/>
      <c r="GX671"/>
      <c r="GY671"/>
      <c r="GZ671"/>
      <c r="HA671"/>
      <c r="HB671"/>
      <c r="HC671"/>
      <c r="HD671"/>
      <c r="HE671"/>
      <c r="HF671"/>
      <c r="HG671"/>
      <c r="HH671"/>
      <c r="HI671"/>
      <c r="HJ671"/>
      <c r="HK671"/>
      <c r="HL671"/>
      <c r="HM671"/>
      <c r="HN671"/>
      <c r="HO671"/>
      <c r="HP671"/>
      <c r="HQ671"/>
      <c r="HR671"/>
      <c r="HS671"/>
      <c r="HT671"/>
      <c r="HU671"/>
      <c r="HV671"/>
      <c r="HW671"/>
      <c r="HX671"/>
      <c r="HY671"/>
      <c r="HZ671"/>
      <c r="IA671"/>
      <c r="IB671"/>
      <c r="IC671"/>
      <c r="ID671"/>
      <c r="IE671"/>
      <c r="IF671"/>
      <c r="IG671"/>
      <c r="IH671"/>
      <c r="II671"/>
      <c r="IJ671"/>
      <c r="IK671"/>
      <c r="IL671"/>
      <c r="IM671"/>
      <c r="IN671"/>
      <c r="IO671"/>
      <c r="IP671"/>
      <c r="IQ671"/>
      <c r="IR671"/>
      <c r="IS671"/>
      <c r="IT671"/>
      <c r="IU671"/>
      <c r="IV671"/>
      <c r="IW671"/>
      <c r="IX671"/>
      <c r="IY671"/>
      <c r="IZ671"/>
      <c r="JA671"/>
      <c r="JB671"/>
      <c r="JC671"/>
      <c r="JD671"/>
      <c r="JE671"/>
      <c r="JF671"/>
      <c r="JG671"/>
      <c r="JH671"/>
      <c r="JI671"/>
      <c r="JJ671"/>
      <c r="JK671"/>
      <c r="JL671"/>
      <c r="JM671"/>
      <c r="JN671"/>
      <c r="JO671"/>
      <c r="JP671"/>
      <c r="JQ671"/>
      <c r="JR671"/>
      <c r="JS671"/>
      <c r="JT671"/>
      <c r="JU671"/>
      <c r="JV671"/>
      <c r="JW671"/>
      <c r="JX671"/>
      <c r="JY671"/>
      <c r="JZ671"/>
      <c r="KA671"/>
      <c r="KB671"/>
      <c r="KC671"/>
      <c r="KD671"/>
      <c r="KE671"/>
      <c r="KF671"/>
      <c r="KG671"/>
      <c r="KH671"/>
      <c r="KI671"/>
      <c r="KJ671"/>
      <c r="KK671"/>
    </row>
    <row r="672" spans="4:297" x14ac:dyDescent="0.2">
      <c r="D672"/>
      <c r="E672"/>
      <c r="F672"/>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c r="FV672"/>
      <c r="FW672"/>
      <c r="FX672"/>
      <c r="FY672"/>
      <c r="FZ672"/>
      <c r="GA672"/>
      <c r="GB672"/>
      <c r="GC672"/>
      <c r="GD672"/>
      <c r="GE672"/>
      <c r="GF672"/>
      <c r="GG672"/>
      <c r="GH672"/>
      <c r="GI672"/>
      <c r="GJ672"/>
      <c r="GK672"/>
      <c r="GL672"/>
      <c r="GM672"/>
      <c r="GN672"/>
      <c r="GO672"/>
      <c r="GP672"/>
      <c r="GQ672"/>
      <c r="GR672"/>
      <c r="GS672"/>
      <c r="GT672"/>
      <c r="GU672"/>
      <c r="GV672"/>
      <c r="GW672"/>
      <c r="GX672"/>
      <c r="GY672"/>
      <c r="GZ672"/>
      <c r="HA672"/>
      <c r="HB672"/>
      <c r="HC672"/>
      <c r="HD672"/>
      <c r="HE672"/>
      <c r="HF672"/>
      <c r="HG672"/>
      <c r="HH672"/>
      <c r="HI672"/>
      <c r="HJ672"/>
      <c r="HK672"/>
      <c r="HL672"/>
      <c r="HM672"/>
      <c r="HN672"/>
      <c r="HO672"/>
      <c r="HP672"/>
      <c r="HQ672"/>
      <c r="HR672"/>
      <c r="HS672"/>
      <c r="HT672"/>
      <c r="HU672"/>
      <c r="HV672"/>
      <c r="HW672"/>
      <c r="HX672"/>
      <c r="HY672"/>
      <c r="HZ672"/>
      <c r="IA672"/>
      <c r="IB672"/>
      <c r="IC672"/>
      <c r="ID672"/>
      <c r="IE672"/>
      <c r="IF672"/>
      <c r="IG672"/>
      <c r="IH672"/>
      <c r="II672"/>
      <c r="IJ672"/>
      <c r="IK672"/>
      <c r="IL672"/>
      <c r="IM672"/>
      <c r="IN672"/>
      <c r="IO672"/>
      <c r="IP672"/>
      <c r="IQ672"/>
      <c r="IR672"/>
      <c r="IS672"/>
      <c r="IT672"/>
      <c r="IU672"/>
      <c r="IV672"/>
      <c r="IW672"/>
      <c r="IX672"/>
      <c r="IY672"/>
      <c r="IZ672"/>
      <c r="JA672"/>
      <c r="JB672"/>
      <c r="JC672"/>
      <c r="JD672"/>
      <c r="JE672"/>
      <c r="JF672"/>
      <c r="JG672"/>
      <c r="JH672"/>
      <c r="JI672"/>
      <c r="JJ672"/>
      <c r="JK672"/>
      <c r="JL672"/>
      <c r="JM672"/>
      <c r="JN672"/>
      <c r="JO672"/>
      <c r="JP672"/>
      <c r="JQ672"/>
      <c r="JR672"/>
      <c r="JS672"/>
      <c r="JT672"/>
      <c r="JU672"/>
      <c r="JV672"/>
      <c r="JW672"/>
      <c r="JX672"/>
      <c r="JY672"/>
      <c r="JZ672"/>
      <c r="KA672"/>
      <c r="KB672"/>
      <c r="KC672"/>
      <c r="KD672"/>
      <c r="KE672"/>
      <c r="KF672"/>
      <c r="KG672"/>
      <c r="KH672"/>
      <c r="KI672"/>
      <c r="KJ672"/>
      <c r="KK672"/>
    </row>
    <row r="673" spans="4:297" x14ac:dyDescent="0.2">
      <c r="D673"/>
      <c r="E673"/>
      <c r="F673"/>
      <c r="G673"/>
      <c r="H673"/>
      <c r="I673"/>
      <c r="J673"/>
      <c r="K673"/>
      <c r="L673"/>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c r="DU673"/>
      <c r="DV673"/>
      <c r="DW673"/>
      <c r="DX673"/>
      <c r="DY673"/>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c r="GS673"/>
      <c r="GT673"/>
      <c r="GU673"/>
      <c r="GV673"/>
      <c r="GW673"/>
      <c r="GX673"/>
      <c r="GY673"/>
      <c r="GZ673"/>
      <c r="HA673"/>
      <c r="HB673"/>
      <c r="HC673"/>
      <c r="HD673"/>
      <c r="HE673"/>
      <c r="HF673"/>
      <c r="HG673"/>
      <c r="HH673"/>
      <c r="HI673"/>
      <c r="HJ673"/>
      <c r="HK673"/>
      <c r="HL673"/>
      <c r="HM673"/>
      <c r="HN673"/>
      <c r="HO673"/>
      <c r="HP673"/>
      <c r="HQ673"/>
      <c r="HR673"/>
      <c r="HS673"/>
      <c r="HT673"/>
      <c r="HU673"/>
      <c r="HV673"/>
      <c r="HW673"/>
      <c r="HX673"/>
      <c r="HY673"/>
      <c r="HZ673"/>
      <c r="IA673"/>
      <c r="IB673"/>
      <c r="IC673"/>
      <c r="ID673"/>
      <c r="IE673"/>
      <c r="IF673"/>
      <c r="IG673"/>
      <c r="IH673"/>
      <c r="II673"/>
      <c r="IJ673"/>
      <c r="IK673"/>
      <c r="IL673"/>
      <c r="IM673"/>
      <c r="IN673"/>
      <c r="IO673"/>
      <c r="IP673"/>
      <c r="IQ673"/>
      <c r="IR673"/>
      <c r="IS673"/>
      <c r="IT673"/>
      <c r="IU673"/>
      <c r="IV673"/>
      <c r="IW673"/>
      <c r="IX673"/>
      <c r="IY673"/>
      <c r="IZ673"/>
      <c r="JA673"/>
      <c r="JB673"/>
      <c r="JC673"/>
      <c r="JD673"/>
      <c r="JE673"/>
      <c r="JF673"/>
      <c r="JG673"/>
      <c r="JH673"/>
      <c r="JI673"/>
      <c r="JJ673"/>
      <c r="JK673"/>
      <c r="JL673"/>
      <c r="JM673"/>
      <c r="JN673"/>
      <c r="JO673"/>
      <c r="JP673"/>
      <c r="JQ673"/>
      <c r="JR673"/>
      <c r="JS673"/>
      <c r="JT673"/>
      <c r="JU673"/>
      <c r="JV673"/>
      <c r="JW673"/>
      <c r="JX673"/>
      <c r="JY673"/>
      <c r="JZ673"/>
      <c r="KA673"/>
      <c r="KB673"/>
      <c r="KC673"/>
      <c r="KD673"/>
      <c r="KE673"/>
      <c r="KF673"/>
      <c r="KG673"/>
      <c r="KH673"/>
      <c r="KI673"/>
      <c r="KJ673"/>
      <c r="KK673"/>
    </row>
    <row r="674" spans="4:297" x14ac:dyDescent="0.2">
      <c r="D674"/>
      <c r="E674"/>
      <c r="F674"/>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c r="DU674"/>
      <c r="DV674"/>
      <c r="DW674"/>
      <c r="DX674"/>
      <c r="DY674"/>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c r="GS674"/>
      <c r="GT674"/>
      <c r="GU674"/>
      <c r="GV674"/>
      <c r="GW674"/>
      <c r="GX674"/>
      <c r="GY674"/>
      <c r="GZ674"/>
      <c r="HA674"/>
      <c r="HB674"/>
      <c r="HC674"/>
      <c r="HD674"/>
      <c r="HE674"/>
      <c r="HF674"/>
      <c r="HG674"/>
      <c r="HH674"/>
      <c r="HI674"/>
      <c r="HJ674"/>
      <c r="HK674"/>
      <c r="HL674"/>
      <c r="HM674"/>
      <c r="HN674"/>
      <c r="HO674"/>
      <c r="HP674"/>
      <c r="HQ674"/>
      <c r="HR674"/>
      <c r="HS674"/>
      <c r="HT674"/>
      <c r="HU674"/>
      <c r="HV674"/>
      <c r="HW674"/>
      <c r="HX674"/>
      <c r="HY674"/>
      <c r="HZ674"/>
      <c r="IA674"/>
      <c r="IB674"/>
      <c r="IC674"/>
      <c r="ID674"/>
      <c r="IE674"/>
      <c r="IF674"/>
      <c r="IG674"/>
      <c r="IH674"/>
      <c r="II674"/>
      <c r="IJ674"/>
      <c r="IK674"/>
      <c r="IL674"/>
      <c r="IM674"/>
      <c r="IN674"/>
      <c r="IO674"/>
      <c r="IP674"/>
      <c r="IQ674"/>
      <c r="IR674"/>
      <c r="IS674"/>
      <c r="IT674"/>
      <c r="IU674"/>
      <c r="IV674"/>
      <c r="IW674"/>
      <c r="IX674"/>
      <c r="IY674"/>
      <c r="IZ674"/>
      <c r="JA674"/>
      <c r="JB674"/>
      <c r="JC674"/>
      <c r="JD674"/>
      <c r="JE674"/>
      <c r="JF674"/>
      <c r="JG674"/>
      <c r="JH674"/>
      <c r="JI674"/>
      <c r="JJ674"/>
      <c r="JK674"/>
      <c r="JL674"/>
      <c r="JM674"/>
      <c r="JN674"/>
      <c r="JO674"/>
      <c r="JP674"/>
      <c r="JQ674"/>
      <c r="JR674"/>
      <c r="JS674"/>
      <c r="JT674"/>
      <c r="JU674"/>
      <c r="JV674"/>
      <c r="JW674"/>
      <c r="JX674"/>
      <c r="JY674"/>
      <c r="JZ674"/>
      <c r="KA674"/>
      <c r="KB674"/>
      <c r="KC674"/>
      <c r="KD674"/>
      <c r="KE674"/>
      <c r="KF674"/>
      <c r="KG674"/>
      <c r="KH674"/>
      <c r="KI674"/>
      <c r="KJ674"/>
      <c r="KK674"/>
    </row>
    <row r="675" spans="4:297" x14ac:dyDescent="0.2">
      <c r="D675"/>
      <c r="E675"/>
      <c r="F675"/>
      <c r="G675"/>
      <c r="H675"/>
      <c r="I675"/>
      <c r="J675"/>
      <c r="K675"/>
      <c r="L675"/>
      <c r="M675"/>
      <c r="N675"/>
      <c r="O675"/>
      <c r="P675"/>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c r="DU675"/>
      <c r="DV675"/>
      <c r="DW675"/>
      <c r="DX675"/>
      <c r="DY675"/>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c r="FV675"/>
      <c r="FW675"/>
      <c r="FX675"/>
      <c r="FY675"/>
      <c r="FZ675"/>
      <c r="GA675"/>
      <c r="GB675"/>
      <c r="GC675"/>
      <c r="GD675"/>
      <c r="GE675"/>
      <c r="GF675"/>
      <c r="GG675"/>
      <c r="GH675"/>
      <c r="GI675"/>
      <c r="GJ675"/>
      <c r="GK675"/>
      <c r="GL675"/>
      <c r="GM675"/>
      <c r="GN675"/>
      <c r="GO675"/>
      <c r="GP675"/>
      <c r="GQ675"/>
      <c r="GR675"/>
      <c r="GS675"/>
      <c r="GT675"/>
      <c r="GU675"/>
      <c r="GV675"/>
      <c r="GW675"/>
      <c r="GX675"/>
      <c r="GY675"/>
      <c r="GZ675"/>
      <c r="HA675"/>
      <c r="HB675"/>
      <c r="HC675"/>
      <c r="HD675"/>
      <c r="HE675"/>
      <c r="HF675"/>
      <c r="HG675"/>
      <c r="HH675"/>
      <c r="HI675"/>
      <c r="HJ675"/>
      <c r="HK675"/>
      <c r="HL675"/>
      <c r="HM675"/>
      <c r="HN675"/>
      <c r="HO675"/>
      <c r="HP675"/>
      <c r="HQ675"/>
      <c r="HR675"/>
      <c r="HS675"/>
      <c r="HT675"/>
      <c r="HU675"/>
      <c r="HV675"/>
      <c r="HW675"/>
      <c r="HX675"/>
      <c r="HY675"/>
      <c r="HZ675"/>
      <c r="IA675"/>
      <c r="IB675"/>
      <c r="IC675"/>
      <c r="ID675"/>
      <c r="IE675"/>
      <c r="IF675"/>
      <c r="IG675"/>
      <c r="IH675"/>
      <c r="II675"/>
      <c r="IJ675"/>
      <c r="IK675"/>
      <c r="IL675"/>
      <c r="IM675"/>
      <c r="IN675"/>
      <c r="IO675"/>
      <c r="IP675"/>
      <c r="IQ675"/>
      <c r="IR675"/>
      <c r="IS675"/>
      <c r="IT675"/>
      <c r="IU675"/>
      <c r="IV675"/>
      <c r="IW675"/>
      <c r="IX675"/>
      <c r="IY675"/>
      <c r="IZ675"/>
      <c r="JA675"/>
      <c r="JB675"/>
      <c r="JC675"/>
      <c r="JD675"/>
      <c r="JE675"/>
      <c r="JF675"/>
      <c r="JG675"/>
      <c r="JH675"/>
      <c r="JI675"/>
      <c r="JJ675"/>
      <c r="JK675"/>
      <c r="JL675"/>
      <c r="JM675"/>
      <c r="JN675"/>
      <c r="JO675"/>
      <c r="JP675"/>
      <c r="JQ675"/>
      <c r="JR675"/>
      <c r="JS675"/>
      <c r="JT675"/>
      <c r="JU675"/>
      <c r="JV675"/>
      <c r="JW675"/>
      <c r="JX675"/>
      <c r="JY675"/>
      <c r="JZ675"/>
      <c r="KA675"/>
      <c r="KB675"/>
      <c r="KC675"/>
      <c r="KD675"/>
      <c r="KE675"/>
      <c r="KF675"/>
      <c r="KG675"/>
      <c r="KH675"/>
      <c r="KI675"/>
      <c r="KJ675"/>
      <c r="KK675"/>
    </row>
    <row r="676" spans="4:297" x14ac:dyDescent="0.2">
      <c r="D676"/>
      <c r="E676"/>
      <c r="F676"/>
      <c r="G676"/>
      <c r="H676"/>
      <c r="I676"/>
      <c r="J676"/>
      <c r="K676"/>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c r="DR676"/>
      <c r="DS676"/>
      <c r="DT676"/>
      <c r="DU676"/>
      <c r="DV676"/>
      <c r="DW676"/>
      <c r="DX676"/>
      <c r="DY676"/>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c r="FV676"/>
      <c r="FW676"/>
      <c r="FX676"/>
      <c r="FY676"/>
      <c r="FZ676"/>
      <c r="GA676"/>
      <c r="GB676"/>
      <c r="GC676"/>
      <c r="GD676"/>
      <c r="GE676"/>
      <c r="GF676"/>
      <c r="GG676"/>
      <c r="GH676"/>
      <c r="GI676"/>
      <c r="GJ676"/>
      <c r="GK676"/>
      <c r="GL676"/>
      <c r="GM676"/>
      <c r="GN676"/>
      <c r="GO676"/>
      <c r="GP676"/>
      <c r="GQ676"/>
      <c r="GR676"/>
      <c r="GS676"/>
      <c r="GT676"/>
      <c r="GU676"/>
      <c r="GV676"/>
      <c r="GW676"/>
      <c r="GX676"/>
      <c r="GY676"/>
      <c r="GZ676"/>
      <c r="HA676"/>
      <c r="HB676"/>
      <c r="HC676"/>
      <c r="HD676"/>
      <c r="HE676"/>
      <c r="HF676"/>
      <c r="HG676"/>
      <c r="HH676"/>
      <c r="HI676"/>
      <c r="HJ676"/>
      <c r="HK676"/>
      <c r="HL676"/>
      <c r="HM676"/>
      <c r="HN676"/>
      <c r="HO676"/>
      <c r="HP676"/>
      <c r="HQ676"/>
      <c r="HR676"/>
      <c r="HS676"/>
      <c r="HT676"/>
      <c r="HU676"/>
      <c r="HV676"/>
      <c r="HW676"/>
      <c r="HX676"/>
      <c r="HY676"/>
      <c r="HZ676"/>
      <c r="IA676"/>
      <c r="IB676"/>
      <c r="IC676"/>
      <c r="ID676"/>
      <c r="IE676"/>
      <c r="IF676"/>
      <c r="IG676"/>
      <c r="IH676"/>
      <c r="II676"/>
      <c r="IJ676"/>
      <c r="IK676"/>
      <c r="IL676"/>
      <c r="IM676"/>
      <c r="IN676"/>
      <c r="IO676"/>
      <c r="IP676"/>
      <c r="IQ676"/>
      <c r="IR676"/>
      <c r="IS676"/>
      <c r="IT676"/>
      <c r="IU676"/>
      <c r="IV676"/>
      <c r="IW676"/>
      <c r="IX676"/>
      <c r="IY676"/>
      <c r="IZ676"/>
      <c r="JA676"/>
      <c r="JB676"/>
      <c r="JC676"/>
      <c r="JD676"/>
      <c r="JE676"/>
      <c r="JF676"/>
      <c r="JG676"/>
      <c r="JH676"/>
      <c r="JI676"/>
      <c r="JJ676"/>
      <c r="JK676"/>
      <c r="JL676"/>
      <c r="JM676"/>
      <c r="JN676"/>
      <c r="JO676"/>
      <c r="JP676"/>
      <c r="JQ676"/>
      <c r="JR676"/>
      <c r="JS676"/>
      <c r="JT676"/>
      <c r="JU676"/>
      <c r="JV676"/>
      <c r="JW676"/>
      <c r="JX676"/>
      <c r="JY676"/>
      <c r="JZ676"/>
      <c r="KA676"/>
      <c r="KB676"/>
      <c r="KC676"/>
      <c r="KD676"/>
      <c r="KE676"/>
      <c r="KF676"/>
      <c r="KG676"/>
      <c r="KH676"/>
      <c r="KI676"/>
      <c r="KJ676"/>
      <c r="KK676"/>
    </row>
    <row r="677" spans="4:297" x14ac:dyDescent="0.2">
      <c r="D677"/>
      <c r="E677"/>
      <c r="F677"/>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c r="DU677"/>
      <c r="DV677"/>
      <c r="DW677"/>
      <c r="DX677"/>
      <c r="DY677"/>
      <c r="DZ677"/>
      <c r="EA677"/>
      <c r="EB677"/>
      <c r="EC677"/>
      <c r="ED677"/>
      <c r="EE677"/>
      <c r="EF677"/>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c r="FV677"/>
      <c r="FW677"/>
      <c r="FX677"/>
      <c r="FY677"/>
      <c r="FZ677"/>
      <c r="GA677"/>
      <c r="GB677"/>
      <c r="GC677"/>
      <c r="GD677"/>
      <c r="GE677"/>
      <c r="GF677"/>
      <c r="GG677"/>
      <c r="GH677"/>
      <c r="GI677"/>
      <c r="GJ677"/>
      <c r="GK677"/>
      <c r="GL677"/>
      <c r="GM677"/>
      <c r="GN677"/>
      <c r="GO677"/>
      <c r="GP677"/>
      <c r="GQ677"/>
      <c r="GR677"/>
      <c r="GS677"/>
      <c r="GT677"/>
      <c r="GU677"/>
      <c r="GV677"/>
      <c r="GW677"/>
      <c r="GX677"/>
      <c r="GY677"/>
      <c r="GZ677"/>
      <c r="HA677"/>
      <c r="HB677"/>
      <c r="HC677"/>
      <c r="HD677"/>
      <c r="HE677"/>
      <c r="HF677"/>
      <c r="HG677"/>
      <c r="HH677"/>
      <c r="HI677"/>
      <c r="HJ677"/>
      <c r="HK677"/>
      <c r="HL677"/>
      <c r="HM677"/>
      <c r="HN677"/>
      <c r="HO677"/>
      <c r="HP677"/>
      <c r="HQ677"/>
      <c r="HR677"/>
      <c r="HS677"/>
      <c r="HT677"/>
      <c r="HU677"/>
      <c r="HV677"/>
      <c r="HW677"/>
      <c r="HX677"/>
      <c r="HY677"/>
      <c r="HZ677"/>
      <c r="IA677"/>
      <c r="IB677"/>
      <c r="IC677"/>
      <c r="ID677"/>
      <c r="IE677"/>
      <c r="IF677"/>
      <c r="IG677"/>
      <c r="IH677"/>
      <c r="II677"/>
      <c r="IJ677"/>
      <c r="IK677"/>
      <c r="IL677"/>
      <c r="IM677"/>
      <c r="IN677"/>
      <c r="IO677"/>
      <c r="IP677"/>
      <c r="IQ677"/>
      <c r="IR677"/>
      <c r="IS677"/>
      <c r="IT677"/>
      <c r="IU677"/>
      <c r="IV677"/>
      <c r="IW677"/>
      <c r="IX677"/>
      <c r="IY677"/>
      <c r="IZ677"/>
      <c r="JA677"/>
      <c r="JB677"/>
      <c r="JC677"/>
      <c r="JD677"/>
      <c r="JE677"/>
      <c r="JF677"/>
      <c r="JG677"/>
      <c r="JH677"/>
      <c r="JI677"/>
      <c r="JJ677"/>
      <c r="JK677"/>
      <c r="JL677"/>
      <c r="JM677"/>
      <c r="JN677"/>
      <c r="JO677"/>
      <c r="JP677"/>
      <c r="JQ677"/>
      <c r="JR677"/>
      <c r="JS677"/>
      <c r="JT677"/>
      <c r="JU677"/>
      <c r="JV677"/>
      <c r="JW677"/>
      <c r="JX677"/>
      <c r="JY677"/>
      <c r="JZ677"/>
      <c r="KA677"/>
      <c r="KB677"/>
      <c r="KC677"/>
      <c r="KD677"/>
      <c r="KE677"/>
      <c r="KF677"/>
      <c r="KG677"/>
      <c r="KH677"/>
      <c r="KI677"/>
      <c r="KJ677"/>
      <c r="KK677"/>
    </row>
    <row r="678" spans="4:297" x14ac:dyDescent="0.2">
      <c r="D678"/>
      <c r="E678"/>
      <c r="F678"/>
      <c r="G678"/>
      <c r="H678"/>
      <c r="I678"/>
      <c r="J678"/>
      <c r="K678"/>
      <c r="L678"/>
      <c r="M678"/>
      <c r="N678"/>
      <c r="O678"/>
      <c r="P678"/>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c r="DU678"/>
      <c r="DV678"/>
      <c r="DW678"/>
      <c r="DX678"/>
      <c r="DY678"/>
      <c r="DZ678"/>
      <c r="EA678"/>
      <c r="EB678"/>
      <c r="EC678"/>
      <c r="ED678"/>
      <c r="EE678"/>
      <c r="EF678"/>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c r="FV678"/>
      <c r="FW678"/>
      <c r="FX678"/>
      <c r="FY678"/>
      <c r="FZ678"/>
      <c r="GA678"/>
      <c r="GB678"/>
      <c r="GC678"/>
      <c r="GD678"/>
      <c r="GE678"/>
      <c r="GF678"/>
      <c r="GG678"/>
      <c r="GH678"/>
      <c r="GI678"/>
      <c r="GJ678"/>
      <c r="GK678"/>
      <c r="GL678"/>
      <c r="GM678"/>
      <c r="GN678"/>
      <c r="GO678"/>
      <c r="GP678"/>
      <c r="GQ678"/>
      <c r="GR678"/>
      <c r="GS678"/>
      <c r="GT678"/>
      <c r="GU678"/>
      <c r="GV678"/>
      <c r="GW678"/>
      <c r="GX678"/>
      <c r="GY678"/>
      <c r="GZ678"/>
      <c r="HA678"/>
      <c r="HB678"/>
      <c r="HC678"/>
      <c r="HD678"/>
      <c r="HE678"/>
      <c r="HF678"/>
      <c r="HG678"/>
      <c r="HH678"/>
      <c r="HI678"/>
      <c r="HJ678"/>
      <c r="HK678"/>
      <c r="HL678"/>
      <c r="HM678"/>
      <c r="HN678"/>
      <c r="HO678"/>
      <c r="HP678"/>
      <c r="HQ678"/>
      <c r="HR678"/>
      <c r="HS678"/>
      <c r="HT678"/>
      <c r="HU678"/>
      <c r="HV678"/>
      <c r="HW678"/>
      <c r="HX678"/>
      <c r="HY678"/>
      <c r="HZ678"/>
      <c r="IA678"/>
      <c r="IB678"/>
      <c r="IC678"/>
      <c r="ID678"/>
      <c r="IE678"/>
      <c r="IF678"/>
      <c r="IG678"/>
      <c r="IH678"/>
      <c r="II678"/>
      <c r="IJ678"/>
      <c r="IK678"/>
      <c r="IL678"/>
      <c r="IM678"/>
      <c r="IN678"/>
      <c r="IO678"/>
      <c r="IP678"/>
      <c r="IQ678"/>
      <c r="IR678"/>
      <c r="IS678"/>
      <c r="IT678"/>
      <c r="IU678"/>
      <c r="IV678"/>
      <c r="IW678"/>
      <c r="IX678"/>
      <c r="IY678"/>
      <c r="IZ678"/>
      <c r="JA678"/>
      <c r="JB678"/>
      <c r="JC678"/>
      <c r="JD678"/>
      <c r="JE678"/>
      <c r="JF678"/>
      <c r="JG678"/>
      <c r="JH678"/>
      <c r="JI678"/>
      <c r="JJ678"/>
      <c r="JK678"/>
      <c r="JL678"/>
      <c r="JM678"/>
      <c r="JN678"/>
      <c r="JO678"/>
      <c r="JP678"/>
      <c r="JQ678"/>
      <c r="JR678"/>
      <c r="JS678"/>
      <c r="JT678"/>
      <c r="JU678"/>
      <c r="JV678"/>
      <c r="JW678"/>
      <c r="JX678"/>
      <c r="JY678"/>
      <c r="JZ678"/>
      <c r="KA678"/>
      <c r="KB678"/>
      <c r="KC678"/>
      <c r="KD678"/>
      <c r="KE678"/>
      <c r="KF678"/>
      <c r="KG678"/>
      <c r="KH678"/>
      <c r="KI678"/>
      <c r="KJ678"/>
      <c r="KK678"/>
    </row>
    <row r="679" spans="4:297" x14ac:dyDescent="0.2">
      <c r="D679"/>
      <c r="E679"/>
      <c r="F679"/>
      <c r="G679"/>
      <c r="H679"/>
      <c r="I679"/>
      <c r="J679"/>
      <c r="K679"/>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c r="DU679"/>
      <c r="DV679"/>
      <c r="DW679"/>
      <c r="DX679"/>
      <c r="DY679"/>
      <c r="DZ679"/>
      <c r="EA679"/>
      <c r="EB679"/>
      <c r="EC679"/>
      <c r="ED679"/>
      <c r="EE679"/>
      <c r="EF679"/>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c r="FV679"/>
      <c r="FW679"/>
      <c r="FX679"/>
      <c r="FY679"/>
      <c r="FZ679"/>
      <c r="GA679"/>
      <c r="GB679"/>
      <c r="GC679"/>
      <c r="GD679"/>
      <c r="GE679"/>
      <c r="GF679"/>
      <c r="GG679"/>
      <c r="GH679"/>
      <c r="GI679"/>
      <c r="GJ679"/>
      <c r="GK679"/>
      <c r="GL679"/>
      <c r="GM679"/>
      <c r="GN679"/>
      <c r="GO679"/>
      <c r="GP679"/>
      <c r="GQ679"/>
      <c r="GR679"/>
      <c r="GS679"/>
      <c r="GT679"/>
      <c r="GU679"/>
      <c r="GV679"/>
      <c r="GW679"/>
      <c r="GX679"/>
      <c r="GY679"/>
      <c r="GZ679"/>
      <c r="HA679"/>
      <c r="HB679"/>
      <c r="HC679"/>
      <c r="HD679"/>
      <c r="HE679"/>
      <c r="HF679"/>
      <c r="HG679"/>
      <c r="HH679"/>
      <c r="HI679"/>
      <c r="HJ679"/>
      <c r="HK679"/>
      <c r="HL679"/>
      <c r="HM679"/>
      <c r="HN679"/>
      <c r="HO679"/>
      <c r="HP679"/>
      <c r="HQ679"/>
      <c r="HR679"/>
      <c r="HS679"/>
      <c r="HT679"/>
      <c r="HU679"/>
      <c r="HV679"/>
      <c r="HW679"/>
      <c r="HX679"/>
      <c r="HY679"/>
      <c r="HZ679"/>
      <c r="IA679"/>
      <c r="IB679"/>
      <c r="IC679"/>
      <c r="ID679"/>
      <c r="IE679"/>
      <c r="IF679"/>
      <c r="IG679"/>
      <c r="IH679"/>
      <c r="II679"/>
      <c r="IJ679"/>
      <c r="IK679"/>
      <c r="IL679"/>
      <c r="IM679"/>
      <c r="IN679"/>
      <c r="IO679"/>
      <c r="IP679"/>
      <c r="IQ679"/>
      <c r="IR679"/>
      <c r="IS679"/>
      <c r="IT679"/>
      <c r="IU679"/>
      <c r="IV679"/>
      <c r="IW679"/>
      <c r="IX679"/>
      <c r="IY679"/>
      <c r="IZ679"/>
      <c r="JA679"/>
      <c r="JB679"/>
      <c r="JC679"/>
      <c r="JD679"/>
      <c r="JE679"/>
      <c r="JF679"/>
      <c r="JG679"/>
      <c r="JH679"/>
      <c r="JI679"/>
      <c r="JJ679"/>
      <c r="JK679"/>
      <c r="JL679"/>
      <c r="JM679"/>
      <c r="JN679"/>
      <c r="JO679"/>
      <c r="JP679"/>
      <c r="JQ679"/>
      <c r="JR679"/>
      <c r="JS679"/>
      <c r="JT679"/>
      <c r="JU679"/>
      <c r="JV679"/>
      <c r="JW679"/>
      <c r="JX679"/>
      <c r="JY679"/>
      <c r="JZ679"/>
      <c r="KA679"/>
      <c r="KB679"/>
      <c r="KC679"/>
      <c r="KD679"/>
      <c r="KE679"/>
      <c r="KF679"/>
      <c r="KG679"/>
      <c r="KH679"/>
      <c r="KI679"/>
      <c r="KJ679"/>
      <c r="KK679"/>
    </row>
    <row r="680" spans="4:297" x14ac:dyDescent="0.2">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c r="FV680"/>
      <c r="FW680"/>
      <c r="FX680"/>
      <c r="FY680"/>
      <c r="FZ680"/>
      <c r="GA680"/>
      <c r="GB680"/>
      <c r="GC680"/>
      <c r="GD680"/>
      <c r="GE680"/>
      <c r="GF680"/>
      <c r="GG680"/>
      <c r="GH680"/>
      <c r="GI680"/>
      <c r="GJ680"/>
      <c r="GK680"/>
      <c r="GL680"/>
      <c r="GM680"/>
      <c r="GN680"/>
      <c r="GO680"/>
      <c r="GP680"/>
      <c r="GQ680"/>
      <c r="GR680"/>
      <c r="GS680"/>
      <c r="GT680"/>
      <c r="GU680"/>
      <c r="GV680"/>
      <c r="GW680"/>
      <c r="GX680"/>
      <c r="GY680"/>
      <c r="GZ680"/>
      <c r="HA680"/>
      <c r="HB680"/>
      <c r="HC680"/>
      <c r="HD680"/>
      <c r="HE680"/>
      <c r="HF680"/>
      <c r="HG680"/>
      <c r="HH680"/>
      <c r="HI680"/>
      <c r="HJ680"/>
      <c r="HK680"/>
      <c r="HL680"/>
      <c r="HM680"/>
      <c r="HN680"/>
      <c r="HO680"/>
      <c r="HP680"/>
      <c r="HQ680"/>
      <c r="HR680"/>
      <c r="HS680"/>
      <c r="HT680"/>
      <c r="HU680"/>
      <c r="HV680"/>
      <c r="HW680"/>
      <c r="HX680"/>
      <c r="HY680"/>
      <c r="HZ680"/>
      <c r="IA680"/>
      <c r="IB680"/>
      <c r="IC680"/>
      <c r="ID680"/>
      <c r="IE680"/>
      <c r="IF680"/>
      <c r="IG680"/>
      <c r="IH680"/>
      <c r="II680"/>
      <c r="IJ680"/>
      <c r="IK680"/>
      <c r="IL680"/>
      <c r="IM680"/>
      <c r="IN680"/>
      <c r="IO680"/>
      <c r="IP680"/>
      <c r="IQ680"/>
      <c r="IR680"/>
      <c r="IS680"/>
      <c r="IT680"/>
      <c r="IU680"/>
      <c r="IV680"/>
      <c r="IW680"/>
      <c r="IX680"/>
      <c r="IY680"/>
      <c r="IZ680"/>
      <c r="JA680"/>
      <c r="JB680"/>
      <c r="JC680"/>
      <c r="JD680"/>
      <c r="JE680"/>
      <c r="JF680"/>
      <c r="JG680"/>
      <c r="JH680"/>
      <c r="JI680"/>
      <c r="JJ680"/>
      <c r="JK680"/>
      <c r="JL680"/>
      <c r="JM680"/>
      <c r="JN680"/>
      <c r="JO680"/>
      <c r="JP680"/>
      <c r="JQ680"/>
      <c r="JR680"/>
      <c r="JS680"/>
      <c r="JT680"/>
      <c r="JU680"/>
      <c r="JV680"/>
      <c r="JW680"/>
      <c r="JX680"/>
      <c r="JY680"/>
      <c r="JZ680"/>
      <c r="KA680"/>
      <c r="KB680"/>
      <c r="KC680"/>
      <c r="KD680"/>
      <c r="KE680"/>
      <c r="KF680"/>
      <c r="KG680"/>
      <c r="KH680"/>
      <c r="KI680"/>
      <c r="KJ680"/>
      <c r="KK680"/>
    </row>
    <row r="681" spans="4:297" x14ac:dyDescent="0.2">
      <c r="D681"/>
      <c r="E681"/>
      <c r="F681"/>
      <c r="G681"/>
      <c r="H681"/>
      <c r="I681"/>
      <c r="J681"/>
      <c r="K681"/>
      <c r="L681"/>
      <c r="M681"/>
      <c r="N681"/>
      <c r="O681"/>
      <c r="P681"/>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c r="DR681"/>
      <c r="DS681"/>
      <c r="DT681"/>
      <c r="DU681"/>
      <c r="DV681"/>
      <c r="DW681"/>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c r="FV681"/>
      <c r="FW681"/>
      <c r="FX681"/>
      <c r="FY681"/>
      <c r="FZ681"/>
      <c r="GA681"/>
      <c r="GB681"/>
      <c r="GC681"/>
      <c r="GD681"/>
      <c r="GE681"/>
      <c r="GF681"/>
      <c r="GG681"/>
      <c r="GH681"/>
      <c r="GI681"/>
      <c r="GJ681"/>
      <c r="GK681"/>
      <c r="GL681"/>
      <c r="GM681"/>
      <c r="GN681"/>
      <c r="GO681"/>
      <c r="GP681"/>
      <c r="GQ681"/>
      <c r="GR681"/>
      <c r="GS681"/>
      <c r="GT681"/>
      <c r="GU681"/>
      <c r="GV681"/>
      <c r="GW681"/>
      <c r="GX681"/>
      <c r="GY681"/>
      <c r="GZ681"/>
      <c r="HA681"/>
      <c r="HB681"/>
      <c r="HC681"/>
      <c r="HD681"/>
      <c r="HE681"/>
      <c r="HF681"/>
      <c r="HG681"/>
      <c r="HH681"/>
      <c r="HI681"/>
      <c r="HJ681"/>
      <c r="HK681"/>
      <c r="HL681"/>
      <c r="HM681"/>
      <c r="HN681"/>
      <c r="HO681"/>
      <c r="HP681"/>
      <c r="HQ681"/>
      <c r="HR681"/>
      <c r="HS681"/>
      <c r="HT681"/>
      <c r="HU681"/>
      <c r="HV681"/>
      <c r="HW681"/>
      <c r="HX681"/>
      <c r="HY681"/>
      <c r="HZ681"/>
      <c r="IA681"/>
      <c r="IB681"/>
      <c r="IC681"/>
      <c r="ID681"/>
      <c r="IE681"/>
      <c r="IF681"/>
      <c r="IG681"/>
      <c r="IH681"/>
      <c r="II681"/>
      <c r="IJ681"/>
      <c r="IK681"/>
      <c r="IL681"/>
      <c r="IM681"/>
      <c r="IN681"/>
      <c r="IO681"/>
      <c r="IP681"/>
      <c r="IQ681"/>
      <c r="IR681"/>
      <c r="IS681"/>
      <c r="IT681"/>
      <c r="IU681"/>
      <c r="IV681"/>
      <c r="IW681"/>
      <c r="IX681"/>
      <c r="IY681"/>
      <c r="IZ681"/>
      <c r="JA681"/>
      <c r="JB681"/>
      <c r="JC681"/>
      <c r="JD681"/>
      <c r="JE681"/>
      <c r="JF681"/>
      <c r="JG681"/>
      <c r="JH681"/>
      <c r="JI681"/>
      <c r="JJ681"/>
      <c r="JK681"/>
      <c r="JL681"/>
      <c r="JM681"/>
      <c r="JN681"/>
      <c r="JO681"/>
      <c r="JP681"/>
      <c r="JQ681"/>
      <c r="JR681"/>
      <c r="JS681"/>
      <c r="JT681"/>
      <c r="JU681"/>
      <c r="JV681"/>
      <c r="JW681"/>
      <c r="JX681"/>
      <c r="JY681"/>
      <c r="JZ681"/>
      <c r="KA681"/>
      <c r="KB681"/>
      <c r="KC681"/>
      <c r="KD681"/>
      <c r="KE681"/>
      <c r="KF681"/>
      <c r="KG681"/>
      <c r="KH681"/>
      <c r="KI681"/>
      <c r="KJ681"/>
      <c r="KK681"/>
    </row>
    <row r="682" spans="4:297" x14ac:dyDescent="0.2">
      <c r="D682"/>
      <c r="E682"/>
      <c r="F682"/>
      <c r="G682"/>
      <c r="H682"/>
      <c r="I682"/>
      <c r="J682"/>
      <c r="K682"/>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c r="DR682"/>
      <c r="DS682"/>
      <c r="DT682"/>
      <c r="DU682"/>
      <c r="DV682"/>
      <c r="DW682"/>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c r="FV682"/>
      <c r="FW682"/>
      <c r="FX682"/>
      <c r="FY682"/>
      <c r="FZ682"/>
      <c r="GA682"/>
      <c r="GB682"/>
      <c r="GC682"/>
      <c r="GD682"/>
      <c r="GE682"/>
      <c r="GF682"/>
      <c r="GG682"/>
      <c r="GH682"/>
      <c r="GI682"/>
      <c r="GJ682"/>
      <c r="GK682"/>
      <c r="GL682"/>
      <c r="GM682"/>
      <c r="GN682"/>
      <c r="GO682"/>
      <c r="GP682"/>
      <c r="GQ682"/>
      <c r="GR682"/>
      <c r="GS682"/>
      <c r="GT682"/>
      <c r="GU682"/>
      <c r="GV682"/>
      <c r="GW682"/>
      <c r="GX682"/>
      <c r="GY682"/>
      <c r="GZ682"/>
      <c r="HA682"/>
      <c r="HB682"/>
      <c r="HC682"/>
      <c r="HD682"/>
      <c r="HE682"/>
      <c r="HF682"/>
      <c r="HG682"/>
      <c r="HH682"/>
      <c r="HI682"/>
      <c r="HJ682"/>
      <c r="HK682"/>
      <c r="HL682"/>
      <c r="HM682"/>
      <c r="HN682"/>
      <c r="HO682"/>
      <c r="HP682"/>
      <c r="HQ682"/>
      <c r="HR682"/>
      <c r="HS682"/>
      <c r="HT682"/>
      <c r="HU682"/>
      <c r="HV682"/>
      <c r="HW682"/>
      <c r="HX682"/>
      <c r="HY682"/>
      <c r="HZ682"/>
      <c r="IA682"/>
      <c r="IB682"/>
      <c r="IC682"/>
      <c r="ID682"/>
      <c r="IE682"/>
      <c r="IF682"/>
      <c r="IG682"/>
      <c r="IH682"/>
      <c r="II682"/>
      <c r="IJ682"/>
      <c r="IK682"/>
      <c r="IL682"/>
      <c r="IM682"/>
      <c r="IN682"/>
      <c r="IO682"/>
      <c r="IP682"/>
      <c r="IQ682"/>
      <c r="IR682"/>
      <c r="IS682"/>
      <c r="IT682"/>
      <c r="IU682"/>
      <c r="IV682"/>
      <c r="IW682"/>
      <c r="IX682"/>
      <c r="IY682"/>
      <c r="IZ682"/>
      <c r="JA682"/>
      <c r="JB682"/>
      <c r="JC682"/>
      <c r="JD682"/>
      <c r="JE682"/>
      <c r="JF682"/>
      <c r="JG682"/>
      <c r="JH682"/>
      <c r="JI682"/>
      <c r="JJ682"/>
      <c r="JK682"/>
      <c r="JL682"/>
      <c r="JM682"/>
      <c r="JN682"/>
      <c r="JO682"/>
      <c r="JP682"/>
      <c r="JQ682"/>
      <c r="JR682"/>
      <c r="JS682"/>
      <c r="JT682"/>
      <c r="JU682"/>
      <c r="JV682"/>
      <c r="JW682"/>
      <c r="JX682"/>
      <c r="JY682"/>
      <c r="JZ682"/>
      <c r="KA682"/>
      <c r="KB682"/>
      <c r="KC682"/>
      <c r="KD682"/>
      <c r="KE682"/>
      <c r="KF682"/>
      <c r="KG682"/>
      <c r="KH682"/>
      <c r="KI682"/>
      <c r="KJ682"/>
      <c r="KK682"/>
    </row>
    <row r="683" spans="4:297" x14ac:dyDescent="0.2">
      <c r="D683"/>
      <c r="E683"/>
      <c r="F683"/>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c r="DR683"/>
      <c r="DS683"/>
      <c r="DT683"/>
      <c r="DU683"/>
      <c r="DV683"/>
      <c r="DW683"/>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c r="FV683"/>
      <c r="FW683"/>
      <c r="FX683"/>
      <c r="FY683"/>
      <c r="FZ683"/>
      <c r="GA683"/>
      <c r="GB683"/>
      <c r="GC683"/>
      <c r="GD683"/>
      <c r="GE683"/>
      <c r="GF683"/>
      <c r="GG683"/>
      <c r="GH683"/>
      <c r="GI683"/>
      <c r="GJ683"/>
      <c r="GK683"/>
      <c r="GL683"/>
      <c r="GM683"/>
      <c r="GN683"/>
      <c r="GO683"/>
      <c r="GP683"/>
      <c r="GQ683"/>
      <c r="GR683"/>
      <c r="GS683"/>
      <c r="GT683"/>
      <c r="GU683"/>
      <c r="GV683"/>
      <c r="GW683"/>
      <c r="GX683"/>
      <c r="GY683"/>
      <c r="GZ683"/>
      <c r="HA683"/>
      <c r="HB683"/>
      <c r="HC683"/>
      <c r="HD683"/>
      <c r="HE683"/>
      <c r="HF683"/>
      <c r="HG683"/>
      <c r="HH683"/>
      <c r="HI683"/>
      <c r="HJ683"/>
      <c r="HK683"/>
      <c r="HL683"/>
      <c r="HM683"/>
      <c r="HN683"/>
      <c r="HO683"/>
      <c r="HP683"/>
      <c r="HQ683"/>
      <c r="HR683"/>
      <c r="HS683"/>
      <c r="HT683"/>
      <c r="HU683"/>
      <c r="HV683"/>
      <c r="HW683"/>
      <c r="HX683"/>
      <c r="HY683"/>
      <c r="HZ683"/>
      <c r="IA683"/>
      <c r="IB683"/>
      <c r="IC683"/>
      <c r="ID683"/>
      <c r="IE683"/>
      <c r="IF683"/>
      <c r="IG683"/>
      <c r="IH683"/>
      <c r="II683"/>
      <c r="IJ683"/>
      <c r="IK683"/>
      <c r="IL683"/>
      <c r="IM683"/>
      <c r="IN683"/>
      <c r="IO683"/>
      <c r="IP683"/>
      <c r="IQ683"/>
      <c r="IR683"/>
      <c r="IS683"/>
      <c r="IT683"/>
      <c r="IU683"/>
      <c r="IV683"/>
      <c r="IW683"/>
      <c r="IX683"/>
      <c r="IY683"/>
      <c r="IZ683"/>
      <c r="JA683"/>
      <c r="JB683"/>
      <c r="JC683"/>
      <c r="JD683"/>
      <c r="JE683"/>
      <c r="JF683"/>
      <c r="JG683"/>
      <c r="JH683"/>
      <c r="JI683"/>
      <c r="JJ683"/>
      <c r="JK683"/>
      <c r="JL683"/>
      <c r="JM683"/>
      <c r="JN683"/>
      <c r="JO683"/>
      <c r="JP683"/>
      <c r="JQ683"/>
      <c r="JR683"/>
      <c r="JS683"/>
      <c r="JT683"/>
      <c r="JU683"/>
      <c r="JV683"/>
      <c r="JW683"/>
      <c r="JX683"/>
      <c r="JY683"/>
      <c r="JZ683"/>
      <c r="KA683"/>
      <c r="KB683"/>
      <c r="KC683"/>
      <c r="KD683"/>
      <c r="KE683"/>
      <c r="KF683"/>
      <c r="KG683"/>
      <c r="KH683"/>
      <c r="KI683"/>
      <c r="KJ683"/>
      <c r="KK683"/>
    </row>
    <row r="684" spans="4:297" x14ac:dyDescent="0.2">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c r="FV684"/>
      <c r="FW684"/>
      <c r="FX684"/>
      <c r="FY684"/>
      <c r="FZ684"/>
      <c r="GA684"/>
      <c r="GB684"/>
      <c r="GC684"/>
      <c r="GD684"/>
      <c r="GE684"/>
      <c r="GF684"/>
      <c r="GG684"/>
      <c r="GH684"/>
      <c r="GI684"/>
      <c r="GJ684"/>
      <c r="GK684"/>
      <c r="GL684"/>
      <c r="GM684"/>
      <c r="GN684"/>
      <c r="GO684"/>
      <c r="GP684"/>
      <c r="GQ684"/>
      <c r="GR684"/>
      <c r="GS684"/>
      <c r="GT684"/>
      <c r="GU684"/>
      <c r="GV684"/>
      <c r="GW684"/>
      <c r="GX684"/>
      <c r="GY684"/>
      <c r="GZ684"/>
      <c r="HA684"/>
      <c r="HB684"/>
      <c r="HC684"/>
      <c r="HD684"/>
      <c r="HE684"/>
      <c r="HF684"/>
      <c r="HG684"/>
      <c r="HH684"/>
      <c r="HI684"/>
      <c r="HJ684"/>
      <c r="HK684"/>
      <c r="HL684"/>
      <c r="HM684"/>
      <c r="HN684"/>
      <c r="HO684"/>
      <c r="HP684"/>
      <c r="HQ684"/>
      <c r="HR684"/>
      <c r="HS684"/>
      <c r="HT684"/>
      <c r="HU684"/>
      <c r="HV684"/>
      <c r="HW684"/>
      <c r="HX684"/>
      <c r="HY684"/>
      <c r="HZ684"/>
      <c r="IA684"/>
      <c r="IB684"/>
      <c r="IC684"/>
      <c r="ID684"/>
      <c r="IE684"/>
      <c r="IF684"/>
      <c r="IG684"/>
      <c r="IH684"/>
      <c r="II684"/>
      <c r="IJ684"/>
      <c r="IK684"/>
      <c r="IL684"/>
      <c r="IM684"/>
      <c r="IN684"/>
      <c r="IO684"/>
      <c r="IP684"/>
      <c r="IQ684"/>
      <c r="IR684"/>
      <c r="IS684"/>
      <c r="IT684"/>
      <c r="IU684"/>
      <c r="IV684"/>
      <c r="IW684"/>
      <c r="IX684"/>
      <c r="IY684"/>
      <c r="IZ684"/>
      <c r="JA684"/>
      <c r="JB684"/>
      <c r="JC684"/>
      <c r="JD684"/>
      <c r="JE684"/>
      <c r="JF684"/>
      <c r="JG684"/>
      <c r="JH684"/>
      <c r="JI684"/>
      <c r="JJ684"/>
      <c r="JK684"/>
      <c r="JL684"/>
      <c r="JM684"/>
      <c r="JN684"/>
      <c r="JO684"/>
      <c r="JP684"/>
      <c r="JQ684"/>
      <c r="JR684"/>
      <c r="JS684"/>
      <c r="JT684"/>
      <c r="JU684"/>
      <c r="JV684"/>
      <c r="JW684"/>
      <c r="JX684"/>
      <c r="JY684"/>
      <c r="JZ684"/>
      <c r="KA684"/>
      <c r="KB684"/>
      <c r="KC684"/>
      <c r="KD684"/>
      <c r="KE684"/>
      <c r="KF684"/>
      <c r="KG684"/>
      <c r="KH684"/>
      <c r="KI684"/>
      <c r="KJ684"/>
      <c r="KK684"/>
    </row>
    <row r="685" spans="4:297" x14ac:dyDescent="0.2">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c r="FV685"/>
      <c r="FW685"/>
      <c r="FX685"/>
      <c r="FY685"/>
      <c r="FZ685"/>
      <c r="GA685"/>
      <c r="GB685"/>
      <c r="GC685"/>
      <c r="GD685"/>
      <c r="GE685"/>
      <c r="GF685"/>
      <c r="GG685"/>
      <c r="GH685"/>
      <c r="GI685"/>
      <c r="GJ685"/>
      <c r="GK685"/>
      <c r="GL685"/>
      <c r="GM685"/>
      <c r="GN685"/>
      <c r="GO685"/>
      <c r="GP685"/>
      <c r="GQ685"/>
      <c r="GR685"/>
      <c r="GS685"/>
      <c r="GT685"/>
      <c r="GU685"/>
      <c r="GV685"/>
      <c r="GW685"/>
      <c r="GX685"/>
      <c r="GY685"/>
      <c r="GZ685"/>
      <c r="HA685"/>
      <c r="HB685"/>
      <c r="HC685"/>
      <c r="HD685"/>
      <c r="HE685"/>
      <c r="HF685"/>
      <c r="HG685"/>
      <c r="HH685"/>
      <c r="HI685"/>
      <c r="HJ685"/>
      <c r="HK685"/>
      <c r="HL685"/>
      <c r="HM685"/>
      <c r="HN685"/>
      <c r="HO685"/>
      <c r="HP685"/>
      <c r="HQ685"/>
      <c r="HR685"/>
      <c r="HS685"/>
      <c r="HT685"/>
      <c r="HU685"/>
      <c r="HV685"/>
      <c r="HW685"/>
      <c r="HX685"/>
      <c r="HY685"/>
      <c r="HZ685"/>
      <c r="IA685"/>
      <c r="IB685"/>
      <c r="IC685"/>
      <c r="ID685"/>
      <c r="IE685"/>
      <c r="IF685"/>
      <c r="IG685"/>
      <c r="IH685"/>
      <c r="II685"/>
      <c r="IJ685"/>
      <c r="IK685"/>
      <c r="IL685"/>
      <c r="IM685"/>
      <c r="IN685"/>
      <c r="IO685"/>
      <c r="IP685"/>
      <c r="IQ685"/>
      <c r="IR685"/>
      <c r="IS685"/>
      <c r="IT685"/>
      <c r="IU685"/>
      <c r="IV685"/>
      <c r="IW685"/>
      <c r="IX685"/>
      <c r="IY685"/>
      <c r="IZ685"/>
      <c r="JA685"/>
      <c r="JB685"/>
      <c r="JC685"/>
      <c r="JD685"/>
      <c r="JE685"/>
      <c r="JF685"/>
      <c r="JG685"/>
      <c r="JH685"/>
      <c r="JI685"/>
      <c r="JJ685"/>
      <c r="JK685"/>
      <c r="JL685"/>
      <c r="JM685"/>
      <c r="JN685"/>
      <c r="JO685"/>
      <c r="JP685"/>
      <c r="JQ685"/>
      <c r="JR685"/>
      <c r="JS685"/>
      <c r="JT685"/>
      <c r="JU685"/>
      <c r="JV685"/>
      <c r="JW685"/>
      <c r="JX685"/>
      <c r="JY685"/>
      <c r="JZ685"/>
      <c r="KA685"/>
      <c r="KB685"/>
      <c r="KC685"/>
      <c r="KD685"/>
      <c r="KE685"/>
      <c r="KF685"/>
      <c r="KG685"/>
      <c r="KH685"/>
      <c r="KI685"/>
      <c r="KJ685"/>
      <c r="KK685"/>
    </row>
    <row r="686" spans="4:297" x14ac:dyDescent="0.2">
      <c r="D686"/>
      <c r="E686"/>
      <c r="F686"/>
      <c r="G686"/>
      <c r="H686"/>
      <c r="I686"/>
      <c r="J686"/>
      <c r="K686"/>
      <c r="L686"/>
      <c r="M686"/>
      <c r="N686"/>
      <c r="O686"/>
      <c r="P686"/>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c r="DR686"/>
      <c r="DS686"/>
      <c r="DT686"/>
      <c r="DU686"/>
      <c r="DV686"/>
      <c r="DW686"/>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c r="FV686"/>
      <c r="FW686"/>
      <c r="FX686"/>
      <c r="FY686"/>
      <c r="FZ686"/>
      <c r="GA686"/>
      <c r="GB686"/>
      <c r="GC686"/>
      <c r="GD686"/>
      <c r="GE686"/>
      <c r="GF686"/>
      <c r="GG686"/>
      <c r="GH686"/>
      <c r="GI686"/>
      <c r="GJ686"/>
      <c r="GK686"/>
      <c r="GL686"/>
      <c r="GM686"/>
      <c r="GN686"/>
      <c r="GO686"/>
      <c r="GP686"/>
      <c r="GQ686"/>
      <c r="GR686"/>
      <c r="GS686"/>
      <c r="GT686"/>
      <c r="GU686"/>
      <c r="GV686"/>
      <c r="GW686"/>
      <c r="GX686"/>
      <c r="GY686"/>
      <c r="GZ686"/>
      <c r="HA686"/>
      <c r="HB686"/>
      <c r="HC686"/>
      <c r="HD686"/>
      <c r="HE686"/>
      <c r="HF686"/>
      <c r="HG686"/>
      <c r="HH686"/>
      <c r="HI686"/>
      <c r="HJ686"/>
      <c r="HK686"/>
      <c r="HL686"/>
      <c r="HM686"/>
      <c r="HN686"/>
      <c r="HO686"/>
      <c r="HP686"/>
      <c r="HQ686"/>
      <c r="HR686"/>
      <c r="HS686"/>
      <c r="HT686"/>
      <c r="HU686"/>
      <c r="HV686"/>
      <c r="HW686"/>
      <c r="HX686"/>
      <c r="HY686"/>
      <c r="HZ686"/>
      <c r="IA686"/>
      <c r="IB686"/>
      <c r="IC686"/>
      <c r="ID686"/>
      <c r="IE686"/>
      <c r="IF686"/>
      <c r="IG686"/>
      <c r="IH686"/>
      <c r="II686"/>
      <c r="IJ686"/>
      <c r="IK686"/>
      <c r="IL686"/>
      <c r="IM686"/>
      <c r="IN686"/>
      <c r="IO686"/>
      <c r="IP686"/>
      <c r="IQ686"/>
      <c r="IR686"/>
      <c r="IS686"/>
      <c r="IT686"/>
      <c r="IU686"/>
      <c r="IV686"/>
      <c r="IW686"/>
      <c r="IX686"/>
      <c r="IY686"/>
      <c r="IZ686"/>
      <c r="JA686"/>
      <c r="JB686"/>
      <c r="JC686"/>
      <c r="JD686"/>
      <c r="JE686"/>
      <c r="JF686"/>
      <c r="JG686"/>
      <c r="JH686"/>
      <c r="JI686"/>
      <c r="JJ686"/>
      <c r="JK686"/>
      <c r="JL686"/>
      <c r="JM686"/>
      <c r="JN686"/>
      <c r="JO686"/>
      <c r="JP686"/>
      <c r="JQ686"/>
      <c r="JR686"/>
      <c r="JS686"/>
      <c r="JT686"/>
      <c r="JU686"/>
      <c r="JV686"/>
      <c r="JW686"/>
      <c r="JX686"/>
      <c r="JY686"/>
      <c r="JZ686"/>
      <c r="KA686"/>
      <c r="KB686"/>
      <c r="KC686"/>
      <c r="KD686"/>
      <c r="KE686"/>
      <c r="KF686"/>
      <c r="KG686"/>
      <c r="KH686"/>
      <c r="KI686"/>
      <c r="KJ686"/>
      <c r="KK686"/>
    </row>
    <row r="687" spans="4:297" x14ac:dyDescent="0.2">
      <c r="D687"/>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c r="DW687"/>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c r="GS687"/>
      <c r="GT687"/>
      <c r="GU687"/>
      <c r="GV687"/>
      <c r="GW687"/>
      <c r="GX687"/>
      <c r="GY687"/>
      <c r="GZ687"/>
      <c r="HA687"/>
      <c r="HB687"/>
      <c r="HC687"/>
      <c r="HD687"/>
      <c r="HE687"/>
      <c r="HF687"/>
      <c r="HG687"/>
      <c r="HH687"/>
      <c r="HI687"/>
      <c r="HJ687"/>
      <c r="HK687"/>
      <c r="HL687"/>
      <c r="HM687"/>
      <c r="HN687"/>
      <c r="HO687"/>
      <c r="HP687"/>
      <c r="HQ687"/>
      <c r="HR687"/>
      <c r="HS687"/>
      <c r="HT687"/>
      <c r="HU687"/>
      <c r="HV687"/>
      <c r="HW687"/>
      <c r="HX687"/>
      <c r="HY687"/>
      <c r="HZ687"/>
      <c r="IA687"/>
      <c r="IB687"/>
      <c r="IC687"/>
      <c r="ID687"/>
      <c r="IE687"/>
      <c r="IF687"/>
      <c r="IG687"/>
      <c r="IH687"/>
      <c r="II687"/>
      <c r="IJ687"/>
      <c r="IK687"/>
      <c r="IL687"/>
      <c r="IM687"/>
      <c r="IN687"/>
      <c r="IO687"/>
      <c r="IP687"/>
      <c r="IQ687"/>
      <c r="IR687"/>
      <c r="IS687"/>
      <c r="IT687"/>
      <c r="IU687"/>
      <c r="IV687"/>
      <c r="IW687"/>
      <c r="IX687"/>
      <c r="IY687"/>
      <c r="IZ687"/>
      <c r="JA687"/>
      <c r="JB687"/>
      <c r="JC687"/>
      <c r="JD687"/>
      <c r="JE687"/>
      <c r="JF687"/>
      <c r="JG687"/>
      <c r="JH687"/>
      <c r="JI687"/>
      <c r="JJ687"/>
      <c r="JK687"/>
      <c r="JL687"/>
      <c r="JM687"/>
      <c r="JN687"/>
      <c r="JO687"/>
      <c r="JP687"/>
      <c r="JQ687"/>
      <c r="JR687"/>
      <c r="JS687"/>
      <c r="JT687"/>
      <c r="JU687"/>
      <c r="JV687"/>
      <c r="JW687"/>
      <c r="JX687"/>
      <c r="JY687"/>
      <c r="JZ687"/>
      <c r="KA687"/>
      <c r="KB687"/>
      <c r="KC687"/>
      <c r="KD687"/>
      <c r="KE687"/>
      <c r="KF687"/>
      <c r="KG687"/>
      <c r="KH687"/>
      <c r="KI687"/>
      <c r="KJ687"/>
      <c r="KK687"/>
    </row>
    <row r="688" spans="4:297" x14ac:dyDescent="0.2">
      <c r="D688"/>
      <c r="E688"/>
      <c r="F688"/>
      <c r="G688"/>
      <c r="H688"/>
      <c r="I688"/>
      <c r="J688"/>
      <c r="K688"/>
      <c r="L688"/>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c r="DW688"/>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c r="FV688"/>
      <c r="FW688"/>
      <c r="FX688"/>
      <c r="FY688"/>
      <c r="FZ688"/>
      <c r="GA688"/>
      <c r="GB688"/>
      <c r="GC688"/>
      <c r="GD688"/>
      <c r="GE688"/>
      <c r="GF688"/>
      <c r="GG688"/>
      <c r="GH688"/>
      <c r="GI688"/>
      <c r="GJ688"/>
      <c r="GK688"/>
      <c r="GL688"/>
      <c r="GM688"/>
      <c r="GN688"/>
      <c r="GO688"/>
      <c r="GP688"/>
      <c r="GQ688"/>
      <c r="GR688"/>
      <c r="GS688"/>
      <c r="GT688"/>
      <c r="GU688"/>
      <c r="GV688"/>
      <c r="GW688"/>
      <c r="GX688"/>
      <c r="GY688"/>
      <c r="GZ688"/>
      <c r="HA688"/>
      <c r="HB688"/>
      <c r="HC688"/>
      <c r="HD688"/>
      <c r="HE688"/>
      <c r="HF688"/>
      <c r="HG688"/>
      <c r="HH688"/>
      <c r="HI688"/>
      <c r="HJ688"/>
      <c r="HK688"/>
      <c r="HL688"/>
      <c r="HM688"/>
      <c r="HN688"/>
      <c r="HO688"/>
      <c r="HP688"/>
      <c r="HQ688"/>
      <c r="HR688"/>
      <c r="HS688"/>
      <c r="HT688"/>
      <c r="HU688"/>
      <c r="HV688"/>
      <c r="HW688"/>
      <c r="HX688"/>
      <c r="HY688"/>
      <c r="HZ688"/>
      <c r="IA688"/>
      <c r="IB688"/>
      <c r="IC688"/>
      <c r="ID688"/>
      <c r="IE688"/>
      <c r="IF688"/>
      <c r="IG688"/>
      <c r="IH688"/>
      <c r="II688"/>
      <c r="IJ688"/>
      <c r="IK688"/>
      <c r="IL688"/>
      <c r="IM688"/>
      <c r="IN688"/>
      <c r="IO688"/>
      <c r="IP688"/>
      <c r="IQ688"/>
      <c r="IR688"/>
      <c r="IS688"/>
      <c r="IT688"/>
      <c r="IU688"/>
      <c r="IV688"/>
      <c r="IW688"/>
      <c r="IX688"/>
      <c r="IY688"/>
      <c r="IZ688"/>
      <c r="JA688"/>
      <c r="JB688"/>
      <c r="JC688"/>
      <c r="JD688"/>
      <c r="JE688"/>
      <c r="JF688"/>
      <c r="JG688"/>
      <c r="JH688"/>
      <c r="JI688"/>
      <c r="JJ688"/>
      <c r="JK688"/>
      <c r="JL688"/>
      <c r="JM688"/>
      <c r="JN688"/>
      <c r="JO688"/>
      <c r="JP688"/>
      <c r="JQ688"/>
      <c r="JR688"/>
      <c r="JS688"/>
      <c r="JT688"/>
      <c r="JU688"/>
      <c r="JV688"/>
      <c r="JW688"/>
      <c r="JX688"/>
      <c r="JY688"/>
      <c r="JZ688"/>
      <c r="KA688"/>
      <c r="KB688"/>
      <c r="KC688"/>
      <c r="KD688"/>
      <c r="KE688"/>
      <c r="KF688"/>
      <c r="KG688"/>
      <c r="KH688"/>
      <c r="KI688"/>
      <c r="KJ688"/>
      <c r="KK688"/>
    </row>
    <row r="689" spans="4:297" x14ac:dyDescent="0.2">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c r="FV689"/>
      <c r="FW689"/>
      <c r="FX689"/>
      <c r="FY689"/>
      <c r="FZ689"/>
      <c r="GA689"/>
      <c r="GB689"/>
      <c r="GC689"/>
      <c r="GD689"/>
      <c r="GE689"/>
      <c r="GF689"/>
      <c r="GG689"/>
      <c r="GH689"/>
      <c r="GI689"/>
      <c r="GJ689"/>
      <c r="GK689"/>
      <c r="GL689"/>
      <c r="GM689"/>
      <c r="GN689"/>
      <c r="GO689"/>
      <c r="GP689"/>
      <c r="GQ689"/>
      <c r="GR689"/>
      <c r="GS689"/>
      <c r="GT689"/>
      <c r="GU689"/>
      <c r="GV689"/>
      <c r="GW689"/>
      <c r="GX689"/>
      <c r="GY689"/>
      <c r="GZ689"/>
      <c r="HA689"/>
      <c r="HB689"/>
      <c r="HC689"/>
      <c r="HD689"/>
      <c r="HE689"/>
      <c r="HF689"/>
      <c r="HG689"/>
      <c r="HH689"/>
      <c r="HI689"/>
      <c r="HJ689"/>
      <c r="HK689"/>
      <c r="HL689"/>
      <c r="HM689"/>
      <c r="HN689"/>
      <c r="HO689"/>
      <c r="HP689"/>
      <c r="HQ689"/>
      <c r="HR689"/>
      <c r="HS689"/>
      <c r="HT689"/>
      <c r="HU689"/>
      <c r="HV689"/>
      <c r="HW689"/>
      <c r="HX689"/>
      <c r="HY689"/>
      <c r="HZ689"/>
      <c r="IA689"/>
      <c r="IB689"/>
      <c r="IC689"/>
      <c r="ID689"/>
      <c r="IE689"/>
      <c r="IF689"/>
      <c r="IG689"/>
      <c r="IH689"/>
      <c r="II689"/>
      <c r="IJ689"/>
      <c r="IK689"/>
      <c r="IL689"/>
      <c r="IM689"/>
      <c r="IN689"/>
      <c r="IO689"/>
      <c r="IP689"/>
      <c r="IQ689"/>
      <c r="IR689"/>
      <c r="IS689"/>
      <c r="IT689"/>
      <c r="IU689"/>
      <c r="IV689"/>
      <c r="IW689"/>
      <c r="IX689"/>
      <c r="IY689"/>
      <c r="IZ689"/>
      <c r="JA689"/>
      <c r="JB689"/>
      <c r="JC689"/>
      <c r="JD689"/>
      <c r="JE689"/>
      <c r="JF689"/>
      <c r="JG689"/>
      <c r="JH689"/>
      <c r="JI689"/>
      <c r="JJ689"/>
      <c r="JK689"/>
      <c r="JL689"/>
      <c r="JM689"/>
      <c r="JN689"/>
      <c r="JO689"/>
      <c r="JP689"/>
      <c r="JQ689"/>
      <c r="JR689"/>
      <c r="JS689"/>
      <c r="JT689"/>
      <c r="JU689"/>
      <c r="JV689"/>
      <c r="JW689"/>
      <c r="JX689"/>
      <c r="JY689"/>
      <c r="JZ689"/>
      <c r="KA689"/>
      <c r="KB689"/>
      <c r="KC689"/>
      <c r="KD689"/>
      <c r="KE689"/>
      <c r="KF689"/>
      <c r="KG689"/>
      <c r="KH689"/>
      <c r="KI689"/>
      <c r="KJ689"/>
      <c r="KK689"/>
    </row>
    <row r="690" spans="4:297" x14ac:dyDescent="0.2">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c r="FV690"/>
      <c r="FW690"/>
      <c r="FX690"/>
      <c r="FY690"/>
      <c r="FZ690"/>
      <c r="GA690"/>
      <c r="GB690"/>
      <c r="GC690"/>
      <c r="GD690"/>
      <c r="GE690"/>
      <c r="GF690"/>
      <c r="GG690"/>
      <c r="GH690"/>
      <c r="GI690"/>
      <c r="GJ690"/>
      <c r="GK690"/>
      <c r="GL690"/>
      <c r="GM690"/>
      <c r="GN690"/>
      <c r="GO690"/>
      <c r="GP690"/>
      <c r="GQ690"/>
      <c r="GR690"/>
      <c r="GS690"/>
      <c r="GT690"/>
      <c r="GU690"/>
      <c r="GV690"/>
      <c r="GW690"/>
      <c r="GX690"/>
      <c r="GY690"/>
      <c r="GZ690"/>
      <c r="HA690"/>
      <c r="HB690"/>
      <c r="HC690"/>
      <c r="HD690"/>
      <c r="HE690"/>
      <c r="HF690"/>
      <c r="HG690"/>
      <c r="HH690"/>
      <c r="HI690"/>
      <c r="HJ690"/>
      <c r="HK690"/>
      <c r="HL690"/>
      <c r="HM690"/>
      <c r="HN690"/>
      <c r="HO690"/>
      <c r="HP690"/>
      <c r="HQ690"/>
      <c r="HR690"/>
      <c r="HS690"/>
      <c r="HT690"/>
      <c r="HU690"/>
      <c r="HV690"/>
      <c r="HW690"/>
      <c r="HX690"/>
      <c r="HY690"/>
      <c r="HZ690"/>
      <c r="IA690"/>
      <c r="IB690"/>
      <c r="IC690"/>
      <c r="ID690"/>
      <c r="IE690"/>
      <c r="IF690"/>
      <c r="IG690"/>
      <c r="IH690"/>
      <c r="II690"/>
      <c r="IJ690"/>
      <c r="IK690"/>
      <c r="IL690"/>
      <c r="IM690"/>
      <c r="IN690"/>
      <c r="IO690"/>
      <c r="IP690"/>
      <c r="IQ690"/>
      <c r="IR690"/>
      <c r="IS690"/>
      <c r="IT690"/>
      <c r="IU690"/>
      <c r="IV690"/>
      <c r="IW690"/>
      <c r="IX690"/>
      <c r="IY690"/>
      <c r="IZ690"/>
      <c r="JA690"/>
      <c r="JB690"/>
      <c r="JC690"/>
      <c r="JD690"/>
      <c r="JE690"/>
      <c r="JF690"/>
      <c r="JG690"/>
      <c r="JH690"/>
      <c r="JI690"/>
      <c r="JJ690"/>
      <c r="JK690"/>
      <c r="JL690"/>
      <c r="JM690"/>
      <c r="JN690"/>
      <c r="JO690"/>
      <c r="JP690"/>
      <c r="JQ690"/>
      <c r="JR690"/>
      <c r="JS690"/>
      <c r="JT690"/>
      <c r="JU690"/>
      <c r="JV690"/>
      <c r="JW690"/>
      <c r="JX690"/>
      <c r="JY690"/>
      <c r="JZ690"/>
      <c r="KA690"/>
      <c r="KB690"/>
      <c r="KC690"/>
      <c r="KD690"/>
      <c r="KE690"/>
      <c r="KF690"/>
      <c r="KG690"/>
      <c r="KH690"/>
      <c r="KI690"/>
      <c r="KJ690"/>
      <c r="KK690"/>
    </row>
    <row r="691" spans="4:297" x14ac:dyDescent="0.2">
      <c r="D691"/>
      <c r="E691"/>
      <c r="F691"/>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c r="DR691"/>
      <c r="DS691"/>
      <c r="DT691"/>
      <c r="DU691"/>
      <c r="DV691"/>
      <c r="DW691"/>
      <c r="DX691"/>
      <c r="DY691"/>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c r="FV691"/>
      <c r="FW691"/>
      <c r="FX691"/>
      <c r="FY691"/>
      <c r="FZ691"/>
      <c r="GA691"/>
      <c r="GB691"/>
      <c r="GC691"/>
      <c r="GD691"/>
      <c r="GE691"/>
      <c r="GF691"/>
      <c r="GG691"/>
      <c r="GH691"/>
      <c r="GI691"/>
      <c r="GJ691"/>
      <c r="GK691"/>
      <c r="GL691"/>
      <c r="GM691"/>
      <c r="GN691"/>
      <c r="GO691"/>
      <c r="GP691"/>
      <c r="GQ691"/>
      <c r="GR691"/>
      <c r="GS691"/>
      <c r="GT691"/>
      <c r="GU691"/>
      <c r="GV691"/>
      <c r="GW691"/>
      <c r="GX691"/>
      <c r="GY691"/>
      <c r="GZ691"/>
      <c r="HA691"/>
      <c r="HB691"/>
      <c r="HC691"/>
      <c r="HD691"/>
      <c r="HE691"/>
      <c r="HF691"/>
      <c r="HG691"/>
      <c r="HH691"/>
      <c r="HI691"/>
      <c r="HJ691"/>
      <c r="HK691"/>
      <c r="HL691"/>
      <c r="HM691"/>
      <c r="HN691"/>
      <c r="HO691"/>
      <c r="HP691"/>
      <c r="HQ691"/>
      <c r="HR691"/>
      <c r="HS691"/>
      <c r="HT691"/>
      <c r="HU691"/>
      <c r="HV691"/>
      <c r="HW691"/>
      <c r="HX691"/>
      <c r="HY691"/>
      <c r="HZ691"/>
      <c r="IA691"/>
      <c r="IB691"/>
      <c r="IC691"/>
      <c r="ID691"/>
      <c r="IE691"/>
      <c r="IF691"/>
      <c r="IG691"/>
      <c r="IH691"/>
      <c r="II691"/>
      <c r="IJ691"/>
      <c r="IK691"/>
      <c r="IL691"/>
      <c r="IM691"/>
      <c r="IN691"/>
      <c r="IO691"/>
      <c r="IP691"/>
      <c r="IQ691"/>
      <c r="IR691"/>
      <c r="IS691"/>
      <c r="IT691"/>
      <c r="IU691"/>
      <c r="IV691"/>
      <c r="IW691"/>
      <c r="IX691"/>
      <c r="IY691"/>
      <c r="IZ691"/>
      <c r="JA691"/>
      <c r="JB691"/>
      <c r="JC691"/>
      <c r="JD691"/>
      <c r="JE691"/>
      <c r="JF691"/>
      <c r="JG691"/>
      <c r="JH691"/>
      <c r="JI691"/>
      <c r="JJ691"/>
      <c r="JK691"/>
      <c r="JL691"/>
      <c r="JM691"/>
      <c r="JN691"/>
      <c r="JO691"/>
      <c r="JP691"/>
      <c r="JQ691"/>
      <c r="JR691"/>
      <c r="JS691"/>
      <c r="JT691"/>
      <c r="JU691"/>
      <c r="JV691"/>
      <c r="JW691"/>
      <c r="JX691"/>
      <c r="JY691"/>
      <c r="JZ691"/>
      <c r="KA691"/>
      <c r="KB691"/>
      <c r="KC691"/>
      <c r="KD691"/>
      <c r="KE691"/>
      <c r="KF691"/>
      <c r="KG691"/>
      <c r="KH691"/>
      <c r="KI691"/>
      <c r="KJ691"/>
      <c r="KK691"/>
    </row>
    <row r="692" spans="4:297" x14ac:dyDescent="0.2">
      <c r="D692"/>
      <c r="E692"/>
      <c r="F692"/>
      <c r="G692"/>
      <c r="H692"/>
      <c r="I692"/>
      <c r="J692"/>
      <c r="K692"/>
      <c r="L692"/>
      <c r="M692"/>
      <c r="N692"/>
      <c r="O692"/>
      <c r="P692"/>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c r="DR692"/>
      <c r="DS692"/>
      <c r="DT692"/>
      <c r="DU692"/>
      <c r="DV692"/>
      <c r="DW692"/>
      <c r="DX692"/>
      <c r="DY692"/>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c r="FV692"/>
      <c r="FW692"/>
      <c r="FX692"/>
      <c r="FY692"/>
      <c r="FZ692"/>
      <c r="GA692"/>
      <c r="GB692"/>
      <c r="GC692"/>
      <c r="GD692"/>
      <c r="GE692"/>
      <c r="GF692"/>
      <c r="GG692"/>
      <c r="GH692"/>
      <c r="GI692"/>
      <c r="GJ692"/>
      <c r="GK692"/>
      <c r="GL692"/>
      <c r="GM692"/>
      <c r="GN692"/>
      <c r="GO692"/>
      <c r="GP692"/>
      <c r="GQ692"/>
      <c r="GR692"/>
      <c r="GS692"/>
      <c r="GT692"/>
      <c r="GU692"/>
      <c r="GV692"/>
      <c r="GW692"/>
      <c r="GX692"/>
      <c r="GY692"/>
      <c r="GZ692"/>
      <c r="HA692"/>
      <c r="HB692"/>
      <c r="HC692"/>
      <c r="HD692"/>
      <c r="HE692"/>
      <c r="HF692"/>
      <c r="HG692"/>
      <c r="HH692"/>
      <c r="HI692"/>
      <c r="HJ692"/>
      <c r="HK692"/>
      <c r="HL692"/>
      <c r="HM692"/>
      <c r="HN692"/>
      <c r="HO692"/>
      <c r="HP692"/>
      <c r="HQ692"/>
      <c r="HR692"/>
      <c r="HS692"/>
      <c r="HT692"/>
      <c r="HU692"/>
      <c r="HV692"/>
      <c r="HW692"/>
      <c r="HX692"/>
      <c r="HY692"/>
      <c r="HZ692"/>
      <c r="IA692"/>
      <c r="IB692"/>
      <c r="IC692"/>
      <c r="ID692"/>
      <c r="IE692"/>
      <c r="IF692"/>
      <c r="IG692"/>
      <c r="IH692"/>
      <c r="II692"/>
      <c r="IJ692"/>
      <c r="IK692"/>
      <c r="IL692"/>
      <c r="IM692"/>
      <c r="IN692"/>
      <c r="IO692"/>
      <c r="IP692"/>
      <c r="IQ692"/>
      <c r="IR692"/>
      <c r="IS692"/>
      <c r="IT692"/>
      <c r="IU692"/>
      <c r="IV692"/>
      <c r="IW692"/>
      <c r="IX692"/>
      <c r="IY692"/>
      <c r="IZ692"/>
      <c r="JA692"/>
      <c r="JB692"/>
      <c r="JC692"/>
      <c r="JD692"/>
      <c r="JE692"/>
      <c r="JF692"/>
      <c r="JG692"/>
      <c r="JH692"/>
      <c r="JI692"/>
      <c r="JJ692"/>
      <c r="JK692"/>
      <c r="JL692"/>
      <c r="JM692"/>
      <c r="JN692"/>
      <c r="JO692"/>
      <c r="JP692"/>
      <c r="JQ692"/>
      <c r="JR692"/>
      <c r="JS692"/>
      <c r="JT692"/>
      <c r="JU692"/>
      <c r="JV692"/>
      <c r="JW692"/>
      <c r="JX692"/>
      <c r="JY692"/>
      <c r="JZ692"/>
      <c r="KA692"/>
      <c r="KB692"/>
      <c r="KC692"/>
      <c r="KD692"/>
      <c r="KE692"/>
      <c r="KF692"/>
      <c r="KG692"/>
      <c r="KH692"/>
      <c r="KI692"/>
      <c r="KJ692"/>
      <c r="KK692"/>
    </row>
    <row r="693" spans="4:297" x14ac:dyDescent="0.2">
      <c r="D693"/>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c r="DW693"/>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c r="FV693"/>
      <c r="FW693"/>
      <c r="FX693"/>
      <c r="FY693"/>
      <c r="FZ693"/>
      <c r="GA693"/>
      <c r="GB693"/>
      <c r="GC693"/>
      <c r="GD693"/>
      <c r="GE693"/>
      <c r="GF693"/>
      <c r="GG693"/>
      <c r="GH693"/>
      <c r="GI693"/>
      <c r="GJ693"/>
      <c r="GK693"/>
      <c r="GL693"/>
      <c r="GM693"/>
      <c r="GN693"/>
      <c r="GO693"/>
      <c r="GP693"/>
      <c r="GQ693"/>
      <c r="GR693"/>
      <c r="GS693"/>
      <c r="GT693"/>
      <c r="GU693"/>
      <c r="GV693"/>
      <c r="GW693"/>
      <c r="GX693"/>
      <c r="GY693"/>
      <c r="GZ693"/>
      <c r="HA693"/>
      <c r="HB693"/>
      <c r="HC693"/>
      <c r="HD693"/>
      <c r="HE693"/>
      <c r="HF693"/>
      <c r="HG693"/>
      <c r="HH693"/>
      <c r="HI693"/>
      <c r="HJ693"/>
      <c r="HK693"/>
      <c r="HL693"/>
      <c r="HM693"/>
      <c r="HN693"/>
      <c r="HO693"/>
      <c r="HP693"/>
      <c r="HQ693"/>
      <c r="HR693"/>
      <c r="HS693"/>
      <c r="HT693"/>
      <c r="HU693"/>
      <c r="HV693"/>
      <c r="HW693"/>
      <c r="HX693"/>
      <c r="HY693"/>
      <c r="HZ693"/>
      <c r="IA693"/>
      <c r="IB693"/>
      <c r="IC693"/>
      <c r="ID693"/>
      <c r="IE693"/>
      <c r="IF693"/>
      <c r="IG693"/>
      <c r="IH693"/>
      <c r="II693"/>
      <c r="IJ693"/>
      <c r="IK693"/>
      <c r="IL693"/>
      <c r="IM693"/>
      <c r="IN693"/>
      <c r="IO693"/>
      <c r="IP693"/>
      <c r="IQ693"/>
      <c r="IR693"/>
      <c r="IS693"/>
      <c r="IT693"/>
      <c r="IU693"/>
      <c r="IV693"/>
      <c r="IW693"/>
      <c r="IX693"/>
      <c r="IY693"/>
      <c r="IZ693"/>
      <c r="JA693"/>
      <c r="JB693"/>
      <c r="JC693"/>
      <c r="JD693"/>
      <c r="JE693"/>
      <c r="JF693"/>
      <c r="JG693"/>
      <c r="JH693"/>
      <c r="JI693"/>
      <c r="JJ693"/>
      <c r="JK693"/>
      <c r="JL693"/>
      <c r="JM693"/>
      <c r="JN693"/>
      <c r="JO693"/>
      <c r="JP693"/>
      <c r="JQ693"/>
      <c r="JR693"/>
      <c r="JS693"/>
      <c r="JT693"/>
      <c r="JU693"/>
      <c r="JV693"/>
      <c r="JW693"/>
      <c r="JX693"/>
      <c r="JY693"/>
      <c r="JZ693"/>
      <c r="KA693"/>
      <c r="KB693"/>
      <c r="KC693"/>
      <c r="KD693"/>
      <c r="KE693"/>
      <c r="KF693"/>
      <c r="KG693"/>
      <c r="KH693"/>
      <c r="KI693"/>
      <c r="KJ693"/>
      <c r="KK693"/>
    </row>
    <row r="694" spans="4:297" x14ac:dyDescent="0.2">
      <c r="D694"/>
      <c r="E694"/>
      <c r="F694"/>
      <c r="G694"/>
      <c r="H694"/>
      <c r="I694"/>
      <c r="J694"/>
      <c r="K694"/>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c r="DW694"/>
      <c r="DX694"/>
      <c r="DY694"/>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c r="FV694"/>
      <c r="FW694"/>
      <c r="FX694"/>
      <c r="FY694"/>
      <c r="FZ694"/>
      <c r="GA694"/>
      <c r="GB694"/>
      <c r="GC694"/>
      <c r="GD694"/>
      <c r="GE694"/>
      <c r="GF694"/>
      <c r="GG694"/>
      <c r="GH694"/>
      <c r="GI694"/>
      <c r="GJ694"/>
      <c r="GK694"/>
      <c r="GL694"/>
      <c r="GM694"/>
      <c r="GN694"/>
      <c r="GO694"/>
      <c r="GP694"/>
      <c r="GQ694"/>
      <c r="GR694"/>
      <c r="GS694"/>
      <c r="GT694"/>
      <c r="GU694"/>
      <c r="GV694"/>
      <c r="GW694"/>
      <c r="GX694"/>
      <c r="GY694"/>
      <c r="GZ694"/>
      <c r="HA694"/>
      <c r="HB694"/>
      <c r="HC694"/>
      <c r="HD694"/>
      <c r="HE694"/>
      <c r="HF694"/>
      <c r="HG694"/>
      <c r="HH694"/>
      <c r="HI694"/>
      <c r="HJ694"/>
      <c r="HK694"/>
      <c r="HL694"/>
      <c r="HM694"/>
      <c r="HN694"/>
      <c r="HO694"/>
      <c r="HP694"/>
      <c r="HQ694"/>
      <c r="HR694"/>
      <c r="HS694"/>
      <c r="HT694"/>
      <c r="HU694"/>
      <c r="HV694"/>
      <c r="HW694"/>
      <c r="HX694"/>
      <c r="HY694"/>
      <c r="HZ694"/>
      <c r="IA694"/>
      <c r="IB694"/>
      <c r="IC694"/>
      <c r="ID694"/>
      <c r="IE694"/>
      <c r="IF694"/>
      <c r="IG694"/>
      <c r="IH694"/>
      <c r="II694"/>
      <c r="IJ694"/>
      <c r="IK694"/>
      <c r="IL694"/>
      <c r="IM694"/>
      <c r="IN694"/>
      <c r="IO694"/>
      <c r="IP694"/>
      <c r="IQ694"/>
      <c r="IR694"/>
      <c r="IS694"/>
      <c r="IT694"/>
      <c r="IU694"/>
      <c r="IV694"/>
      <c r="IW694"/>
      <c r="IX694"/>
      <c r="IY694"/>
      <c r="IZ694"/>
      <c r="JA694"/>
      <c r="JB694"/>
      <c r="JC694"/>
      <c r="JD694"/>
      <c r="JE694"/>
      <c r="JF694"/>
      <c r="JG694"/>
      <c r="JH694"/>
      <c r="JI694"/>
      <c r="JJ694"/>
      <c r="JK694"/>
      <c r="JL694"/>
      <c r="JM694"/>
      <c r="JN694"/>
      <c r="JO694"/>
      <c r="JP694"/>
      <c r="JQ694"/>
      <c r="JR694"/>
      <c r="JS694"/>
      <c r="JT694"/>
      <c r="JU694"/>
      <c r="JV694"/>
      <c r="JW694"/>
      <c r="JX694"/>
      <c r="JY694"/>
      <c r="JZ694"/>
      <c r="KA694"/>
      <c r="KB694"/>
      <c r="KC694"/>
      <c r="KD694"/>
      <c r="KE694"/>
      <c r="KF694"/>
      <c r="KG694"/>
      <c r="KH694"/>
      <c r="KI694"/>
      <c r="KJ694"/>
      <c r="KK694"/>
    </row>
    <row r="695" spans="4:297" x14ac:dyDescent="0.2">
      <c r="D695"/>
      <c r="E695"/>
      <c r="F695"/>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c r="DW695"/>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c r="FV695"/>
      <c r="FW695"/>
      <c r="FX695"/>
      <c r="FY695"/>
      <c r="FZ695"/>
      <c r="GA695"/>
      <c r="GB695"/>
      <c r="GC695"/>
      <c r="GD695"/>
      <c r="GE695"/>
      <c r="GF695"/>
      <c r="GG695"/>
      <c r="GH695"/>
      <c r="GI695"/>
      <c r="GJ695"/>
      <c r="GK695"/>
      <c r="GL695"/>
      <c r="GM695"/>
      <c r="GN695"/>
      <c r="GO695"/>
      <c r="GP695"/>
      <c r="GQ695"/>
      <c r="GR695"/>
      <c r="GS695"/>
      <c r="GT695"/>
      <c r="GU695"/>
      <c r="GV695"/>
      <c r="GW695"/>
      <c r="GX695"/>
      <c r="GY695"/>
      <c r="GZ695"/>
      <c r="HA695"/>
      <c r="HB695"/>
      <c r="HC695"/>
      <c r="HD695"/>
      <c r="HE695"/>
      <c r="HF695"/>
      <c r="HG695"/>
      <c r="HH695"/>
      <c r="HI695"/>
      <c r="HJ695"/>
      <c r="HK695"/>
      <c r="HL695"/>
      <c r="HM695"/>
      <c r="HN695"/>
      <c r="HO695"/>
      <c r="HP695"/>
      <c r="HQ695"/>
      <c r="HR695"/>
      <c r="HS695"/>
      <c r="HT695"/>
      <c r="HU695"/>
      <c r="HV695"/>
      <c r="HW695"/>
      <c r="HX695"/>
      <c r="HY695"/>
      <c r="HZ695"/>
      <c r="IA695"/>
      <c r="IB695"/>
      <c r="IC695"/>
      <c r="ID695"/>
      <c r="IE695"/>
      <c r="IF695"/>
      <c r="IG695"/>
      <c r="IH695"/>
      <c r="II695"/>
      <c r="IJ695"/>
      <c r="IK695"/>
      <c r="IL695"/>
      <c r="IM695"/>
      <c r="IN695"/>
      <c r="IO695"/>
      <c r="IP695"/>
      <c r="IQ695"/>
      <c r="IR695"/>
      <c r="IS695"/>
      <c r="IT695"/>
      <c r="IU695"/>
      <c r="IV695"/>
      <c r="IW695"/>
      <c r="IX695"/>
      <c r="IY695"/>
      <c r="IZ695"/>
      <c r="JA695"/>
      <c r="JB695"/>
      <c r="JC695"/>
      <c r="JD695"/>
      <c r="JE695"/>
      <c r="JF695"/>
      <c r="JG695"/>
      <c r="JH695"/>
      <c r="JI695"/>
      <c r="JJ695"/>
      <c r="JK695"/>
      <c r="JL695"/>
      <c r="JM695"/>
      <c r="JN695"/>
      <c r="JO695"/>
      <c r="JP695"/>
      <c r="JQ695"/>
      <c r="JR695"/>
      <c r="JS695"/>
      <c r="JT695"/>
      <c r="JU695"/>
      <c r="JV695"/>
      <c r="JW695"/>
      <c r="JX695"/>
      <c r="JY695"/>
      <c r="JZ695"/>
      <c r="KA695"/>
      <c r="KB695"/>
      <c r="KC695"/>
      <c r="KD695"/>
      <c r="KE695"/>
      <c r="KF695"/>
      <c r="KG695"/>
      <c r="KH695"/>
      <c r="KI695"/>
      <c r="KJ695"/>
      <c r="KK695"/>
    </row>
    <row r="696" spans="4:297" x14ac:dyDescent="0.2">
      <c r="D696"/>
      <c r="E696"/>
      <c r="F696"/>
      <c r="G696"/>
      <c r="H696"/>
      <c r="I696"/>
      <c r="J696"/>
      <c r="K696"/>
      <c r="L696"/>
      <c r="M696"/>
      <c r="N696"/>
      <c r="O696"/>
      <c r="P696"/>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c r="DS696"/>
      <c r="DT696"/>
      <c r="DU696"/>
      <c r="DV696"/>
      <c r="DW696"/>
      <c r="DX696"/>
      <c r="DY696"/>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c r="FT696"/>
      <c r="FU696"/>
      <c r="FV696"/>
      <c r="FW696"/>
      <c r="FX696"/>
      <c r="FY696"/>
      <c r="FZ696"/>
      <c r="GA696"/>
      <c r="GB696"/>
      <c r="GC696"/>
      <c r="GD696"/>
      <c r="GE696"/>
      <c r="GF696"/>
      <c r="GG696"/>
      <c r="GH696"/>
      <c r="GI696"/>
      <c r="GJ696"/>
      <c r="GK696"/>
      <c r="GL696"/>
      <c r="GM696"/>
      <c r="GN696"/>
      <c r="GO696"/>
      <c r="GP696"/>
      <c r="GQ696"/>
      <c r="GR696"/>
      <c r="GS696"/>
      <c r="GT696"/>
      <c r="GU696"/>
      <c r="GV696"/>
      <c r="GW696"/>
      <c r="GX696"/>
      <c r="GY696"/>
      <c r="GZ696"/>
      <c r="HA696"/>
      <c r="HB696"/>
      <c r="HC696"/>
      <c r="HD696"/>
      <c r="HE696"/>
      <c r="HF696"/>
      <c r="HG696"/>
      <c r="HH696"/>
      <c r="HI696"/>
      <c r="HJ696"/>
      <c r="HK696"/>
      <c r="HL696"/>
      <c r="HM696"/>
      <c r="HN696"/>
      <c r="HO696"/>
      <c r="HP696"/>
      <c r="HQ696"/>
      <c r="HR696"/>
      <c r="HS696"/>
      <c r="HT696"/>
      <c r="HU696"/>
      <c r="HV696"/>
      <c r="HW696"/>
      <c r="HX696"/>
      <c r="HY696"/>
      <c r="HZ696"/>
      <c r="IA696"/>
      <c r="IB696"/>
      <c r="IC696"/>
      <c r="ID696"/>
      <c r="IE696"/>
      <c r="IF696"/>
      <c r="IG696"/>
      <c r="IH696"/>
      <c r="II696"/>
      <c r="IJ696"/>
      <c r="IK696"/>
      <c r="IL696"/>
      <c r="IM696"/>
      <c r="IN696"/>
      <c r="IO696"/>
      <c r="IP696"/>
      <c r="IQ696"/>
      <c r="IR696"/>
      <c r="IS696"/>
      <c r="IT696"/>
      <c r="IU696"/>
      <c r="IV696"/>
      <c r="IW696"/>
      <c r="IX696"/>
      <c r="IY696"/>
      <c r="IZ696"/>
      <c r="JA696"/>
      <c r="JB696"/>
      <c r="JC696"/>
      <c r="JD696"/>
      <c r="JE696"/>
      <c r="JF696"/>
      <c r="JG696"/>
      <c r="JH696"/>
      <c r="JI696"/>
      <c r="JJ696"/>
      <c r="JK696"/>
      <c r="JL696"/>
      <c r="JM696"/>
      <c r="JN696"/>
      <c r="JO696"/>
      <c r="JP696"/>
      <c r="JQ696"/>
      <c r="JR696"/>
      <c r="JS696"/>
      <c r="JT696"/>
      <c r="JU696"/>
      <c r="JV696"/>
      <c r="JW696"/>
      <c r="JX696"/>
      <c r="JY696"/>
      <c r="JZ696"/>
      <c r="KA696"/>
      <c r="KB696"/>
      <c r="KC696"/>
      <c r="KD696"/>
      <c r="KE696"/>
      <c r="KF696"/>
      <c r="KG696"/>
      <c r="KH696"/>
      <c r="KI696"/>
      <c r="KJ696"/>
      <c r="KK696"/>
    </row>
    <row r="697" spans="4:297" x14ac:dyDescent="0.2">
      <c r="D697"/>
      <c r="E697"/>
      <c r="F697"/>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c r="DL697"/>
      <c r="DM697"/>
      <c r="DN697"/>
      <c r="DO697"/>
      <c r="DP697"/>
      <c r="DQ697"/>
      <c r="DR697"/>
      <c r="DS697"/>
      <c r="DT697"/>
      <c r="DU697"/>
      <c r="DV697"/>
      <c r="DW697"/>
      <c r="DX697"/>
      <c r="DY697"/>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c r="FT697"/>
      <c r="FU697"/>
      <c r="FV697"/>
      <c r="FW697"/>
      <c r="FX697"/>
      <c r="FY697"/>
      <c r="FZ697"/>
      <c r="GA697"/>
      <c r="GB697"/>
      <c r="GC697"/>
      <c r="GD697"/>
      <c r="GE697"/>
      <c r="GF697"/>
      <c r="GG697"/>
      <c r="GH697"/>
      <c r="GI697"/>
      <c r="GJ697"/>
      <c r="GK697"/>
      <c r="GL697"/>
      <c r="GM697"/>
      <c r="GN697"/>
      <c r="GO697"/>
      <c r="GP697"/>
      <c r="GQ697"/>
      <c r="GR697"/>
      <c r="GS697"/>
      <c r="GT697"/>
      <c r="GU697"/>
      <c r="GV697"/>
      <c r="GW697"/>
      <c r="GX697"/>
      <c r="GY697"/>
      <c r="GZ697"/>
      <c r="HA697"/>
      <c r="HB697"/>
      <c r="HC697"/>
      <c r="HD697"/>
      <c r="HE697"/>
      <c r="HF697"/>
      <c r="HG697"/>
      <c r="HH697"/>
      <c r="HI697"/>
      <c r="HJ697"/>
      <c r="HK697"/>
      <c r="HL697"/>
      <c r="HM697"/>
      <c r="HN697"/>
      <c r="HO697"/>
      <c r="HP697"/>
      <c r="HQ697"/>
      <c r="HR697"/>
      <c r="HS697"/>
      <c r="HT697"/>
      <c r="HU697"/>
      <c r="HV697"/>
      <c r="HW697"/>
      <c r="HX697"/>
      <c r="HY697"/>
      <c r="HZ697"/>
      <c r="IA697"/>
      <c r="IB697"/>
      <c r="IC697"/>
      <c r="ID697"/>
      <c r="IE697"/>
      <c r="IF697"/>
      <c r="IG697"/>
      <c r="IH697"/>
      <c r="II697"/>
      <c r="IJ697"/>
      <c r="IK697"/>
      <c r="IL697"/>
      <c r="IM697"/>
      <c r="IN697"/>
      <c r="IO697"/>
      <c r="IP697"/>
      <c r="IQ697"/>
      <c r="IR697"/>
      <c r="IS697"/>
      <c r="IT697"/>
      <c r="IU697"/>
      <c r="IV697"/>
      <c r="IW697"/>
      <c r="IX697"/>
      <c r="IY697"/>
      <c r="IZ697"/>
      <c r="JA697"/>
      <c r="JB697"/>
      <c r="JC697"/>
      <c r="JD697"/>
      <c r="JE697"/>
      <c r="JF697"/>
      <c r="JG697"/>
      <c r="JH697"/>
      <c r="JI697"/>
      <c r="JJ697"/>
      <c r="JK697"/>
      <c r="JL697"/>
      <c r="JM697"/>
      <c r="JN697"/>
      <c r="JO697"/>
      <c r="JP697"/>
      <c r="JQ697"/>
      <c r="JR697"/>
      <c r="JS697"/>
      <c r="JT697"/>
      <c r="JU697"/>
      <c r="JV697"/>
      <c r="JW697"/>
      <c r="JX697"/>
      <c r="JY697"/>
      <c r="JZ697"/>
      <c r="KA697"/>
      <c r="KB697"/>
      <c r="KC697"/>
      <c r="KD697"/>
      <c r="KE697"/>
      <c r="KF697"/>
      <c r="KG697"/>
      <c r="KH697"/>
      <c r="KI697"/>
      <c r="KJ697"/>
      <c r="KK697"/>
    </row>
    <row r="698" spans="4:297" x14ac:dyDescent="0.2">
      <c r="D698"/>
      <c r="E698"/>
      <c r="F698"/>
      <c r="G698"/>
      <c r="H698"/>
      <c r="I698"/>
      <c r="J698"/>
      <c r="K698"/>
      <c r="L698"/>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c r="DL698"/>
      <c r="DM698"/>
      <c r="DN698"/>
      <c r="DO698"/>
      <c r="DP698"/>
      <c r="DQ698"/>
      <c r="DR698"/>
      <c r="DS698"/>
      <c r="DT698"/>
      <c r="DU698"/>
      <c r="DV698"/>
      <c r="DW698"/>
      <c r="DX698"/>
      <c r="DY698"/>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c r="FU698"/>
      <c r="FV698"/>
      <c r="FW698"/>
      <c r="FX698"/>
      <c r="FY698"/>
      <c r="FZ698"/>
      <c r="GA698"/>
      <c r="GB698"/>
      <c r="GC698"/>
      <c r="GD698"/>
      <c r="GE698"/>
      <c r="GF698"/>
      <c r="GG698"/>
      <c r="GH698"/>
      <c r="GI698"/>
      <c r="GJ698"/>
      <c r="GK698"/>
      <c r="GL698"/>
      <c r="GM698"/>
      <c r="GN698"/>
      <c r="GO698"/>
      <c r="GP698"/>
      <c r="GQ698"/>
      <c r="GR698"/>
      <c r="GS698"/>
      <c r="GT698"/>
      <c r="GU698"/>
      <c r="GV698"/>
      <c r="GW698"/>
      <c r="GX698"/>
      <c r="GY698"/>
      <c r="GZ698"/>
      <c r="HA698"/>
      <c r="HB698"/>
      <c r="HC698"/>
      <c r="HD698"/>
      <c r="HE698"/>
      <c r="HF698"/>
      <c r="HG698"/>
      <c r="HH698"/>
      <c r="HI698"/>
      <c r="HJ698"/>
      <c r="HK698"/>
      <c r="HL698"/>
      <c r="HM698"/>
      <c r="HN698"/>
      <c r="HO698"/>
      <c r="HP698"/>
      <c r="HQ698"/>
      <c r="HR698"/>
      <c r="HS698"/>
      <c r="HT698"/>
      <c r="HU698"/>
      <c r="HV698"/>
      <c r="HW698"/>
      <c r="HX698"/>
      <c r="HY698"/>
      <c r="HZ698"/>
      <c r="IA698"/>
      <c r="IB698"/>
      <c r="IC698"/>
      <c r="ID698"/>
      <c r="IE698"/>
      <c r="IF698"/>
      <c r="IG698"/>
      <c r="IH698"/>
      <c r="II698"/>
      <c r="IJ698"/>
      <c r="IK698"/>
      <c r="IL698"/>
      <c r="IM698"/>
      <c r="IN698"/>
      <c r="IO698"/>
      <c r="IP698"/>
      <c r="IQ698"/>
      <c r="IR698"/>
      <c r="IS698"/>
      <c r="IT698"/>
      <c r="IU698"/>
      <c r="IV698"/>
      <c r="IW698"/>
      <c r="IX698"/>
      <c r="IY698"/>
      <c r="IZ698"/>
      <c r="JA698"/>
      <c r="JB698"/>
      <c r="JC698"/>
      <c r="JD698"/>
      <c r="JE698"/>
      <c r="JF698"/>
      <c r="JG698"/>
      <c r="JH698"/>
      <c r="JI698"/>
      <c r="JJ698"/>
      <c r="JK698"/>
      <c r="JL698"/>
      <c r="JM698"/>
      <c r="JN698"/>
      <c r="JO698"/>
      <c r="JP698"/>
      <c r="JQ698"/>
      <c r="JR698"/>
      <c r="JS698"/>
      <c r="JT698"/>
      <c r="JU698"/>
      <c r="JV698"/>
      <c r="JW698"/>
      <c r="JX698"/>
      <c r="JY698"/>
      <c r="JZ698"/>
      <c r="KA698"/>
      <c r="KB698"/>
      <c r="KC698"/>
      <c r="KD698"/>
      <c r="KE698"/>
      <c r="KF698"/>
      <c r="KG698"/>
      <c r="KH698"/>
      <c r="KI698"/>
      <c r="KJ698"/>
      <c r="KK698"/>
    </row>
    <row r="699" spans="4:297" x14ac:dyDescent="0.2">
      <c r="D699"/>
      <c r="E699"/>
      <c r="F699"/>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c r="DL699"/>
      <c r="DM699"/>
      <c r="DN699"/>
      <c r="DO699"/>
      <c r="DP699"/>
      <c r="DQ699"/>
      <c r="DR699"/>
      <c r="DS699"/>
      <c r="DT699"/>
      <c r="DU699"/>
      <c r="DV699"/>
      <c r="DW699"/>
      <c r="DX699"/>
      <c r="DY699"/>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c r="FT699"/>
      <c r="FU699"/>
      <c r="FV699"/>
      <c r="FW699"/>
      <c r="FX699"/>
      <c r="FY699"/>
      <c r="FZ699"/>
      <c r="GA699"/>
      <c r="GB699"/>
      <c r="GC699"/>
      <c r="GD699"/>
      <c r="GE699"/>
      <c r="GF699"/>
      <c r="GG699"/>
      <c r="GH699"/>
      <c r="GI699"/>
      <c r="GJ699"/>
      <c r="GK699"/>
      <c r="GL699"/>
      <c r="GM699"/>
      <c r="GN699"/>
      <c r="GO699"/>
      <c r="GP699"/>
      <c r="GQ699"/>
      <c r="GR699"/>
      <c r="GS699"/>
      <c r="GT699"/>
      <c r="GU699"/>
      <c r="GV699"/>
      <c r="GW699"/>
      <c r="GX699"/>
      <c r="GY699"/>
      <c r="GZ699"/>
      <c r="HA699"/>
      <c r="HB699"/>
      <c r="HC699"/>
      <c r="HD699"/>
      <c r="HE699"/>
      <c r="HF699"/>
      <c r="HG699"/>
      <c r="HH699"/>
      <c r="HI699"/>
      <c r="HJ699"/>
      <c r="HK699"/>
      <c r="HL699"/>
      <c r="HM699"/>
      <c r="HN699"/>
      <c r="HO699"/>
      <c r="HP699"/>
      <c r="HQ699"/>
      <c r="HR699"/>
      <c r="HS699"/>
      <c r="HT699"/>
      <c r="HU699"/>
      <c r="HV699"/>
      <c r="HW699"/>
      <c r="HX699"/>
      <c r="HY699"/>
      <c r="HZ699"/>
      <c r="IA699"/>
      <c r="IB699"/>
      <c r="IC699"/>
      <c r="ID699"/>
      <c r="IE699"/>
      <c r="IF699"/>
      <c r="IG699"/>
      <c r="IH699"/>
      <c r="II699"/>
      <c r="IJ699"/>
      <c r="IK699"/>
      <c r="IL699"/>
      <c r="IM699"/>
      <c r="IN699"/>
      <c r="IO699"/>
      <c r="IP699"/>
      <c r="IQ699"/>
      <c r="IR699"/>
      <c r="IS699"/>
      <c r="IT699"/>
      <c r="IU699"/>
      <c r="IV699"/>
      <c r="IW699"/>
      <c r="IX699"/>
      <c r="IY699"/>
      <c r="IZ699"/>
      <c r="JA699"/>
      <c r="JB699"/>
      <c r="JC699"/>
      <c r="JD699"/>
      <c r="JE699"/>
      <c r="JF699"/>
      <c r="JG699"/>
      <c r="JH699"/>
      <c r="JI699"/>
      <c r="JJ699"/>
      <c r="JK699"/>
      <c r="JL699"/>
      <c r="JM699"/>
      <c r="JN699"/>
      <c r="JO699"/>
      <c r="JP699"/>
      <c r="JQ699"/>
      <c r="JR699"/>
      <c r="JS699"/>
      <c r="JT699"/>
      <c r="JU699"/>
      <c r="JV699"/>
      <c r="JW699"/>
      <c r="JX699"/>
      <c r="JY699"/>
      <c r="JZ699"/>
      <c r="KA699"/>
      <c r="KB699"/>
      <c r="KC699"/>
      <c r="KD699"/>
      <c r="KE699"/>
      <c r="KF699"/>
      <c r="KG699"/>
      <c r="KH699"/>
      <c r="KI699"/>
      <c r="KJ699"/>
      <c r="KK699"/>
    </row>
    <row r="700" spans="4:297" x14ac:dyDescent="0.2">
      <c r="D700"/>
      <c r="E700"/>
      <c r="F700"/>
      <c r="G700"/>
      <c r="H700"/>
      <c r="I700"/>
      <c r="J700"/>
      <c r="K700"/>
      <c r="L700"/>
      <c r="M700"/>
      <c r="N700"/>
      <c r="O700"/>
      <c r="P700"/>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c r="DL700"/>
      <c r="DM700"/>
      <c r="DN700"/>
      <c r="DO700"/>
      <c r="DP700"/>
      <c r="DQ700"/>
      <c r="DR700"/>
      <c r="DS700"/>
      <c r="DT700"/>
      <c r="DU700"/>
      <c r="DV700"/>
      <c r="DW700"/>
      <c r="DX700"/>
      <c r="DY700"/>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c r="FU700"/>
      <c r="FV700"/>
      <c r="FW700"/>
      <c r="FX700"/>
      <c r="FY700"/>
      <c r="FZ700"/>
      <c r="GA700"/>
      <c r="GB700"/>
      <c r="GC700"/>
      <c r="GD700"/>
      <c r="GE700"/>
      <c r="GF700"/>
      <c r="GG700"/>
      <c r="GH700"/>
      <c r="GI700"/>
      <c r="GJ700"/>
      <c r="GK700"/>
      <c r="GL700"/>
      <c r="GM700"/>
      <c r="GN700"/>
      <c r="GO700"/>
      <c r="GP700"/>
      <c r="GQ700"/>
      <c r="GR700"/>
      <c r="GS700"/>
      <c r="GT700"/>
      <c r="GU700"/>
      <c r="GV700"/>
      <c r="GW700"/>
      <c r="GX700"/>
      <c r="GY700"/>
      <c r="GZ700"/>
      <c r="HA700"/>
      <c r="HB700"/>
      <c r="HC700"/>
      <c r="HD700"/>
      <c r="HE700"/>
      <c r="HF700"/>
      <c r="HG700"/>
      <c r="HH700"/>
      <c r="HI700"/>
      <c r="HJ700"/>
      <c r="HK700"/>
      <c r="HL700"/>
      <c r="HM700"/>
      <c r="HN700"/>
      <c r="HO700"/>
      <c r="HP700"/>
      <c r="HQ700"/>
      <c r="HR700"/>
      <c r="HS700"/>
      <c r="HT700"/>
      <c r="HU700"/>
      <c r="HV700"/>
      <c r="HW700"/>
      <c r="HX700"/>
      <c r="HY700"/>
      <c r="HZ700"/>
      <c r="IA700"/>
      <c r="IB700"/>
      <c r="IC700"/>
      <c r="ID700"/>
      <c r="IE700"/>
      <c r="IF700"/>
      <c r="IG700"/>
      <c r="IH700"/>
      <c r="II700"/>
      <c r="IJ700"/>
      <c r="IK700"/>
      <c r="IL700"/>
      <c r="IM700"/>
      <c r="IN700"/>
      <c r="IO700"/>
      <c r="IP700"/>
      <c r="IQ700"/>
      <c r="IR700"/>
      <c r="IS700"/>
      <c r="IT700"/>
      <c r="IU700"/>
      <c r="IV700"/>
      <c r="IW700"/>
      <c r="IX700"/>
      <c r="IY700"/>
      <c r="IZ700"/>
      <c r="JA700"/>
      <c r="JB700"/>
      <c r="JC700"/>
      <c r="JD700"/>
      <c r="JE700"/>
      <c r="JF700"/>
      <c r="JG700"/>
      <c r="JH700"/>
      <c r="JI700"/>
      <c r="JJ700"/>
      <c r="JK700"/>
      <c r="JL700"/>
      <c r="JM700"/>
      <c r="JN700"/>
      <c r="JO700"/>
      <c r="JP700"/>
      <c r="JQ700"/>
      <c r="JR700"/>
      <c r="JS700"/>
      <c r="JT700"/>
      <c r="JU700"/>
      <c r="JV700"/>
      <c r="JW700"/>
      <c r="JX700"/>
      <c r="JY700"/>
      <c r="JZ700"/>
      <c r="KA700"/>
      <c r="KB700"/>
      <c r="KC700"/>
      <c r="KD700"/>
      <c r="KE700"/>
      <c r="KF700"/>
      <c r="KG700"/>
      <c r="KH700"/>
      <c r="KI700"/>
      <c r="KJ700"/>
      <c r="KK700"/>
    </row>
    <row r="701" spans="4:297" x14ac:dyDescent="0.2">
      <c r="D701"/>
      <c r="E701"/>
      <c r="F701"/>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c r="DL701"/>
      <c r="DM701"/>
      <c r="DN701"/>
      <c r="DO701"/>
      <c r="DP701"/>
      <c r="DQ701"/>
      <c r="DR701"/>
      <c r="DS701"/>
      <c r="DT701"/>
      <c r="DU701"/>
      <c r="DV701"/>
      <c r="DW701"/>
      <c r="DX701"/>
      <c r="DY701"/>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c r="FT701"/>
      <c r="FU701"/>
      <c r="FV701"/>
      <c r="FW701"/>
      <c r="FX701"/>
      <c r="FY701"/>
      <c r="FZ701"/>
      <c r="GA701"/>
      <c r="GB701"/>
      <c r="GC701"/>
      <c r="GD701"/>
      <c r="GE701"/>
      <c r="GF701"/>
      <c r="GG701"/>
      <c r="GH701"/>
      <c r="GI701"/>
      <c r="GJ701"/>
      <c r="GK701"/>
      <c r="GL701"/>
      <c r="GM701"/>
      <c r="GN701"/>
      <c r="GO701"/>
      <c r="GP701"/>
      <c r="GQ701"/>
      <c r="GR701"/>
      <c r="GS701"/>
      <c r="GT701"/>
      <c r="GU701"/>
      <c r="GV701"/>
      <c r="GW701"/>
      <c r="GX701"/>
      <c r="GY701"/>
      <c r="GZ701"/>
      <c r="HA701"/>
      <c r="HB701"/>
      <c r="HC701"/>
      <c r="HD701"/>
      <c r="HE701"/>
      <c r="HF701"/>
      <c r="HG701"/>
      <c r="HH701"/>
      <c r="HI701"/>
      <c r="HJ701"/>
      <c r="HK701"/>
      <c r="HL701"/>
      <c r="HM701"/>
      <c r="HN701"/>
      <c r="HO701"/>
      <c r="HP701"/>
      <c r="HQ701"/>
      <c r="HR701"/>
      <c r="HS701"/>
      <c r="HT701"/>
      <c r="HU701"/>
      <c r="HV701"/>
      <c r="HW701"/>
      <c r="HX701"/>
      <c r="HY701"/>
      <c r="HZ701"/>
      <c r="IA701"/>
      <c r="IB701"/>
      <c r="IC701"/>
      <c r="ID701"/>
      <c r="IE701"/>
      <c r="IF701"/>
      <c r="IG701"/>
      <c r="IH701"/>
      <c r="II701"/>
      <c r="IJ701"/>
      <c r="IK701"/>
      <c r="IL701"/>
      <c r="IM701"/>
      <c r="IN701"/>
      <c r="IO701"/>
      <c r="IP701"/>
      <c r="IQ701"/>
      <c r="IR701"/>
      <c r="IS701"/>
      <c r="IT701"/>
      <c r="IU701"/>
      <c r="IV701"/>
      <c r="IW701"/>
      <c r="IX701"/>
      <c r="IY701"/>
      <c r="IZ701"/>
      <c r="JA701"/>
      <c r="JB701"/>
      <c r="JC701"/>
      <c r="JD701"/>
      <c r="JE701"/>
      <c r="JF701"/>
      <c r="JG701"/>
      <c r="JH701"/>
      <c r="JI701"/>
      <c r="JJ701"/>
      <c r="JK701"/>
      <c r="JL701"/>
      <c r="JM701"/>
      <c r="JN701"/>
      <c r="JO701"/>
      <c r="JP701"/>
      <c r="JQ701"/>
      <c r="JR701"/>
      <c r="JS701"/>
      <c r="JT701"/>
      <c r="JU701"/>
      <c r="JV701"/>
      <c r="JW701"/>
      <c r="JX701"/>
      <c r="JY701"/>
      <c r="JZ701"/>
      <c r="KA701"/>
      <c r="KB701"/>
      <c r="KC701"/>
      <c r="KD701"/>
      <c r="KE701"/>
      <c r="KF701"/>
      <c r="KG701"/>
      <c r="KH701"/>
      <c r="KI701"/>
      <c r="KJ701"/>
      <c r="KK701"/>
    </row>
    <row r="702" spans="4:297" x14ac:dyDescent="0.2">
      <c r="D702"/>
      <c r="E702"/>
      <c r="F702"/>
      <c r="G702"/>
      <c r="H702"/>
      <c r="I702"/>
      <c r="J702"/>
      <c r="K702"/>
      <c r="L702"/>
      <c r="M702"/>
      <c r="N702"/>
      <c r="O702"/>
      <c r="P702"/>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c r="DL702"/>
      <c r="DM702"/>
      <c r="DN702"/>
      <c r="DO702"/>
      <c r="DP702"/>
      <c r="DQ702"/>
      <c r="DR702"/>
      <c r="DS702"/>
      <c r="DT702"/>
      <c r="DU702"/>
      <c r="DV702"/>
      <c r="DW702"/>
      <c r="DX702"/>
      <c r="DY702"/>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c r="FT702"/>
      <c r="FU702"/>
      <c r="FV702"/>
      <c r="FW702"/>
      <c r="FX702"/>
      <c r="FY702"/>
      <c r="FZ702"/>
      <c r="GA702"/>
      <c r="GB702"/>
      <c r="GC702"/>
      <c r="GD702"/>
      <c r="GE702"/>
      <c r="GF702"/>
      <c r="GG702"/>
      <c r="GH702"/>
      <c r="GI702"/>
      <c r="GJ702"/>
      <c r="GK702"/>
      <c r="GL702"/>
      <c r="GM702"/>
      <c r="GN702"/>
      <c r="GO702"/>
      <c r="GP702"/>
      <c r="GQ702"/>
      <c r="GR702"/>
      <c r="GS702"/>
      <c r="GT702"/>
      <c r="GU702"/>
      <c r="GV702"/>
      <c r="GW702"/>
      <c r="GX702"/>
      <c r="GY702"/>
      <c r="GZ702"/>
      <c r="HA702"/>
      <c r="HB702"/>
      <c r="HC702"/>
      <c r="HD702"/>
      <c r="HE702"/>
      <c r="HF702"/>
      <c r="HG702"/>
      <c r="HH702"/>
      <c r="HI702"/>
      <c r="HJ702"/>
      <c r="HK702"/>
      <c r="HL702"/>
      <c r="HM702"/>
      <c r="HN702"/>
      <c r="HO702"/>
      <c r="HP702"/>
      <c r="HQ702"/>
      <c r="HR702"/>
      <c r="HS702"/>
      <c r="HT702"/>
      <c r="HU702"/>
      <c r="HV702"/>
      <c r="HW702"/>
      <c r="HX702"/>
      <c r="HY702"/>
      <c r="HZ702"/>
      <c r="IA702"/>
      <c r="IB702"/>
      <c r="IC702"/>
      <c r="ID702"/>
      <c r="IE702"/>
      <c r="IF702"/>
      <c r="IG702"/>
      <c r="IH702"/>
      <c r="II702"/>
      <c r="IJ702"/>
      <c r="IK702"/>
      <c r="IL702"/>
      <c r="IM702"/>
      <c r="IN702"/>
      <c r="IO702"/>
      <c r="IP702"/>
      <c r="IQ702"/>
      <c r="IR702"/>
      <c r="IS702"/>
      <c r="IT702"/>
      <c r="IU702"/>
      <c r="IV702"/>
      <c r="IW702"/>
      <c r="IX702"/>
      <c r="IY702"/>
      <c r="IZ702"/>
      <c r="JA702"/>
      <c r="JB702"/>
      <c r="JC702"/>
      <c r="JD702"/>
      <c r="JE702"/>
      <c r="JF702"/>
      <c r="JG702"/>
      <c r="JH702"/>
      <c r="JI702"/>
      <c r="JJ702"/>
      <c r="JK702"/>
      <c r="JL702"/>
      <c r="JM702"/>
      <c r="JN702"/>
      <c r="JO702"/>
      <c r="JP702"/>
      <c r="JQ702"/>
      <c r="JR702"/>
      <c r="JS702"/>
      <c r="JT702"/>
      <c r="JU702"/>
      <c r="JV702"/>
      <c r="JW702"/>
      <c r="JX702"/>
      <c r="JY702"/>
      <c r="JZ702"/>
      <c r="KA702"/>
      <c r="KB702"/>
      <c r="KC702"/>
      <c r="KD702"/>
      <c r="KE702"/>
      <c r="KF702"/>
      <c r="KG702"/>
      <c r="KH702"/>
      <c r="KI702"/>
      <c r="KJ702"/>
      <c r="KK702"/>
    </row>
    <row r="703" spans="4:297" x14ac:dyDescent="0.2">
      <c r="D703"/>
      <c r="E703"/>
      <c r="F703"/>
      <c r="G703"/>
      <c r="H703"/>
      <c r="I703"/>
      <c r="J703"/>
      <c r="K703"/>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c r="DL703"/>
      <c r="DM703"/>
      <c r="DN703"/>
      <c r="DO703"/>
      <c r="DP703"/>
      <c r="DQ703"/>
      <c r="DR703"/>
      <c r="DS703"/>
      <c r="DT703"/>
      <c r="DU703"/>
      <c r="DV703"/>
      <c r="DW703"/>
      <c r="DX703"/>
      <c r="DY703"/>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c r="FT703"/>
      <c r="FU703"/>
      <c r="FV703"/>
      <c r="FW703"/>
      <c r="FX703"/>
      <c r="FY703"/>
      <c r="FZ703"/>
      <c r="GA703"/>
      <c r="GB703"/>
      <c r="GC703"/>
      <c r="GD703"/>
      <c r="GE703"/>
      <c r="GF703"/>
      <c r="GG703"/>
      <c r="GH703"/>
      <c r="GI703"/>
      <c r="GJ703"/>
      <c r="GK703"/>
      <c r="GL703"/>
      <c r="GM703"/>
      <c r="GN703"/>
      <c r="GO703"/>
      <c r="GP703"/>
      <c r="GQ703"/>
      <c r="GR703"/>
      <c r="GS703"/>
      <c r="GT703"/>
      <c r="GU703"/>
      <c r="GV703"/>
      <c r="GW703"/>
      <c r="GX703"/>
      <c r="GY703"/>
      <c r="GZ703"/>
      <c r="HA703"/>
      <c r="HB703"/>
      <c r="HC703"/>
      <c r="HD703"/>
      <c r="HE703"/>
      <c r="HF703"/>
      <c r="HG703"/>
      <c r="HH703"/>
      <c r="HI703"/>
      <c r="HJ703"/>
      <c r="HK703"/>
      <c r="HL703"/>
      <c r="HM703"/>
      <c r="HN703"/>
      <c r="HO703"/>
      <c r="HP703"/>
      <c r="HQ703"/>
      <c r="HR703"/>
      <c r="HS703"/>
      <c r="HT703"/>
      <c r="HU703"/>
      <c r="HV703"/>
      <c r="HW703"/>
      <c r="HX703"/>
      <c r="HY703"/>
      <c r="HZ703"/>
      <c r="IA703"/>
      <c r="IB703"/>
      <c r="IC703"/>
      <c r="ID703"/>
      <c r="IE703"/>
      <c r="IF703"/>
      <c r="IG703"/>
      <c r="IH703"/>
      <c r="II703"/>
      <c r="IJ703"/>
      <c r="IK703"/>
      <c r="IL703"/>
      <c r="IM703"/>
      <c r="IN703"/>
      <c r="IO703"/>
      <c r="IP703"/>
      <c r="IQ703"/>
      <c r="IR703"/>
      <c r="IS703"/>
      <c r="IT703"/>
      <c r="IU703"/>
      <c r="IV703"/>
      <c r="IW703"/>
      <c r="IX703"/>
      <c r="IY703"/>
      <c r="IZ703"/>
      <c r="JA703"/>
      <c r="JB703"/>
      <c r="JC703"/>
      <c r="JD703"/>
      <c r="JE703"/>
      <c r="JF703"/>
      <c r="JG703"/>
      <c r="JH703"/>
      <c r="JI703"/>
      <c r="JJ703"/>
      <c r="JK703"/>
      <c r="JL703"/>
      <c r="JM703"/>
      <c r="JN703"/>
      <c r="JO703"/>
      <c r="JP703"/>
      <c r="JQ703"/>
      <c r="JR703"/>
      <c r="JS703"/>
      <c r="JT703"/>
      <c r="JU703"/>
      <c r="JV703"/>
      <c r="JW703"/>
      <c r="JX703"/>
      <c r="JY703"/>
      <c r="JZ703"/>
      <c r="KA703"/>
      <c r="KB703"/>
      <c r="KC703"/>
      <c r="KD703"/>
      <c r="KE703"/>
      <c r="KF703"/>
      <c r="KG703"/>
      <c r="KH703"/>
      <c r="KI703"/>
      <c r="KJ703"/>
      <c r="KK703"/>
    </row>
    <row r="704" spans="4:297" x14ac:dyDescent="0.2">
      <c r="D704"/>
      <c r="E704"/>
      <c r="F704"/>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c r="DL704"/>
      <c r="DM704"/>
      <c r="DN704"/>
      <c r="DO704"/>
      <c r="DP704"/>
      <c r="DQ704"/>
      <c r="DR704"/>
      <c r="DS704"/>
      <c r="DT704"/>
      <c r="DU704"/>
      <c r="DV704"/>
      <c r="DW704"/>
      <c r="DX704"/>
      <c r="DY704"/>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c r="FT704"/>
      <c r="FU704"/>
      <c r="FV704"/>
      <c r="FW704"/>
      <c r="FX704"/>
      <c r="FY704"/>
      <c r="FZ704"/>
      <c r="GA704"/>
      <c r="GB704"/>
      <c r="GC704"/>
      <c r="GD704"/>
      <c r="GE704"/>
      <c r="GF704"/>
      <c r="GG704"/>
      <c r="GH704"/>
      <c r="GI704"/>
      <c r="GJ704"/>
      <c r="GK704"/>
      <c r="GL704"/>
      <c r="GM704"/>
      <c r="GN704"/>
      <c r="GO704"/>
      <c r="GP704"/>
      <c r="GQ704"/>
      <c r="GR704"/>
      <c r="GS704"/>
      <c r="GT704"/>
      <c r="GU704"/>
      <c r="GV704"/>
      <c r="GW704"/>
      <c r="GX704"/>
      <c r="GY704"/>
      <c r="GZ704"/>
      <c r="HA704"/>
      <c r="HB704"/>
      <c r="HC704"/>
      <c r="HD704"/>
      <c r="HE704"/>
      <c r="HF704"/>
      <c r="HG704"/>
      <c r="HH704"/>
      <c r="HI704"/>
      <c r="HJ704"/>
      <c r="HK704"/>
      <c r="HL704"/>
      <c r="HM704"/>
      <c r="HN704"/>
      <c r="HO704"/>
      <c r="HP704"/>
      <c r="HQ704"/>
      <c r="HR704"/>
      <c r="HS704"/>
      <c r="HT704"/>
      <c r="HU704"/>
      <c r="HV704"/>
      <c r="HW704"/>
      <c r="HX704"/>
      <c r="HY704"/>
      <c r="HZ704"/>
      <c r="IA704"/>
      <c r="IB704"/>
      <c r="IC704"/>
      <c r="ID704"/>
      <c r="IE704"/>
      <c r="IF704"/>
      <c r="IG704"/>
      <c r="IH704"/>
      <c r="II704"/>
      <c r="IJ704"/>
      <c r="IK704"/>
      <c r="IL704"/>
      <c r="IM704"/>
      <c r="IN704"/>
      <c r="IO704"/>
      <c r="IP704"/>
      <c r="IQ704"/>
      <c r="IR704"/>
      <c r="IS704"/>
      <c r="IT704"/>
      <c r="IU704"/>
      <c r="IV704"/>
      <c r="IW704"/>
      <c r="IX704"/>
      <c r="IY704"/>
      <c r="IZ704"/>
      <c r="JA704"/>
      <c r="JB704"/>
      <c r="JC704"/>
      <c r="JD704"/>
      <c r="JE704"/>
      <c r="JF704"/>
      <c r="JG704"/>
      <c r="JH704"/>
      <c r="JI704"/>
      <c r="JJ704"/>
      <c r="JK704"/>
      <c r="JL704"/>
      <c r="JM704"/>
      <c r="JN704"/>
      <c r="JO704"/>
      <c r="JP704"/>
      <c r="JQ704"/>
      <c r="JR704"/>
      <c r="JS704"/>
      <c r="JT704"/>
      <c r="JU704"/>
      <c r="JV704"/>
      <c r="JW704"/>
      <c r="JX704"/>
      <c r="JY704"/>
      <c r="JZ704"/>
      <c r="KA704"/>
      <c r="KB704"/>
      <c r="KC704"/>
      <c r="KD704"/>
      <c r="KE704"/>
      <c r="KF704"/>
      <c r="KG704"/>
      <c r="KH704"/>
      <c r="KI704"/>
      <c r="KJ704"/>
      <c r="KK704"/>
    </row>
    <row r="705" spans="4:297" x14ac:dyDescent="0.2">
      <c r="D705"/>
      <c r="E705"/>
      <c r="F705"/>
      <c r="G705"/>
      <c r="H705"/>
      <c r="I705"/>
      <c r="J705"/>
      <c r="K705"/>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c r="DR705"/>
      <c r="DS705"/>
      <c r="DT705"/>
      <c r="DU705"/>
      <c r="DV705"/>
      <c r="DW705"/>
      <c r="DX705"/>
      <c r="DY705"/>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c r="FT705"/>
      <c r="FU705"/>
      <c r="FV705"/>
      <c r="FW705"/>
      <c r="FX705"/>
      <c r="FY705"/>
      <c r="FZ705"/>
      <c r="GA705"/>
      <c r="GB705"/>
      <c r="GC705"/>
      <c r="GD705"/>
      <c r="GE705"/>
      <c r="GF705"/>
      <c r="GG705"/>
      <c r="GH705"/>
      <c r="GI705"/>
      <c r="GJ705"/>
      <c r="GK705"/>
      <c r="GL705"/>
      <c r="GM705"/>
      <c r="GN705"/>
      <c r="GO705"/>
      <c r="GP705"/>
      <c r="GQ705"/>
      <c r="GR705"/>
      <c r="GS705"/>
      <c r="GT705"/>
      <c r="GU705"/>
      <c r="GV705"/>
      <c r="GW705"/>
      <c r="GX705"/>
      <c r="GY705"/>
      <c r="GZ705"/>
      <c r="HA705"/>
      <c r="HB705"/>
      <c r="HC705"/>
      <c r="HD705"/>
      <c r="HE705"/>
      <c r="HF705"/>
      <c r="HG705"/>
      <c r="HH705"/>
      <c r="HI705"/>
      <c r="HJ705"/>
      <c r="HK705"/>
      <c r="HL705"/>
      <c r="HM705"/>
      <c r="HN705"/>
      <c r="HO705"/>
      <c r="HP705"/>
      <c r="HQ705"/>
      <c r="HR705"/>
      <c r="HS705"/>
      <c r="HT705"/>
      <c r="HU705"/>
      <c r="HV705"/>
      <c r="HW705"/>
      <c r="HX705"/>
      <c r="HY705"/>
      <c r="HZ705"/>
      <c r="IA705"/>
      <c r="IB705"/>
      <c r="IC705"/>
      <c r="ID705"/>
      <c r="IE705"/>
      <c r="IF705"/>
      <c r="IG705"/>
      <c r="IH705"/>
      <c r="II705"/>
      <c r="IJ705"/>
      <c r="IK705"/>
      <c r="IL705"/>
      <c r="IM705"/>
      <c r="IN705"/>
      <c r="IO705"/>
      <c r="IP705"/>
      <c r="IQ705"/>
      <c r="IR705"/>
      <c r="IS705"/>
      <c r="IT705"/>
      <c r="IU705"/>
      <c r="IV705"/>
      <c r="IW705"/>
      <c r="IX705"/>
      <c r="IY705"/>
      <c r="IZ705"/>
      <c r="JA705"/>
      <c r="JB705"/>
      <c r="JC705"/>
      <c r="JD705"/>
      <c r="JE705"/>
      <c r="JF705"/>
      <c r="JG705"/>
      <c r="JH705"/>
      <c r="JI705"/>
      <c r="JJ705"/>
      <c r="JK705"/>
      <c r="JL705"/>
      <c r="JM705"/>
      <c r="JN705"/>
      <c r="JO705"/>
      <c r="JP705"/>
      <c r="JQ705"/>
      <c r="JR705"/>
      <c r="JS705"/>
      <c r="JT705"/>
      <c r="JU705"/>
      <c r="JV705"/>
      <c r="JW705"/>
      <c r="JX705"/>
      <c r="JY705"/>
      <c r="JZ705"/>
      <c r="KA705"/>
      <c r="KB705"/>
      <c r="KC705"/>
      <c r="KD705"/>
      <c r="KE705"/>
      <c r="KF705"/>
      <c r="KG705"/>
      <c r="KH705"/>
      <c r="KI705"/>
      <c r="KJ705"/>
      <c r="KK705"/>
    </row>
    <row r="706" spans="4:297" x14ac:dyDescent="0.2">
      <c r="D706"/>
      <c r="E706"/>
      <c r="F706"/>
      <c r="G706"/>
      <c r="H706"/>
      <c r="I706"/>
      <c r="J706"/>
      <c r="K706"/>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c r="DR706"/>
      <c r="DS706"/>
      <c r="DT706"/>
      <c r="DU706"/>
      <c r="DV706"/>
      <c r="DW706"/>
      <c r="DX706"/>
      <c r="DY706"/>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c r="FT706"/>
      <c r="FU706"/>
      <c r="FV706"/>
      <c r="FW706"/>
      <c r="FX706"/>
      <c r="FY706"/>
      <c r="FZ706"/>
      <c r="GA706"/>
      <c r="GB706"/>
      <c r="GC706"/>
      <c r="GD706"/>
      <c r="GE706"/>
      <c r="GF706"/>
      <c r="GG706"/>
      <c r="GH706"/>
      <c r="GI706"/>
      <c r="GJ706"/>
      <c r="GK706"/>
      <c r="GL706"/>
      <c r="GM706"/>
      <c r="GN706"/>
      <c r="GO706"/>
      <c r="GP706"/>
      <c r="GQ706"/>
      <c r="GR706"/>
      <c r="GS706"/>
      <c r="GT706"/>
      <c r="GU706"/>
      <c r="GV706"/>
      <c r="GW706"/>
      <c r="GX706"/>
      <c r="GY706"/>
      <c r="GZ706"/>
      <c r="HA706"/>
      <c r="HB706"/>
      <c r="HC706"/>
      <c r="HD706"/>
      <c r="HE706"/>
      <c r="HF706"/>
      <c r="HG706"/>
      <c r="HH706"/>
      <c r="HI706"/>
      <c r="HJ706"/>
      <c r="HK706"/>
      <c r="HL706"/>
      <c r="HM706"/>
      <c r="HN706"/>
      <c r="HO706"/>
      <c r="HP706"/>
      <c r="HQ706"/>
      <c r="HR706"/>
      <c r="HS706"/>
      <c r="HT706"/>
      <c r="HU706"/>
      <c r="HV706"/>
      <c r="HW706"/>
      <c r="HX706"/>
      <c r="HY706"/>
      <c r="HZ706"/>
      <c r="IA706"/>
      <c r="IB706"/>
      <c r="IC706"/>
      <c r="ID706"/>
      <c r="IE706"/>
      <c r="IF706"/>
      <c r="IG706"/>
      <c r="IH706"/>
      <c r="II706"/>
      <c r="IJ706"/>
      <c r="IK706"/>
      <c r="IL706"/>
      <c r="IM706"/>
      <c r="IN706"/>
      <c r="IO706"/>
      <c r="IP706"/>
      <c r="IQ706"/>
      <c r="IR706"/>
      <c r="IS706"/>
      <c r="IT706"/>
      <c r="IU706"/>
      <c r="IV706"/>
      <c r="IW706"/>
      <c r="IX706"/>
      <c r="IY706"/>
      <c r="IZ706"/>
      <c r="JA706"/>
      <c r="JB706"/>
      <c r="JC706"/>
      <c r="JD706"/>
      <c r="JE706"/>
      <c r="JF706"/>
      <c r="JG706"/>
      <c r="JH706"/>
      <c r="JI706"/>
      <c r="JJ706"/>
      <c r="JK706"/>
      <c r="JL706"/>
      <c r="JM706"/>
      <c r="JN706"/>
      <c r="JO706"/>
      <c r="JP706"/>
      <c r="JQ706"/>
      <c r="JR706"/>
      <c r="JS706"/>
      <c r="JT706"/>
      <c r="JU706"/>
      <c r="JV706"/>
      <c r="JW706"/>
      <c r="JX706"/>
      <c r="JY706"/>
      <c r="JZ706"/>
      <c r="KA706"/>
      <c r="KB706"/>
      <c r="KC706"/>
      <c r="KD706"/>
      <c r="KE706"/>
      <c r="KF706"/>
      <c r="KG706"/>
      <c r="KH706"/>
      <c r="KI706"/>
      <c r="KJ706"/>
      <c r="KK706"/>
    </row>
    <row r="707" spans="4:297" x14ac:dyDescent="0.2">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c r="DR707"/>
      <c r="DS707"/>
      <c r="DT707"/>
      <c r="DU707"/>
      <c r="DV707"/>
      <c r="DW707"/>
      <c r="DX707"/>
      <c r="DY707"/>
      <c r="DZ707"/>
      <c r="EA707"/>
      <c r="EB707"/>
      <c r="EC707"/>
      <c r="ED707"/>
      <c r="EE707"/>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c r="FT707"/>
      <c r="FU707"/>
      <c r="FV707"/>
      <c r="FW707"/>
      <c r="FX707"/>
      <c r="FY707"/>
      <c r="FZ707"/>
      <c r="GA707"/>
      <c r="GB707"/>
      <c r="GC707"/>
      <c r="GD707"/>
      <c r="GE707"/>
      <c r="GF707"/>
      <c r="GG707"/>
      <c r="GH707"/>
      <c r="GI707"/>
      <c r="GJ707"/>
      <c r="GK707"/>
      <c r="GL707"/>
      <c r="GM707"/>
      <c r="GN707"/>
      <c r="GO707"/>
      <c r="GP707"/>
      <c r="GQ707"/>
      <c r="GR707"/>
      <c r="GS707"/>
      <c r="GT707"/>
      <c r="GU707"/>
      <c r="GV707"/>
      <c r="GW707"/>
      <c r="GX707"/>
      <c r="GY707"/>
      <c r="GZ707"/>
      <c r="HA707"/>
      <c r="HB707"/>
      <c r="HC707"/>
      <c r="HD707"/>
      <c r="HE707"/>
      <c r="HF707"/>
      <c r="HG707"/>
      <c r="HH707"/>
      <c r="HI707"/>
      <c r="HJ707"/>
      <c r="HK707"/>
      <c r="HL707"/>
      <c r="HM707"/>
      <c r="HN707"/>
      <c r="HO707"/>
      <c r="HP707"/>
      <c r="HQ707"/>
      <c r="HR707"/>
      <c r="HS707"/>
      <c r="HT707"/>
      <c r="HU707"/>
      <c r="HV707"/>
      <c r="HW707"/>
      <c r="HX707"/>
      <c r="HY707"/>
      <c r="HZ707"/>
      <c r="IA707"/>
      <c r="IB707"/>
      <c r="IC707"/>
      <c r="ID707"/>
      <c r="IE707"/>
      <c r="IF707"/>
      <c r="IG707"/>
      <c r="IH707"/>
      <c r="II707"/>
      <c r="IJ707"/>
      <c r="IK707"/>
      <c r="IL707"/>
      <c r="IM707"/>
      <c r="IN707"/>
      <c r="IO707"/>
      <c r="IP707"/>
      <c r="IQ707"/>
      <c r="IR707"/>
      <c r="IS707"/>
      <c r="IT707"/>
      <c r="IU707"/>
      <c r="IV707"/>
      <c r="IW707"/>
      <c r="IX707"/>
      <c r="IY707"/>
      <c r="IZ707"/>
      <c r="JA707"/>
      <c r="JB707"/>
      <c r="JC707"/>
      <c r="JD707"/>
      <c r="JE707"/>
      <c r="JF707"/>
      <c r="JG707"/>
      <c r="JH707"/>
      <c r="JI707"/>
      <c r="JJ707"/>
      <c r="JK707"/>
      <c r="JL707"/>
      <c r="JM707"/>
      <c r="JN707"/>
      <c r="JO707"/>
      <c r="JP707"/>
      <c r="JQ707"/>
      <c r="JR707"/>
      <c r="JS707"/>
      <c r="JT707"/>
      <c r="JU707"/>
      <c r="JV707"/>
      <c r="JW707"/>
      <c r="JX707"/>
      <c r="JY707"/>
      <c r="JZ707"/>
      <c r="KA707"/>
      <c r="KB707"/>
      <c r="KC707"/>
      <c r="KD707"/>
      <c r="KE707"/>
      <c r="KF707"/>
      <c r="KG707"/>
      <c r="KH707"/>
      <c r="KI707"/>
      <c r="KJ707"/>
      <c r="KK707"/>
    </row>
    <row r="708" spans="4:297" x14ac:dyDescent="0.2">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c r="DR708"/>
      <c r="DS708"/>
      <c r="DT708"/>
      <c r="DU708"/>
      <c r="DV708"/>
      <c r="DW708"/>
      <c r="DX708"/>
      <c r="DY708"/>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c r="FT708"/>
      <c r="FU708"/>
      <c r="FV708"/>
      <c r="FW708"/>
      <c r="FX708"/>
      <c r="FY708"/>
      <c r="FZ708"/>
      <c r="GA708"/>
      <c r="GB708"/>
      <c r="GC708"/>
      <c r="GD708"/>
      <c r="GE708"/>
      <c r="GF708"/>
      <c r="GG708"/>
      <c r="GH708"/>
      <c r="GI708"/>
      <c r="GJ708"/>
      <c r="GK708"/>
      <c r="GL708"/>
      <c r="GM708"/>
      <c r="GN708"/>
      <c r="GO708"/>
      <c r="GP708"/>
      <c r="GQ708"/>
      <c r="GR708"/>
      <c r="GS708"/>
      <c r="GT708"/>
      <c r="GU708"/>
      <c r="GV708"/>
      <c r="GW708"/>
      <c r="GX708"/>
      <c r="GY708"/>
      <c r="GZ708"/>
      <c r="HA708"/>
      <c r="HB708"/>
      <c r="HC708"/>
      <c r="HD708"/>
      <c r="HE708"/>
      <c r="HF708"/>
      <c r="HG708"/>
      <c r="HH708"/>
      <c r="HI708"/>
      <c r="HJ708"/>
      <c r="HK708"/>
      <c r="HL708"/>
      <c r="HM708"/>
      <c r="HN708"/>
      <c r="HO708"/>
      <c r="HP708"/>
      <c r="HQ708"/>
      <c r="HR708"/>
      <c r="HS708"/>
      <c r="HT708"/>
      <c r="HU708"/>
      <c r="HV708"/>
      <c r="HW708"/>
      <c r="HX708"/>
      <c r="HY708"/>
      <c r="HZ708"/>
      <c r="IA708"/>
      <c r="IB708"/>
      <c r="IC708"/>
      <c r="ID708"/>
      <c r="IE708"/>
      <c r="IF708"/>
      <c r="IG708"/>
      <c r="IH708"/>
      <c r="II708"/>
      <c r="IJ708"/>
      <c r="IK708"/>
      <c r="IL708"/>
      <c r="IM708"/>
      <c r="IN708"/>
      <c r="IO708"/>
      <c r="IP708"/>
      <c r="IQ708"/>
      <c r="IR708"/>
      <c r="IS708"/>
      <c r="IT708"/>
      <c r="IU708"/>
      <c r="IV708"/>
      <c r="IW708"/>
      <c r="IX708"/>
      <c r="IY708"/>
      <c r="IZ708"/>
      <c r="JA708"/>
      <c r="JB708"/>
      <c r="JC708"/>
      <c r="JD708"/>
      <c r="JE708"/>
      <c r="JF708"/>
      <c r="JG708"/>
      <c r="JH708"/>
      <c r="JI708"/>
      <c r="JJ708"/>
      <c r="JK708"/>
      <c r="JL708"/>
      <c r="JM708"/>
      <c r="JN708"/>
      <c r="JO708"/>
      <c r="JP708"/>
      <c r="JQ708"/>
      <c r="JR708"/>
      <c r="JS708"/>
      <c r="JT708"/>
      <c r="JU708"/>
      <c r="JV708"/>
      <c r="JW708"/>
      <c r="JX708"/>
      <c r="JY708"/>
      <c r="JZ708"/>
      <c r="KA708"/>
      <c r="KB708"/>
      <c r="KC708"/>
      <c r="KD708"/>
      <c r="KE708"/>
      <c r="KF708"/>
      <c r="KG708"/>
      <c r="KH708"/>
      <c r="KI708"/>
      <c r="KJ708"/>
      <c r="KK708"/>
    </row>
    <row r="709" spans="4:297" x14ac:dyDescent="0.2">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c r="DW709"/>
      <c r="DX709"/>
      <c r="DY709"/>
      <c r="DZ709"/>
      <c r="EA709"/>
      <c r="EB709"/>
      <c r="EC709"/>
      <c r="ED709"/>
      <c r="EE709"/>
      <c r="EF709"/>
      <c r="EG709"/>
      <c r="EH709"/>
      <c r="EI709"/>
      <c r="EJ709"/>
      <c r="EK709"/>
      <c r="EL709"/>
      <c r="EM709"/>
      <c r="EN709"/>
      <c r="EO709"/>
      <c r="EP709"/>
      <c r="EQ709"/>
      <c r="ER709"/>
      <c r="ES709"/>
      <c r="ET709"/>
      <c r="EU709"/>
      <c r="EV709"/>
      <c r="EW709"/>
      <c r="EX709"/>
      <c r="EY709"/>
      <c r="EZ709"/>
      <c r="FA709"/>
      <c r="FB709"/>
      <c r="FC709"/>
      <c r="FD709"/>
      <c r="FE709"/>
      <c r="FF709"/>
      <c r="FG709"/>
      <c r="FH709"/>
      <c r="FI709"/>
      <c r="FJ709"/>
      <c r="FK709"/>
      <c r="FL709"/>
      <c r="FM709"/>
      <c r="FN709"/>
      <c r="FO709"/>
      <c r="FP709"/>
      <c r="FQ709"/>
      <c r="FR709"/>
      <c r="FS709"/>
      <c r="FT709"/>
      <c r="FU709"/>
      <c r="FV709"/>
      <c r="FW709"/>
      <c r="FX709"/>
      <c r="FY709"/>
      <c r="FZ709"/>
      <c r="GA709"/>
      <c r="GB709"/>
      <c r="GC709"/>
      <c r="GD709"/>
      <c r="GE709"/>
      <c r="GF709"/>
      <c r="GG709"/>
      <c r="GH709"/>
      <c r="GI709"/>
      <c r="GJ709"/>
      <c r="GK709"/>
      <c r="GL709"/>
      <c r="GM709"/>
      <c r="GN709"/>
      <c r="GO709"/>
      <c r="GP709"/>
      <c r="GQ709"/>
      <c r="GR709"/>
      <c r="GS709"/>
      <c r="GT709"/>
      <c r="GU709"/>
      <c r="GV709"/>
      <c r="GW709"/>
      <c r="GX709"/>
      <c r="GY709"/>
      <c r="GZ709"/>
      <c r="HA709"/>
      <c r="HB709"/>
      <c r="HC709"/>
      <c r="HD709"/>
      <c r="HE709"/>
      <c r="HF709"/>
      <c r="HG709"/>
      <c r="HH709"/>
      <c r="HI709"/>
      <c r="HJ709"/>
      <c r="HK709"/>
      <c r="HL709"/>
      <c r="HM709"/>
      <c r="HN709"/>
      <c r="HO709"/>
      <c r="HP709"/>
      <c r="HQ709"/>
      <c r="HR709"/>
      <c r="HS709"/>
      <c r="HT709"/>
      <c r="HU709"/>
      <c r="HV709"/>
      <c r="HW709"/>
      <c r="HX709"/>
      <c r="HY709"/>
      <c r="HZ709"/>
      <c r="IA709"/>
      <c r="IB709"/>
      <c r="IC709"/>
      <c r="ID709"/>
      <c r="IE709"/>
      <c r="IF709"/>
      <c r="IG709"/>
      <c r="IH709"/>
      <c r="II709"/>
      <c r="IJ709"/>
      <c r="IK709"/>
      <c r="IL709"/>
      <c r="IM709"/>
      <c r="IN709"/>
      <c r="IO709"/>
      <c r="IP709"/>
      <c r="IQ709"/>
      <c r="IR709"/>
      <c r="IS709"/>
      <c r="IT709"/>
      <c r="IU709"/>
      <c r="IV709"/>
      <c r="IW709"/>
      <c r="IX709"/>
      <c r="IY709"/>
      <c r="IZ709"/>
      <c r="JA709"/>
      <c r="JB709"/>
      <c r="JC709"/>
      <c r="JD709"/>
      <c r="JE709"/>
      <c r="JF709"/>
      <c r="JG709"/>
      <c r="JH709"/>
      <c r="JI709"/>
      <c r="JJ709"/>
      <c r="JK709"/>
      <c r="JL709"/>
      <c r="JM709"/>
      <c r="JN709"/>
      <c r="JO709"/>
      <c r="JP709"/>
      <c r="JQ709"/>
      <c r="JR709"/>
      <c r="JS709"/>
      <c r="JT709"/>
      <c r="JU709"/>
      <c r="JV709"/>
      <c r="JW709"/>
      <c r="JX709"/>
      <c r="JY709"/>
      <c r="JZ709"/>
      <c r="KA709"/>
      <c r="KB709"/>
      <c r="KC709"/>
      <c r="KD709"/>
      <c r="KE709"/>
      <c r="KF709"/>
      <c r="KG709"/>
      <c r="KH709"/>
      <c r="KI709"/>
      <c r="KJ709"/>
      <c r="KK709"/>
    </row>
    <row r="710" spans="4:297" x14ac:dyDescent="0.2">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c r="DW710"/>
      <c r="DX710"/>
      <c r="DY710"/>
      <c r="DZ710"/>
      <c r="EA710"/>
      <c r="EB710"/>
      <c r="EC710"/>
      <c r="ED710"/>
      <c r="EE710"/>
      <c r="EF710"/>
      <c r="EG710"/>
      <c r="EH710"/>
      <c r="EI710"/>
      <c r="EJ710"/>
      <c r="EK710"/>
      <c r="EL710"/>
      <c r="EM710"/>
      <c r="EN710"/>
      <c r="EO710"/>
      <c r="EP710"/>
      <c r="EQ710"/>
      <c r="ER710"/>
      <c r="ES710"/>
      <c r="ET710"/>
      <c r="EU710"/>
      <c r="EV710"/>
      <c r="EW710"/>
      <c r="EX710"/>
      <c r="EY710"/>
      <c r="EZ710"/>
      <c r="FA710"/>
      <c r="FB710"/>
      <c r="FC710"/>
      <c r="FD710"/>
      <c r="FE710"/>
      <c r="FF710"/>
      <c r="FG710"/>
      <c r="FH710"/>
      <c r="FI710"/>
      <c r="FJ710"/>
      <c r="FK710"/>
      <c r="FL710"/>
      <c r="FM710"/>
      <c r="FN710"/>
      <c r="FO710"/>
      <c r="FP710"/>
      <c r="FQ710"/>
      <c r="FR710"/>
      <c r="FS710"/>
      <c r="FT710"/>
      <c r="FU710"/>
      <c r="FV710"/>
      <c r="FW710"/>
      <c r="FX710"/>
      <c r="FY710"/>
      <c r="FZ710"/>
      <c r="GA710"/>
      <c r="GB710"/>
      <c r="GC710"/>
      <c r="GD710"/>
      <c r="GE710"/>
      <c r="GF710"/>
      <c r="GG710"/>
      <c r="GH710"/>
      <c r="GI710"/>
      <c r="GJ710"/>
      <c r="GK710"/>
      <c r="GL710"/>
      <c r="GM710"/>
      <c r="GN710"/>
      <c r="GO710"/>
      <c r="GP710"/>
      <c r="GQ710"/>
      <c r="GR710"/>
      <c r="GS710"/>
      <c r="GT710"/>
      <c r="GU710"/>
      <c r="GV710"/>
      <c r="GW710"/>
      <c r="GX710"/>
      <c r="GY710"/>
      <c r="GZ710"/>
      <c r="HA710"/>
      <c r="HB710"/>
      <c r="HC710"/>
      <c r="HD710"/>
      <c r="HE710"/>
      <c r="HF710"/>
      <c r="HG710"/>
      <c r="HH710"/>
      <c r="HI710"/>
      <c r="HJ710"/>
      <c r="HK710"/>
      <c r="HL710"/>
      <c r="HM710"/>
      <c r="HN710"/>
      <c r="HO710"/>
      <c r="HP710"/>
      <c r="HQ710"/>
      <c r="HR710"/>
      <c r="HS710"/>
      <c r="HT710"/>
      <c r="HU710"/>
      <c r="HV710"/>
      <c r="HW710"/>
      <c r="HX710"/>
      <c r="HY710"/>
      <c r="HZ710"/>
      <c r="IA710"/>
      <c r="IB710"/>
      <c r="IC710"/>
      <c r="ID710"/>
      <c r="IE710"/>
      <c r="IF710"/>
      <c r="IG710"/>
      <c r="IH710"/>
      <c r="II710"/>
      <c r="IJ710"/>
      <c r="IK710"/>
      <c r="IL710"/>
      <c r="IM710"/>
      <c r="IN710"/>
      <c r="IO710"/>
      <c r="IP710"/>
      <c r="IQ710"/>
      <c r="IR710"/>
      <c r="IS710"/>
      <c r="IT710"/>
      <c r="IU710"/>
      <c r="IV710"/>
      <c r="IW710"/>
      <c r="IX710"/>
      <c r="IY710"/>
      <c r="IZ710"/>
      <c r="JA710"/>
      <c r="JB710"/>
      <c r="JC710"/>
      <c r="JD710"/>
      <c r="JE710"/>
      <c r="JF710"/>
      <c r="JG710"/>
      <c r="JH710"/>
      <c r="JI710"/>
      <c r="JJ710"/>
      <c r="JK710"/>
      <c r="JL710"/>
      <c r="JM710"/>
      <c r="JN710"/>
      <c r="JO710"/>
      <c r="JP710"/>
      <c r="JQ710"/>
      <c r="JR710"/>
      <c r="JS710"/>
      <c r="JT710"/>
      <c r="JU710"/>
      <c r="JV710"/>
      <c r="JW710"/>
      <c r="JX710"/>
      <c r="JY710"/>
      <c r="JZ710"/>
      <c r="KA710"/>
      <c r="KB710"/>
      <c r="KC710"/>
      <c r="KD710"/>
      <c r="KE710"/>
      <c r="KF710"/>
      <c r="KG710"/>
      <c r="KH710"/>
      <c r="KI710"/>
      <c r="KJ710"/>
      <c r="KK710"/>
    </row>
    <row r="711" spans="4:297" x14ac:dyDescent="0.2">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c r="DW711"/>
      <c r="DX711"/>
      <c r="DY711"/>
      <c r="DZ711"/>
      <c r="EA711"/>
      <c r="EB711"/>
      <c r="EC711"/>
      <c r="ED711"/>
      <c r="EE711"/>
      <c r="EF711"/>
      <c r="EG711"/>
      <c r="EH711"/>
      <c r="EI711"/>
      <c r="EJ711"/>
      <c r="EK711"/>
      <c r="EL711"/>
      <c r="EM711"/>
      <c r="EN711"/>
      <c r="EO711"/>
      <c r="EP711"/>
      <c r="EQ711"/>
      <c r="ER711"/>
      <c r="ES711"/>
      <c r="ET711"/>
      <c r="EU711"/>
      <c r="EV711"/>
      <c r="EW711"/>
      <c r="EX711"/>
      <c r="EY711"/>
      <c r="EZ711"/>
      <c r="FA711"/>
      <c r="FB711"/>
      <c r="FC711"/>
      <c r="FD711"/>
      <c r="FE711"/>
      <c r="FF711"/>
      <c r="FG711"/>
      <c r="FH711"/>
      <c r="FI711"/>
      <c r="FJ711"/>
      <c r="FK711"/>
      <c r="FL711"/>
      <c r="FM711"/>
      <c r="FN711"/>
      <c r="FO711"/>
      <c r="FP711"/>
      <c r="FQ711"/>
      <c r="FR711"/>
      <c r="FS711"/>
      <c r="FT711"/>
      <c r="FU711"/>
      <c r="FV711"/>
      <c r="FW711"/>
      <c r="FX711"/>
      <c r="FY711"/>
      <c r="FZ711"/>
      <c r="GA711"/>
      <c r="GB711"/>
      <c r="GC711"/>
      <c r="GD711"/>
      <c r="GE711"/>
      <c r="GF711"/>
      <c r="GG711"/>
      <c r="GH711"/>
      <c r="GI711"/>
      <c r="GJ711"/>
      <c r="GK711"/>
      <c r="GL711"/>
      <c r="GM711"/>
      <c r="GN711"/>
      <c r="GO711"/>
      <c r="GP711"/>
      <c r="GQ711"/>
      <c r="GR711"/>
      <c r="GS711"/>
      <c r="GT711"/>
      <c r="GU711"/>
      <c r="GV711"/>
      <c r="GW711"/>
      <c r="GX711"/>
      <c r="GY711"/>
      <c r="GZ711"/>
      <c r="HA711"/>
      <c r="HB711"/>
      <c r="HC711"/>
      <c r="HD711"/>
      <c r="HE711"/>
      <c r="HF711"/>
      <c r="HG711"/>
      <c r="HH711"/>
      <c r="HI711"/>
      <c r="HJ711"/>
      <c r="HK711"/>
      <c r="HL711"/>
      <c r="HM711"/>
      <c r="HN711"/>
      <c r="HO711"/>
      <c r="HP711"/>
      <c r="HQ711"/>
      <c r="HR711"/>
      <c r="HS711"/>
      <c r="HT711"/>
      <c r="HU711"/>
      <c r="HV711"/>
      <c r="HW711"/>
      <c r="HX711"/>
      <c r="HY711"/>
      <c r="HZ711"/>
      <c r="IA711"/>
      <c r="IB711"/>
      <c r="IC711"/>
      <c r="ID711"/>
      <c r="IE711"/>
      <c r="IF711"/>
      <c r="IG711"/>
      <c r="IH711"/>
      <c r="II711"/>
      <c r="IJ711"/>
      <c r="IK711"/>
      <c r="IL711"/>
      <c r="IM711"/>
      <c r="IN711"/>
      <c r="IO711"/>
      <c r="IP711"/>
      <c r="IQ711"/>
      <c r="IR711"/>
      <c r="IS711"/>
      <c r="IT711"/>
      <c r="IU711"/>
      <c r="IV711"/>
      <c r="IW711"/>
      <c r="IX711"/>
      <c r="IY711"/>
      <c r="IZ711"/>
      <c r="JA711"/>
      <c r="JB711"/>
      <c r="JC711"/>
      <c r="JD711"/>
      <c r="JE711"/>
      <c r="JF711"/>
      <c r="JG711"/>
      <c r="JH711"/>
      <c r="JI711"/>
      <c r="JJ711"/>
      <c r="JK711"/>
      <c r="JL711"/>
      <c r="JM711"/>
      <c r="JN711"/>
      <c r="JO711"/>
      <c r="JP711"/>
      <c r="JQ711"/>
      <c r="JR711"/>
      <c r="JS711"/>
      <c r="JT711"/>
      <c r="JU711"/>
      <c r="JV711"/>
      <c r="JW711"/>
      <c r="JX711"/>
      <c r="JY711"/>
      <c r="JZ711"/>
      <c r="KA711"/>
      <c r="KB711"/>
      <c r="KC711"/>
      <c r="KD711"/>
      <c r="KE711"/>
      <c r="KF711"/>
      <c r="KG711"/>
      <c r="KH711"/>
      <c r="KI711"/>
      <c r="KJ711"/>
      <c r="KK711"/>
    </row>
    <row r="712" spans="4:297" x14ac:dyDescent="0.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c r="DR712"/>
      <c r="DS712"/>
      <c r="DT712"/>
      <c r="DU712"/>
      <c r="DV712"/>
      <c r="DW712"/>
      <c r="DX712"/>
      <c r="DY712"/>
      <c r="DZ712"/>
      <c r="EA712"/>
      <c r="EB712"/>
      <c r="EC712"/>
      <c r="ED712"/>
      <c r="EE712"/>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c r="FT712"/>
      <c r="FU712"/>
      <c r="FV712"/>
      <c r="FW712"/>
      <c r="FX712"/>
      <c r="FY712"/>
      <c r="FZ712"/>
      <c r="GA712"/>
      <c r="GB712"/>
      <c r="GC712"/>
      <c r="GD712"/>
      <c r="GE712"/>
      <c r="GF712"/>
      <c r="GG712"/>
      <c r="GH712"/>
      <c r="GI712"/>
      <c r="GJ712"/>
      <c r="GK712"/>
      <c r="GL712"/>
      <c r="GM712"/>
      <c r="GN712"/>
      <c r="GO712"/>
      <c r="GP712"/>
      <c r="GQ712"/>
      <c r="GR712"/>
      <c r="GS712"/>
      <c r="GT712"/>
      <c r="GU712"/>
      <c r="GV712"/>
      <c r="GW712"/>
      <c r="GX712"/>
      <c r="GY712"/>
      <c r="GZ712"/>
      <c r="HA712"/>
      <c r="HB712"/>
      <c r="HC712"/>
      <c r="HD712"/>
      <c r="HE712"/>
      <c r="HF712"/>
      <c r="HG712"/>
      <c r="HH712"/>
      <c r="HI712"/>
      <c r="HJ712"/>
      <c r="HK712"/>
      <c r="HL712"/>
      <c r="HM712"/>
      <c r="HN712"/>
      <c r="HO712"/>
      <c r="HP712"/>
      <c r="HQ712"/>
      <c r="HR712"/>
      <c r="HS712"/>
      <c r="HT712"/>
      <c r="HU712"/>
      <c r="HV712"/>
      <c r="HW712"/>
      <c r="HX712"/>
      <c r="HY712"/>
      <c r="HZ712"/>
      <c r="IA712"/>
      <c r="IB712"/>
      <c r="IC712"/>
      <c r="ID712"/>
      <c r="IE712"/>
      <c r="IF712"/>
      <c r="IG712"/>
      <c r="IH712"/>
      <c r="II712"/>
      <c r="IJ712"/>
      <c r="IK712"/>
      <c r="IL712"/>
      <c r="IM712"/>
      <c r="IN712"/>
      <c r="IO712"/>
      <c r="IP712"/>
      <c r="IQ712"/>
      <c r="IR712"/>
      <c r="IS712"/>
      <c r="IT712"/>
      <c r="IU712"/>
      <c r="IV712"/>
      <c r="IW712"/>
      <c r="IX712"/>
      <c r="IY712"/>
      <c r="IZ712"/>
      <c r="JA712"/>
      <c r="JB712"/>
      <c r="JC712"/>
      <c r="JD712"/>
      <c r="JE712"/>
      <c r="JF712"/>
      <c r="JG712"/>
      <c r="JH712"/>
      <c r="JI712"/>
      <c r="JJ712"/>
      <c r="JK712"/>
      <c r="JL712"/>
      <c r="JM712"/>
      <c r="JN712"/>
      <c r="JO712"/>
      <c r="JP712"/>
      <c r="JQ712"/>
      <c r="JR712"/>
      <c r="JS712"/>
      <c r="JT712"/>
      <c r="JU712"/>
      <c r="JV712"/>
      <c r="JW712"/>
      <c r="JX712"/>
      <c r="JY712"/>
      <c r="JZ712"/>
      <c r="KA712"/>
      <c r="KB712"/>
      <c r="KC712"/>
      <c r="KD712"/>
      <c r="KE712"/>
      <c r="KF712"/>
      <c r="KG712"/>
      <c r="KH712"/>
      <c r="KI712"/>
      <c r="KJ712"/>
      <c r="KK712"/>
    </row>
    <row r="713" spans="4:297" x14ac:dyDescent="0.2">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c r="DR713"/>
      <c r="DS713"/>
      <c r="DT713"/>
      <c r="DU713"/>
      <c r="DV713"/>
      <c r="DW713"/>
      <c r="DX713"/>
      <c r="DY713"/>
      <c r="DZ713"/>
      <c r="EA713"/>
      <c r="EB713"/>
      <c r="EC713"/>
      <c r="ED713"/>
      <c r="EE713"/>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c r="FU713"/>
      <c r="FV713"/>
      <c r="FW713"/>
      <c r="FX713"/>
      <c r="FY713"/>
      <c r="FZ713"/>
      <c r="GA713"/>
      <c r="GB713"/>
      <c r="GC713"/>
      <c r="GD713"/>
      <c r="GE713"/>
      <c r="GF713"/>
      <c r="GG713"/>
      <c r="GH713"/>
      <c r="GI713"/>
      <c r="GJ713"/>
      <c r="GK713"/>
      <c r="GL713"/>
      <c r="GM713"/>
      <c r="GN713"/>
      <c r="GO713"/>
      <c r="GP713"/>
      <c r="GQ713"/>
      <c r="GR713"/>
      <c r="GS713"/>
      <c r="GT713"/>
      <c r="GU713"/>
      <c r="GV713"/>
      <c r="GW713"/>
      <c r="GX713"/>
      <c r="GY713"/>
      <c r="GZ713"/>
      <c r="HA713"/>
      <c r="HB713"/>
      <c r="HC713"/>
      <c r="HD713"/>
      <c r="HE713"/>
      <c r="HF713"/>
      <c r="HG713"/>
      <c r="HH713"/>
      <c r="HI713"/>
      <c r="HJ713"/>
      <c r="HK713"/>
      <c r="HL713"/>
      <c r="HM713"/>
      <c r="HN713"/>
      <c r="HO713"/>
      <c r="HP713"/>
      <c r="HQ713"/>
      <c r="HR713"/>
      <c r="HS713"/>
      <c r="HT713"/>
      <c r="HU713"/>
      <c r="HV713"/>
      <c r="HW713"/>
      <c r="HX713"/>
      <c r="HY713"/>
      <c r="HZ713"/>
      <c r="IA713"/>
      <c r="IB713"/>
      <c r="IC713"/>
      <c r="ID713"/>
      <c r="IE713"/>
      <c r="IF713"/>
      <c r="IG713"/>
      <c r="IH713"/>
      <c r="II713"/>
      <c r="IJ713"/>
      <c r="IK713"/>
      <c r="IL713"/>
      <c r="IM713"/>
      <c r="IN713"/>
      <c r="IO713"/>
      <c r="IP713"/>
      <c r="IQ713"/>
      <c r="IR713"/>
      <c r="IS713"/>
      <c r="IT713"/>
      <c r="IU713"/>
      <c r="IV713"/>
      <c r="IW713"/>
      <c r="IX713"/>
      <c r="IY713"/>
      <c r="IZ713"/>
      <c r="JA713"/>
      <c r="JB713"/>
      <c r="JC713"/>
      <c r="JD713"/>
      <c r="JE713"/>
      <c r="JF713"/>
      <c r="JG713"/>
      <c r="JH713"/>
      <c r="JI713"/>
      <c r="JJ713"/>
      <c r="JK713"/>
      <c r="JL713"/>
      <c r="JM713"/>
      <c r="JN713"/>
      <c r="JO713"/>
      <c r="JP713"/>
      <c r="JQ713"/>
      <c r="JR713"/>
      <c r="JS713"/>
      <c r="JT713"/>
      <c r="JU713"/>
      <c r="JV713"/>
      <c r="JW713"/>
      <c r="JX713"/>
      <c r="JY713"/>
      <c r="JZ713"/>
      <c r="KA713"/>
      <c r="KB713"/>
      <c r="KC713"/>
      <c r="KD713"/>
      <c r="KE713"/>
      <c r="KF713"/>
      <c r="KG713"/>
      <c r="KH713"/>
      <c r="KI713"/>
      <c r="KJ713"/>
      <c r="KK713"/>
    </row>
    <row r="714" spans="4:297" x14ac:dyDescent="0.2">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c r="DR714"/>
      <c r="DS714"/>
      <c r="DT714"/>
      <c r="DU714"/>
      <c r="DV714"/>
      <c r="DW714"/>
      <c r="DX714"/>
      <c r="DY714"/>
      <c r="DZ714"/>
      <c r="EA714"/>
      <c r="EB714"/>
      <c r="EC714"/>
      <c r="ED714"/>
      <c r="EE714"/>
      <c r="EF714"/>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c r="FT714"/>
      <c r="FU714"/>
      <c r="FV714"/>
      <c r="FW714"/>
      <c r="FX714"/>
      <c r="FY714"/>
      <c r="FZ714"/>
      <c r="GA714"/>
      <c r="GB714"/>
      <c r="GC714"/>
      <c r="GD714"/>
      <c r="GE714"/>
      <c r="GF714"/>
      <c r="GG714"/>
      <c r="GH714"/>
      <c r="GI714"/>
      <c r="GJ714"/>
      <c r="GK714"/>
      <c r="GL714"/>
      <c r="GM714"/>
      <c r="GN714"/>
      <c r="GO714"/>
      <c r="GP714"/>
      <c r="GQ714"/>
      <c r="GR714"/>
      <c r="GS714"/>
      <c r="GT714"/>
      <c r="GU714"/>
      <c r="GV714"/>
      <c r="GW714"/>
      <c r="GX714"/>
      <c r="GY714"/>
      <c r="GZ714"/>
      <c r="HA714"/>
      <c r="HB714"/>
      <c r="HC714"/>
      <c r="HD714"/>
      <c r="HE714"/>
      <c r="HF714"/>
      <c r="HG714"/>
      <c r="HH714"/>
      <c r="HI714"/>
      <c r="HJ714"/>
      <c r="HK714"/>
      <c r="HL714"/>
      <c r="HM714"/>
      <c r="HN714"/>
      <c r="HO714"/>
      <c r="HP714"/>
      <c r="HQ714"/>
      <c r="HR714"/>
      <c r="HS714"/>
      <c r="HT714"/>
      <c r="HU714"/>
      <c r="HV714"/>
      <c r="HW714"/>
      <c r="HX714"/>
      <c r="HY714"/>
      <c r="HZ714"/>
      <c r="IA714"/>
      <c r="IB714"/>
      <c r="IC714"/>
      <c r="ID714"/>
      <c r="IE714"/>
      <c r="IF714"/>
      <c r="IG714"/>
      <c r="IH714"/>
      <c r="II714"/>
      <c r="IJ714"/>
      <c r="IK714"/>
      <c r="IL714"/>
      <c r="IM714"/>
      <c r="IN714"/>
      <c r="IO714"/>
      <c r="IP714"/>
      <c r="IQ714"/>
      <c r="IR714"/>
      <c r="IS714"/>
      <c r="IT714"/>
      <c r="IU714"/>
      <c r="IV714"/>
      <c r="IW714"/>
      <c r="IX714"/>
      <c r="IY714"/>
      <c r="IZ714"/>
      <c r="JA714"/>
      <c r="JB714"/>
      <c r="JC714"/>
      <c r="JD714"/>
      <c r="JE714"/>
      <c r="JF714"/>
      <c r="JG714"/>
      <c r="JH714"/>
      <c r="JI714"/>
      <c r="JJ714"/>
      <c r="JK714"/>
      <c r="JL714"/>
      <c r="JM714"/>
      <c r="JN714"/>
      <c r="JO714"/>
      <c r="JP714"/>
      <c r="JQ714"/>
      <c r="JR714"/>
      <c r="JS714"/>
      <c r="JT714"/>
      <c r="JU714"/>
      <c r="JV714"/>
      <c r="JW714"/>
      <c r="JX714"/>
      <c r="JY714"/>
      <c r="JZ714"/>
      <c r="KA714"/>
      <c r="KB714"/>
      <c r="KC714"/>
      <c r="KD714"/>
      <c r="KE714"/>
      <c r="KF714"/>
      <c r="KG714"/>
      <c r="KH714"/>
      <c r="KI714"/>
      <c r="KJ714"/>
      <c r="KK714"/>
    </row>
    <row r="715" spans="4:297" x14ac:dyDescent="0.2">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c r="DS715"/>
      <c r="DT715"/>
      <c r="DU715"/>
      <c r="DV715"/>
      <c r="DW715"/>
      <c r="DX715"/>
      <c r="DY715"/>
      <c r="DZ715"/>
      <c r="EA715"/>
      <c r="EB715"/>
      <c r="EC715"/>
      <c r="ED715"/>
      <c r="EE715"/>
      <c r="EF715"/>
      <c r="EG715"/>
      <c r="EH715"/>
      <c r="EI715"/>
      <c r="EJ715"/>
      <c r="EK715"/>
      <c r="EL715"/>
      <c r="EM715"/>
      <c r="EN715"/>
      <c r="EO715"/>
      <c r="EP715"/>
      <c r="EQ715"/>
      <c r="ER715"/>
      <c r="ES715"/>
      <c r="ET715"/>
      <c r="EU715"/>
      <c r="EV715"/>
      <c r="EW715"/>
      <c r="EX715"/>
      <c r="EY715"/>
      <c r="EZ715"/>
      <c r="FA715"/>
      <c r="FB715"/>
      <c r="FC715"/>
      <c r="FD715"/>
      <c r="FE715"/>
      <c r="FF715"/>
      <c r="FG715"/>
      <c r="FH715"/>
      <c r="FI715"/>
      <c r="FJ715"/>
      <c r="FK715"/>
      <c r="FL715"/>
      <c r="FM715"/>
      <c r="FN715"/>
      <c r="FO715"/>
      <c r="FP715"/>
      <c r="FQ715"/>
      <c r="FR715"/>
      <c r="FS715"/>
      <c r="FT715"/>
      <c r="FU715"/>
      <c r="FV715"/>
      <c r="FW715"/>
      <c r="FX715"/>
      <c r="FY715"/>
      <c r="FZ715"/>
      <c r="GA715"/>
      <c r="GB715"/>
      <c r="GC715"/>
      <c r="GD715"/>
      <c r="GE715"/>
      <c r="GF715"/>
      <c r="GG715"/>
      <c r="GH715"/>
      <c r="GI715"/>
      <c r="GJ715"/>
      <c r="GK715"/>
      <c r="GL715"/>
      <c r="GM715"/>
      <c r="GN715"/>
      <c r="GO715"/>
      <c r="GP715"/>
      <c r="GQ715"/>
      <c r="GR715"/>
      <c r="GS715"/>
      <c r="GT715"/>
      <c r="GU715"/>
      <c r="GV715"/>
      <c r="GW715"/>
      <c r="GX715"/>
      <c r="GY715"/>
      <c r="GZ715"/>
      <c r="HA715"/>
      <c r="HB715"/>
      <c r="HC715"/>
      <c r="HD715"/>
      <c r="HE715"/>
      <c r="HF715"/>
      <c r="HG715"/>
      <c r="HH715"/>
      <c r="HI715"/>
      <c r="HJ715"/>
      <c r="HK715"/>
      <c r="HL715"/>
      <c r="HM715"/>
      <c r="HN715"/>
      <c r="HO715"/>
      <c r="HP715"/>
      <c r="HQ715"/>
      <c r="HR715"/>
      <c r="HS715"/>
      <c r="HT715"/>
      <c r="HU715"/>
      <c r="HV715"/>
      <c r="HW715"/>
      <c r="HX715"/>
      <c r="HY715"/>
      <c r="HZ715"/>
      <c r="IA715"/>
      <c r="IB715"/>
      <c r="IC715"/>
      <c r="ID715"/>
      <c r="IE715"/>
      <c r="IF715"/>
      <c r="IG715"/>
      <c r="IH715"/>
      <c r="II715"/>
      <c r="IJ715"/>
      <c r="IK715"/>
      <c r="IL715"/>
      <c r="IM715"/>
      <c r="IN715"/>
      <c r="IO715"/>
      <c r="IP715"/>
      <c r="IQ715"/>
      <c r="IR715"/>
      <c r="IS715"/>
      <c r="IT715"/>
      <c r="IU715"/>
      <c r="IV715"/>
      <c r="IW715"/>
      <c r="IX715"/>
      <c r="IY715"/>
      <c r="IZ715"/>
      <c r="JA715"/>
      <c r="JB715"/>
      <c r="JC715"/>
      <c r="JD715"/>
      <c r="JE715"/>
      <c r="JF715"/>
      <c r="JG715"/>
      <c r="JH715"/>
      <c r="JI715"/>
      <c r="JJ715"/>
      <c r="JK715"/>
      <c r="JL715"/>
      <c r="JM715"/>
      <c r="JN715"/>
      <c r="JO715"/>
      <c r="JP715"/>
      <c r="JQ715"/>
      <c r="JR715"/>
      <c r="JS715"/>
      <c r="JT715"/>
      <c r="JU715"/>
      <c r="JV715"/>
      <c r="JW715"/>
      <c r="JX715"/>
      <c r="JY715"/>
      <c r="JZ715"/>
      <c r="KA715"/>
      <c r="KB715"/>
      <c r="KC715"/>
      <c r="KD715"/>
      <c r="KE715"/>
      <c r="KF715"/>
      <c r="KG715"/>
      <c r="KH715"/>
      <c r="KI715"/>
      <c r="KJ715"/>
      <c r="KK715"/>
    </row>
    <row r="716" spans="4:297" x14ac:dyDescent="0.2">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c r="DS716"/>
      <c r="DT716"/>
      <c r="DU716"/>
      <c r="DV716"/>
      <c r="DW716"/>
      <c r="DX716"/>
      <c r="DY716"/>
      <c r="DZ716"/>
      <c r="EA716"/>
      <c r="EB716"/>
      <c r="EC716"/>
      <c r="ED716"/>
      <c r="EE716"/>
      <c r="EF716"/>
      <c r="EG716"/>
      <c r="EH716"/>
      <c r="EI716"/>
      <c r="EJ716"/>
      <c r="EK716"/>
      <c r="EL716"/>
      <c r="EM716"/>
      <c r="EN716"/>
      <c r="EO716"/>
      <c r="EP716"/>
      <c r="EQ716"/>
      <c r="ER716"/>
      <c r="ES716"/>
      <c r="ET716"/>
      <c r="EU716"/>
      <c r="EV716"/>
      <c r="EW716"/>
      <c r="EX716"/>
      <c r="EY716"/>
      <c r="EZ716"/>
      <c r="FA716"/>
      <c r="FB716"/>
      <c r="FC716"/>
      <c r="FD716"/>
      <c r="FE716"/>
      <c r="FF716"/>
      <c r="FG716"/>
      <c r="FH716"/>
      <c r="FI716"/>
      <c r="FJ716"/>
      <c r="FK716"/>
      <c r="FL716"/>
      <c r="FM716"/>
      <c r="FN716"/>
      <c r="FO716"/>
      <c r="FP716"/>
      <c r="FQ716"/>
      <c r="FR716"/>
      <c r="FS716"/>
      <c r="FT716"/>
      <c r="FU716"/>
      <c r="FV716"/>
      <c r="FW716"/>
      <c r="FX716"/>
      <c r="FY716"/>
      <c r="FZ716"/>
      <c r="GA716"/>
      <c r="GB716"/>
      <c r="GC716"/>
      <c r="GD716"/>
      <c r="GE716"/>
      <c r="GF716"/>
      <c r="GG716"/>
      <c r="GH716"/>
      <c r="GI716"/>
      <c r="GJ716"/>
      <c r="GK716"/>
      <c r="GL716"/>
      <c r="GM716"/>
      <c r="GN716"/>
      <c r="GO716"/>
      <c r="GP716"/>
      <c r="GQ716"/>
      <c r="GR716"/>
      <c r="GS716"/>
      <c r="GT716"/>
      <c r="GU716"/>
      <c r="GV716"/>
      <c r="GW716"/>
      <c r="GX716"/>
      <c r="GY716"/>
      <c r="GZ716"/>
      <c r="HA716"/>
      <c r="HB716"/>
      <c r="HC716"/>
      <c r="HD716"/>
      <c r="HE716"/>
      <c r="HF716"/>
      <c r="HG716"/>
      <c r="HH716"/>
      <c r="HI716"/>
      <c r="HJ716"/>
      <c r="HK716"/>
      <c r="HL716"/>
      <c r="HM716"/>
      <c r="HN716"/>
      <c r="HO716"/>
      <c r="HP716"/>
      <c r="HQ716"/>
      <c r="HR716"/>
      <c r="HS716"/>
      <c r="HT716"/>
      <c r="HU716"/>
      <c r="HV716"/>
      <c r="HW716"/>
      <c r="HX716"/>
      <c r="HY716"/>
      <c r="HZ716"/>
      <c r="IA716"/>
      <c r="IB716"/>
      <c r="IC716"/>
      <c r="ID716"/>
      <c r="IE716"/>
      <c r="IF716"/>
      <c r="IG716"/>
      <c r="IH716"/>
      <c r="II716"/>
      <c r="IJ716"/>
      <c r="IK716"/>
      <c r="IL716"/>
      <c r="IM716"/>
      <c r="IN716"/>
      <c r="IO716"/>
      <c r="IP716"/>
      <c r="IQ716"/>
      <c r="IR716"/>
      <c r="IS716"/>
      <c r="IT716"/>
      <c r="IU716"/>
      <c r="IV716"/>
      <c r="IW716"/>
      <c r="IX716"/>
      <c r="IY716"/>
      <c r="IZ716"/>
      <c r="JA716"/>
      <c r="JB716"/>
      <c r="JC716"/>
      <c r="JD716"/>
      <c r="JE716"/>
      <c r="JF716"/>
      <c r="JG716"/>
      <c r="JH716"/>
      <c r="JI716"/>
      <c r="JJ716"/>
      <c r="JK716"/>
      <c r="JL716"/>
      <c r="JM716"/>
      <c r="JN716"/>
      <c r="JO716"/>
      <c r="JP716"/>
      <c r="JQ716"/>
      <c r="JR716"/>
      <c r="JS716"/>
      <c r="JT716"/>
      <c r="JU716"/>
      <c r="JV716"/>
      <c r="JW716"/>
      <c r="JX716"/>
      <c r="JY716"/>
      <c r="JZ716"/>
      <c r="KA716"/>
      <c r="KB716"/>
      <c r="KC716"/>
      <c r="KD716"/>
      <c r="KE716"/>
      <c r="KF716"/>
      <c r="KG716"/>
      <c r="KH716"/>
      <c r="KI716"/>
      <c r="KJ716"/>
      <c r="KK716"/>
    </row>
    <row r="717" spans="4:297" x14ac:dyDescent="0.2">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c r="DW717"/>
      <c r="DX717"/>
      <c r="DY717"/>
      <c r="DZ717"/>
      <c r="EA717"/>
      <c r="EB717"/>
      <c r="EC717"/>
      <c r="ED717"/>
      <c r="EE717"/>
      <c r="EF717"/>
      <c r="EG717"/>
      <c r="EH717"/>
      <c r="EI717"/>
      <c r="EJ717"/>
      <c r="EK717"/>
      <c r="EL717"/>
      <c r="EM717"/>
      <c r="EN717"/>
      <c r="EO717"/>
      <c r="EP717"/>
      <c r="EQ717"/>
      <c r="ER717"/>
      <c r="ES717"/>
      <c r="ET717"/>
      <c r="EU717"/>
      <c r="EV717"/>
      <c r="EW717"/>
      <c r="EX717"/>
      <c r="EY717"/>
      <c r="EZ717"/>
      <c r="FA717"/>
      <c r="FB717"/>
      <c r="FC717"/>
      <c r="FD717"/>
      <c r="FE717"/>
      <c r="FF717"/>
      <c r="FG717"/>
      <c r="FH717"/>
      <c r="FI717"/>
      <c r="FJ717"/>
      <c r="FK717"/>
      <c r="FL717"/>
      <c r="FM717"/>
      <c r="FN717"/>
      <c r="FO717"/>
      <c r="FP717"/>
      <c r="FQ717"/>
      <c r="FR717"/>
      <c r="FS717"/>
      <c r="FT717"/>
      <c r="FU717"/>
      <c r="FV717"/>
      <c r="FW717"/>
      <c r="FX717"/>
      <c r="FY717"/>
      <c r="FZ717"/>
      <c r="GA717"/>
      <c r="GB717"/>
      <c r="GC717"/>
      <c r="GD717"/>
      <c r="GE717"/>
      <c r="GF717"/>
      <c r="GG717"/>
      <c r="GH717"/>
      <c r="GI717"/>
      <c r="GJ717"/>
      <c r="GK717"/>
      <c r="GL717"/>
      <c r="GM717"/>
      <c r="GN717"/>
      <c r="GO717"/>
      <c r="GP717"/>
      <c r="GQ717"/>
      <c r="GR717"/>
      <c r="GS717"/>
      <c r="GT717"/>
      <c r="GU717"/>
      <c r="GV717"/>
      <c r="GW717"/>
      <c r="GX717"/>
      <c r="GY717"/>
      <c r="GZ717"/>
      <c r="HA717"/>
      <c r="HB717"/>
      <c r="HC717"/>
      <c r="HD717"/>
      <c r="HE717"/>
      <c r="HF717"/>
      <c r="HG717"/>
      <c r="HH717"/>
      <c r="HI717"/>
      <c r="HJ717"/>
      <c r="HK717"/>
      <c r="HL717"/>
      <c r="HM717"/>
      <c r="HN717"/>
      <c r="HO717"/>
      <c r="HP717"/>
      <c r="HQ717"/>
      <c r="HR717"/>
      <c r="HS717"/>
      <c r="HT717"/>
      <c r="HU717"/>
      <c r="HV717"/>
      <c r="HW717"/>
      <c r="HX717"/>
      <c r="HY717"/>
      <c r="HZ717"/>
      <c r="IA717"/>
      <c r="IB717"/>
      <c r="IC717"/>
      <c r="ID717"/>
      <c r="IE717"/>
      <c r="IF717"/>
      <c r="IG717"/>
      <c r="IH717"/>
      <c r="II717"/>
      <c r="IJ717"/>
      <c r="IK717"/>
      <c r="IL717"/>
      <c r="IM717"/>
      <c r="IN717"/>
      <c r="IO717"/>
      <c r="IP717"/>
      <c r="IQ717"/>
      <c r="IR717"/>
      <c r="IS717"/>
      <c r="IT717"/>
      <c r="IU717"/>
      <c r="IV717"/>
      <c r="IW717"/>
      <c r="IX717"/>
      <c r="IY717"/>
      <c r="IZ717"/>
      <c r="JA717"/>
      <c r="JB717"/>
      <c r="JC717"/>
      <c r="JD717"/>
      <c r="JE717"/>
      <c r="JF717"/>
      <c r="JG717"/>
      <c r="JH717"/>
      <c r="JI717"/>
      <c r="JJ717"/>
      <c r="JK717"/>
      <c r="JL717"/>
      <c r="JM717"/>
      <c r="JN717"/>
      <c r="JO717"/>
      <c r="JP717"/>
      <c r="JQ717"/>
      <c r="JR717"/>
      <c r="JS717"/>
      <c r="JT717"/>
      <c r="JU717"/>
      <c r="JV717"/>
      <c r="JW717"/>
      <c r="JX717"/>
      <c r="JY717"/>
      <c r="JZ717"/>
      <c r="KA717"/>
      <c r="KB717"/>
      <c r="KC717"/>
      <c r="KD717"/>
      <c r="KE717"/>
      <c r="KF717"/>
      <c r="KG717"/>
      <c r="KH717"/>
      <c r="KI717"/>
      <c r="KJ717"/>
      <c r="KK717"/>
    </row>
    <row r="718" spans="4:297" x14ac:dyDescent="0.2">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c r="DL718"/>
      <c r="DM718"/>
      <c r="DN718"/>
      <c r="DO718"/>
      <c r="DP718"/>
      <c r="DQ718"/>
      <c r="DR718"/>
      <c r="DS718"/>
      <c r="DT718"/>
      <c r="DU718"/>
      <c r="DV718"/>
      <c r="DW718"/>
      <c r="DX718"/>
      <c r="DY718"/>
      <c r="DZ718"/>
      <c r="EA718"/>
      <c r="EB718"/>
      <c r="EC718"/>
      <c r="ED718"/>
      <c r="EE718"/>
      <c r="EF718"/>
      <c r="EG718"/>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c r="FT718"/>
      <c r="FU718"/>
      <c r="FV718"/>
      <c r="FW718"/>
      <c r="FX718"/>
      <c r="FY718"/>
      <c r="FZ718"/>
      <c r="GA718"/>
      <c r="GB718"/>
      <c r="GC718"/>
      <c r="GD718"/>
      <c r="GE718"/>
      <c r="GF718"/>
      <c r="GG718"/>
      <c r="GH718"/>
      <c r="GI718"/>
      <c r="GJ718"/>
      <c r="GK718"/>
      <c r="GL718"/>
      <c r="GM718"/>
      <c r="GN718"/>
      <c r="GO718"/>
      <c r="GP718"/>
      <c r="GQ718"/>
      <c r="GR718"/>
      <c r="GS718"/>
      <c r="GT718"/>
      <c r="GU718"/>
      <c r="GV718"/>
      <c r="GW718"/>
      <c r="GX718"/>
      <c r="GY718"/>
      <c r="GZ718"/>
      <c r="HA718"/>
      <c r="HB718"/>
      <c r="HC718"/>
      <c r="HD718"/>
      <c r="HE718"/>
      <c r="HF718"/>
      <c r="HG718"/>
      <c r="HH718"/>
      <c r="HI718"/>
      <c r="HJ718"/>
      <c r="HK718"/>
      <c r="HL718"/>
      <c r="HM718"/>
      <c r="HN718"/>
      <c r="HO718"/>
      <c r="HP718"/>
      <c r="HQ718"/>
      <c r="HR718"/>
      <c r="HS718"/>
      <c r="HT718"/>
      <c r="HU718"/>
      <c r="HV718"/>
      <c r="HW718"/>
      <c r="HX718"/>
      <c r="HY718"/>
      <c r="HZ718"/>
      <c r="IA718"/>
      <c r="IB718"/>
      <c r="IC718"/>
      <c r="ID718"/>
      <c r="IE718"/>
      <c r="IF718"/>
      <c r="IG718"/>
      <c r="IH718"/>
      <c r="II718"/>
      <c r="IJ718"/>
      <c r="IK718"/>
      <c r="IL718"/>
      <c r="IM718"/>
      <c r="IN718"/>
      <c r="IO718"/>
      <c r="IP718"/>
      <c r="IQ718"/>
      <c r="IR718"/>
      <c r="IS718"/>
      <c r="IT718"/>
      <c r="IU718"/>
      <c r="IV718"/>
      <c r="IW718"/>
      <c r="IX718"/>
      <c r="IY718"/>
      <c r="IZ718"/>
      <c r="JA718"/>
      <c r="JB718"/>
      <c r="JC718"/>
      <c r="JD718"/>
      <c r="JE718"/>
      <c r="JF718"/>
      <c r="JG718"/>
      <c r="JH718"/>
      <c r="JI718"/>
      <c r="JJ718"/>
      <c r="JK718"/>
      <c r="JL718"/>
      <c r="JM718"/>
      <c r="JN718"/>
      <c r="JO718"/>
      <c r="JP718"/>
      <c r="JQ718"/>
      <c r="JR718"/>
      <c r="JS718"/>
      <c r="JT718"/>
      <c r="JU718"/>
      <c r="JV718"/>
      <c r="JW718"/>
      <c r="JX718"/>
      <c r="JY718"/>
      <c r="JZ718"/>
      <c r="KA718"/>
      <c r="KB718"/>
      <c r="KC718"/>
      <c r="KD718"/>
      <c r="KE718"/>
      <c r="KF718"/>
      <c r="KG718"/>
      <c r="KH718"/>
      <c r="KI718"/>
      <c r="KJ718"/>
      <c r="KK718"/>
    </row>
    <row r="719" spans="4:297" x14ac:dyDescent="0.2">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c r="DR719"/>
      <c r="DS719"/>
      <c r="DT719"/>
      <c r="DU719"/>
      <c r="DV719"/>
      <c r="DW719"/>
      <c r="DX719"/>
      <c r="DY719"/>
      <c r="DZ719"/>
      <c r="EA719"/>
      <c r="EB719"/>
      <c r="EC719"/>
      <c r="ED719"/>
      <c r="EE719"/>
      <c r="EF719"/>
      <c r="EG719"/>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c r="FT719"/>
      <c r="FU719"/>
      <c r="FV719"/>
      <c r="FW719"/>
      <c r="FX719"/>
      <c r="FY719"/>
      <c r="FZ719"/>
      <c r="GA719"/>
      <c r="GB719"/>
      <c r="GC719"/>
      <c r="GD719"/>
      <c r="GE719"/>
      <c r="GF719"/>
      <c r="GG719"/>
      <c r="GH719"/>
      <c r="GI719"/>
      <c r="GJ719"/>
      <c r="GK719"/>
      <c r="GL719"/>
      <c r="GM719"/>
      <c r="GN719"/>
      <c r="GO719"/>
      <c r="GP719"/>
      <c r="GQ719"/>
      <c r="GR719"/>
      <c r="GS719"/>
      <c r="GT719"/>
      <c r="GU719"/>
      <c r="GV719"/>
      <c r="GW719"/>
      <c r="GX719"/>
      <c r="GY719"/>
      <c r="GZ719"/>
      <c r="HA719"/>
      <c r="HB719"/>
      <c r="HC719"/>
      <c r="HD719"/>
      <c r="HE719"/>
      <c r="HF719"/>
      <c r="HG719"/>
      <c r="HH719"/>
      <c r="HI719"/>
      <c r="HJ719"/>
      <c r="HK719"/>
      <c r="HL719"/>
      <c r="HM719"/>
      <c r="HN719"/>
      <c r="HO719"/>
      <c r="HP719"/>
      <c r="HQ719"/>
      <c r="HR719"/>
      <c r="HS719"/>
      <c r="HT719"/>
      <c r="HU719"/>
      <c r="HV719"/>
      <c r="HW719"/>
      <c r="HX719"/>
      <c r="HY719"/>
      <c r="HZ719"/>
      <c r="IA719"/>
      <c r="IB719"/>
      <c r="IC719"/>
      <c r="ID719"/>
      <c r="IE719"/>
      <c r="IF719"/>
      <c r="IG719"/>
      <c r="IH719"/>
      <c r="II719"/>
      <c r="IJ719"/>
      <c r="IK719"/>
      <c r="IL719"/>
      <c r="IM719"/>
      <c r="IN719"/>
      <c r="IO719"/>
      <c r="IP719"/>
      <c r="IQ719"/>
      <c r="IR719"/>
      <c r="IS719"/>
      <c r="IT719"/>
      <c r="IU719"/>
      <c r="IV719"/>
      <c r="IW719"/>
      <c r="IX719"/>
      <c r="IY719"/>
      <c r="IZ719"/>
      <c r="JA719"/>
      <c r="JB719"/>
      <c r="JC719"/>
      <c r="JD719"/>
      <c r="JE719"/>
      <c r="JF719"/>
      <c r="JG719"/>
      <c r="JH719"/>
      <c r="JI719"/>
      <c r="JJ719"/>
      <c r="JK719"/>
      <c r="JL719"/>
      <c r="JM719"/>
      <c r="JN719"/>
      <c r="JO719"/>
      <c r="JP719"/>
      <c r="JQ719"/>
      <c r="JR719"/>
      <c r="JS719"/>
      <c r="JT719"/>
      <c r="JU719"/>
      <c r="JV719"/>
      <c r="JW719"/>
      <c r="JX719"/>
      <c r="JY719"/>
      <c r="JZ719"/>
      <c r="KA719"/>
      <c r="KB719"/>
      <c r="KC719"/>
      <c r="KD719"/>
      <c r="KE719"/>
      <c r="KF719"/>
      <c r="KG719"/>
      <c r="KH719"/>
      <c r="KI719"/>
      <c r="KJ719"/>
      <c r="KK719"/>
    </row>
    <row r="720" spans="4:297" x14ac:dyDescent="0.2">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c r="DL720"/>
      <c r="DM720"/>
      <c r="DN720"/>
      <c r="DO720"/>
      <c r="DP720"/>
      <c r="DQ720"/>
      <c r="DR720"/>
      <c r="DS720"/>
      <c r="DT720"/>
      <c r="DU720"/>
      <c r="DV720"/>
      <c r="DW720"/>
      <c r="DX720"/>
      <c r="DY720"/>
      <c r="DZ720"/>
      <c r="EA720"/>
      <c r="EB720"/>
      <c r="EC720"/>
      <c r="ED720"/>
      <c r="EE720"/>
      <c r="EF720"/>
      <c r="EG720"/>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c r="FT720"/>
      <c r="FU720"/>
      <c r="FV720"/>
      <c r="FW720"/>
      <c r="FX720"/>
      <c r="FY720"/>
      <c r="FZ720"/>
      <c r="GA720"/>
      <c r="GB720"/>
      <c r="GC720"/>
      <c r="GD720"/>
      <c r="GE720"/>
      <c r="GF720"/>
      <c r="GG720"/>
      <c r="GH720"/>
      <c r="GI720"/>
      <c r="GJ720"/>
      <c r="GK720"/>
      <c r="GL720"/>
      <c r="GM720"/>
      <c r="GN720"/>
      <c r="GO720"/>
      <c r="GP720"/>
      <c r="GQ720"/>
      <c r="GR720"/>
      <c r="GS720"/>
      <c r="GT720"/>
      <c r="GU720"/>
      <c r="GV720"/>
      <c r="GW720"/>
      <c r="GX720"/>
      <c r="GY720"/>
      <c r="GZ720"/>
      <c r="HA720"/>
      <c r="HB720"/>
      <c r="HC720"/>
      <c r="HD720"/>
      <c r="HE720"/>
      <c r="HF720"/>
      <c r="HG720"/>
      <c r="HH720"/>
      <c r="HI720"/>
      <c r="HJ720"/>
      <c r="HK720"/>
      <c r="HL720"/>
      <c r="HM720"/>
      <c r="HN720"/>
      <c r="HO720"/>
      <c r="HP720"/>
      <c r="HQ720"/>
      <c r="HR720"/>
      <c r="HS720"/>
      <c r="HT720"/>
      <c r="HU720"/>
      <c r="HV720"/>
      <c r="HW720"/>
      <c r="HX720"/>
      <c r="HY720"/>
      <c r="HZ720"/>
      <c r="IA720"/>
      <c r="IB720"/>
      <c r="IC720"/>
      <c r="ID720"/>
      <c r="IE720"/>
      <c r="IF720"/>
      <c r="IG720"/>
      <c r="IH720"/>
      <c r="II720"/>
      <c r="IJ720"/>
      <c r="IK720"/>
      <c r="IL720"/>
      <c r="IM720"/>
      <c r="IN720"/>
      <c r="IO720"/>
      <c r="IP720"/>
      <c r="IQ720"/>
      <c r="IR720"/>
      <c r="IS720"/>
      <c r="IT720"/>
      <c r="IU720"/>
      <c r="IV720"/>
      <c r="IW720"/>
      <c r="IX720"/>
      <c r="IY720"/>
      <c r="IZ720"/>
      <c r="JA720"/>
      <c r="JB720"/>
      <c r="JC720"/>
      <c r="JD720"/>
      <c r="JE720"/>
      <c r="JF720"/>
      <c r="JG720"/>
      <c r="JH720"/>
      <c r="JI720"/>
      <c r="JJ720"/>
      <c r="JK720"/>
      <c r="JL720"/>
      <c r="JM720"/>
      <c r="JN720"/>
      <c r="JO720"/>
      <c r="JP720"/>
      <c r="JQ720"/>
      <c r="JR720"/>
      <c r="JS720"/>
      <c r="JT720"/>
      <c r="JU720"/>
      <c r="JV720"/>
      <c r="JW720"/>
      <c r="JX720"/>
      <c r="JY720"/>
      <c r="JZ720"/>
      <c r="KA720"/>
      <c r="KB720"/>
      <c r="KC720"/>
      <c r="KD720"/>
      <c r="KE720"/>
      <c r="KF720"/>
      <c r="KG720"/>
      <c r="KH720"/>
      <c r="KI720"/>
      <c r="KJ720"/>
      <c r="KK720"/>
    </row>
    <row r="721" spans="4:297" x14ac:dyDescent="0.2">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c r="DR721"/>
      <c r="DS721"/>
      <c r="DT721"/>
      <c r="DU721"/>
      <c r="DV721"/>
      <c r="DW721"/>
      <c r="DX721"/>
      <c r="DY721"/>
      <c r="DZ721"/>
      <c r="EA721"/>
      <c r="EB721"/>
      <c r="EC721"/>
      <c r="ED721"/>
      <c r="EE721"/>
      <c r="EF721"/>
      <c r="EG721"/>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c r="FT721"/>
      <c r="FU721"/>
      <c r="FV721"/>
      <c r="FW721"/>
      <c r="FX721"/>
      <c r="FY721"/>
      <c r="FZ721"/>
      <c r="GA721"/>
      <c r="GB721"/>
      <c r="GC721"/>
      <c r="GD721"/>
      <c r="GE721"/>
      <c r="GF721"/>
      <c r="GG721"/>
      <c r="GH721"/>
      <c r="GI721"/>
      <c r="GJ721"/>
      <c r="GK721"/>
      <c r="GL721"/>
      <c r="GM721"/>
      <c r="GN721"/>
      <c r="GO721"/>
      <c r="GP721"/>
      <c r="GQ721"/>
      <c r="GR721"/>
      <c r="GS721"/>
      <c r="GT721"/>
      <c r="GU721"/>
      <c r="GV721"/>
      <c r="GW721"/>
      <c r="GX721"/>
      <c r="GY721"/>
      <c r="GZ721"/>
      <c r="HA721"/>
      <c r="HB721"/>
      <c r="HC721"/>
      <c r="HD721"/>
      <c r="HE721"/>
      <c r="HF721"/>
      <c r="HG721"/>
      <c r="HH721"/>
      <c r="HI721"/>
      <c r="HJ721"/>
      <c r="HK721"/>
      <c r="HL721"/>
      <c r="HM721"/>
      <c r="HN721"/>
      <c r="HO721"/>
      <c r="HP721"/>
      <c r="HQ721"/>
      <c r="HR721"/>
      <c r="HS721"/>
      <c r="HT721"/>
      <c r="HU721"/>
      <c r="HV721"/>
      <c r="HW721"/>
      <c r="HX721"/>
      <c r="HY721"/>
      <c r="HZ721"/>
      <c r="IA721"/>
      <c r="IB721"/>
      <c r="IC721"/>
      <c r="ID721"/>
      <c r="IE721"/>
      <c r="IF721"/>
      <c r="IG721"/>
      <c r="IH721"/>
      <c r="II721"/>
      <c r="IJ721"/>
      <c r="IK721"/>
      <c r="IL721"/>
      <c r="IM721"/>
      <c r="IN721"/>
      <c r="IO721"/>
      <c r="IP721"/>
      <c r="IQ721"/>
      <c r="IR721"/>
      <c r="IS721"/>
      <c r="IT721"/>
      <c r="IU721"/>
      <c r="IV721"/>
      <c r="IW721"/>
      <c r="IX721"/>
      <c r="IY721"/>
      <c r="IZ721"/>
      <c r="JA721"/>
      <c r="JB721"/>
      <c r="JC721"/>
      <c r="JD721"/>
      <c r="JE721"/>
      <c r="JF721"/>
      <c r="JG721"/>
      <c r="JH721"/>
      <c r="JI721"/>
      <c r="JJ721"/>
      <c r="JK721"/>
      <c r="JL721"/>
      <c r="JM721"/>
      <c r="JN721"/>
      <c r="JO721"/>
      <c r="JP721"/>
      <c r="JQ721"/>
      <c r="JR721"/>
      <c r="JS721"/>
      <c r="JT721"/>
      <c r="JU721"/>
      <c r="JV721"/>
      <c r="JW721"/>
      <c r="JX721"/>
      <c r="JY721"/>
      <c r="JZ721"/>
      <c r="KA721"/>
      <c r="KB721"/>
      <c r="KC721"/>
      <c r="KD721"/>
      <c r="KE721"/>
      <c r="KF721"/>
      <c r="KG721"/>
      <c r="KH721"/>
      <c r="KI721"/>
      <c r="KJ721"/>
      <c r="KK721"/>
    </row>
    <row r="722" spans="4:297" x14ac:dyDescent="0.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c r="DR722"/>
      <c r="DS722"/>
      <c r="DT722"/>
      <c r="DU722"/>
      <c r="DV722"/>
      <c r="DW722"/>
      <c r="DX722"/>
      <c r="DY722"/>
      <c r="DZ722"/>
      <c r="EA722"/>
      <c r="EB722"/>
      <c r="EC722"/>
      <c r="ED722"/>
      <c r="EE722"/>
      <c r="EF722"/>
      <c r="EG722"/>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c r="FT722"/>
      <c r="FU722"/>
      <c r="FV722"/>
      <c r="FW722"/>
      <c r="FX722"/>
      <c r="FY722"/>
      <c r="FZ722"/>
      <c r="GA722"/>
      <c r="GB722"/>
      <c r="GC722"/>
      <c r="GD722"/>
      <c r="GE722"/>
      <c r="GF722"/>
      <c r="GG722"/>
      <c r="GH722"/>
      <c r="GI722"/>
      <c r="GJ722"/>
      <c r="GK722"/>
      <c r="GL722"/>
      <c r="GM722"/>
      <c r="GN722"/>
      <c r="GO722"/>
      <c r="GP722"/>
      <c r="GQ722"/>
      <c r="GR722"/>
      <c r="GS722"/>
      <c r="GT722"/>
      <c r="GU722"/>
      <c r="GV722"/>
      <c r="GW722"/>
      <c r="GX722"/>
      <c r="GY722"/>
      <c r="GZ722"/>
      <c r="HA722"/>
      <c r="HB722"/>
      <c r="HC722"/>
      <c r="HD722"/>
      <c r="HE722"/>
      <c r="HF722"/>
      <c r="HG722"/>
      <c r="HH722"/>
      <c r="HI722"/>
      <c r="HJ722"/>
      <c r="HK722"/>
      <c r="HL722"/>
      <c r="HM722"/>
      <c r="HN722"/>
      <c r="HO722"/>
      <c r="HP722"/>
      <c r="HQ722"/>
      <c r="HR722"/>
      <c r="HS722"/>
      <c r="HT722"/>
      <c r="HU722"/>
      <c r="HV722"/>
      <c r="HW722"/>
      <c r="HX722"/>
      <c r="HY722"/>
      <c r="HZ722"/>
      <c r="IA722"/>
      <c r="IB722"/>
      <c r="IC722"/>
      <c r="ID722"/>
      <c r="IE722"/>
      <c r="IF722"/>
      <c r="IG722"/>
      <c r="IH722"/>
      <c r="II722"/>
      <c r="IJ722"/>
      <c r="IK722"/>
      <c r="IL722"/>
      <c r="IM722"/>
      <c r="IN722"/>
      <c r="IO722"/>
      <c r="IP722"/>
      <c r="IQ722"/>
      <c r="IR722"/>
      <c r="IS722"/>
      <c r="IT722"/>
      <c r="IU722"/>
      <c r="IV722"/>
      <c r="IW722"/>
      <c r="IX722"/>
      <c r="IY722"/>
      <c r="IZ722"/>
      <c r="JA722"/>
      <c r="JB722"/>
      <c r="JC722"/>
      <c r="JD722"/>
      <c r="JE722"/>
      <c r="JF722"/>
      <c r="JG722"/>
      <c r="JH722"/>
      <c r="JI722"/>
      <c r="JJ722"/>
      <c r="JK722"/>
      <c r="JL722"/>
      <c r="JM722"/>
      <c r="JN722"/>
      <c r="JO722"/>
      <c r="JP722"/>
      <c r="JQ722"/>
      <c r="JR722"/>
      <c r="JS722"/>
      <c r="JT722"/>
      <c r="JU722"/>
      <c r="JV722"/>
      <c r="JW722"/>
      <c r="JX722"/>
      <c r="JY722"/>
      <c r="JZ722"/>
      <c r="KA722"/>
      <c r="KB722"/>
      <c r="KC722"/>
      <c r="KD722"/>
      <c r="KE722"/>
      <c r="KF722"/>
      <c r="KG722"/>
      <c r="KH722"/>
      <c r="KI722"/>
      <c r="KJ722"/>
      <c r="KK722"/>
    </row>
    <row r="723" spans="4:297" x14ac:dyDescent="0.2">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c r="DR723"/>
      <c r="DS723"/>
      <c r="DT723"/>
      <c r="DU723"/>
      <c r="DV723"/>
      <c r="DW723"/>
      <c r="DX723"/>
      <c r="DY723"/>
      <c r="DZ723"/>
      <c r="EA723"/>
      <c r="EB723"/>
      <c r="EC723"/>
      <c r="ED723"/>
      <c r="EE723"/>
      <c r="EF723"/>
      <c r="EG723"/>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c r="FT723"/>
      <c r="FU723"/>
      <c r="FV723"/>
      <c r="FW723"/>
      <c r="FX723"/>
      <c r="FY723"/>
      <c r="FZ723"/>
      <c r="GA723"/>
      <c r="GB723"/>
      <c r="GC723"/>
      <c r="GD723"/>
      <c r="GE723"/>
      <c r="GF723"/>
      <c r="GG723"/>
      <c r="GH723"/>
      <c r="GI723"/>
      <c r="GJ723"/>
      <c r="GK723"/>
      <c r="GL723"/>
      <c r="GM723"/>
      <c r="GN723"/>
      <c r="GO723"/>
      <c r="GP723"/>
      <c r="GQ723"/>
      <c r="GR723"/>
      <c r="GS723"/>
      <c r="GT723"/>
      <c r="GU723"/>
      <c r="GV723"/>
      <c r="GW723"/>
      <c r="GX723"/>
      <c r="GY723"/>
      <c r="GZ723"/>
      <c r="HA723"/>
      <c r="HB723"/>
      <c r="HC723"/>
      <c r="HD723"/>
      <c r="HE723"/>
      <c r="HF723"/>
      <c r="HG723"/>
      <c r="HH723"/>
      <c r="HI723"/>
      <c r="HJ723"/>
      <c r="HK723"/>
      <c r="HL723"/>
      <c r="HM723"/>
      <c r="HN723"/>
      <c r="HO723"/>
      <c r="HP723"/>
      <c r="HQ723"/>
      <c r="HR723"/>
      <c r="HS723"/>
      <c r="HT723"/>
      <c r="HU723"/>
      <c r="HV723"/>
      <c r="HW723"/>
      <c r="HX723"/>
      <c r="HY723"/>
      <c r="HZ723"/>
      <c r="IA723"/>
      <c r="IB723"/>
      <c r="IC723"/>
      <c r="ID723"/>
      <c r="IE723"/>
      <c r="IF723"/>
      <c r="IG723"/>
      <c r="IH723"/>
      <c r="II723"/>
      <c r="IJ723"/>
      <c r="IK723"/>
      <c r="IL723"/>
      <c r="IM723"/>
      <c r="IN723"/>
      <c r="IO723"/>
      <c r="IP723"/>
      <c r="IQ723"/>
      <c r="IR723"/>
      <c r="IS723"/>
      <c r="IT723"/>
      <c r="IU723"/>
      <c r="IV723"/>
      <c r="IW723"/>
      <c r="IX723"/>
      <c r="IY723"/>
      <c r="IZ723"/>
      <c r="JA723"/>
      <c r="JB723"/>
      <c r="JC723"/>
      <c r="JD723"/>
      <c r="JE723"/>
      <c r="JF723"/>
      <c r="JG723"/>
      <c r="JH723"/>
      <c r="JI723"/>
      <c r="JJ723"/>
      <c r="JK723"/>
      <c r="JL723"/>
      <c r="JM723"/>
      <c r="JN723"/>
      <c r="JO723"/>
      <c r="JP723"/>
      <c r="JQ723"/>
      <c r="JR723"/>
      <c r="JS723"/>
      <c r="JT723"/>
      <c r="JU723"/>
      <c r="JV723"/>
      <c r="JW723"/>
      <c r="JX723"/>
      <c r="JY723"/>
      <c r="JZ723"/>
      <c r="KA723"/>
      <c r="KB723"/>
      <c r="KC723"/>
      <c r="KD723"/>
      <c r="KE723"/>
      <c r="KF723"/>
      <c r="KG723"/>
      <c r="KH723"/>
      <c r="KI723"/>
      <c r="KJ723"/>
      <c r="KK723"/>
    </row>
    <row r="724" spans="4:297" x14ac:dyDescent="0.2">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c r="DR724"/>
      <c r="DS724"/>
      <c r="DT724"/>
      <c r="DU724"/>
      <c r="DV724"/>
      <c r="DW724"/>
      <c r="DX724"/>
      <c r="DY724"/>
      <c r="DZ724"/>
      <c r="EA724"/>
      <c r="EB724"/>
      <c r="EC724"/>
      <c r="ED724"/>
      <c r="EE724"/>
      <c r="EF724"/>
      <c r="EG724"/>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c r="FT724"/>
      <c r="FU724"/>
      <c r="FV724"/>
      <c r="FW724"/>
      <c r="FX724"/>
      <c r="FY724"/>
      <c r="FZ724"/>
      <c r="GA724"/>
      <c r="GB724"/>
      <c r="GC724"/>
      <c r="GD724"/>
      <c r="GE724"/>
      <c r="GF724"/>
      <c r="GG724"/>
      <c r="GH724"/>
      <c r="GI724"/>
      <c r="GJ724"/>
      <c r="GK724"/>
      <c r="GL724"/>
      <c r="GM724"/>
      <c r="GN724"/>
      <c r="GO724"/>
      <c r="GP724"/>
      <c r="GQ724"/>
      <c r="GR724"/>
      <c r="GS724"/>
      <c r="GT724"/>
      <c r="GU724"/>
      <c r="GV724"/>
      <c r="GW724"/>
      <c r="GX724"/>
      <c r="GY724"/>
      <c r="GZ724"/>
      <c r="HA724"/>
      <c r="HB724"/>
      <c r="HC724"/>
      <c r="HD724"/>
      <c r="HE724"/>
      <c r="HF724"/>
      <c r="HG724"/>
      <c r="HH724"/>
      <c r="HI724"/>
      <c r="HJ724"/>
      <c r="HK724"/>
      <c r="HL724"/>
      <c r="HM724"/>
      <c r="HN724"/>
      <c r="HO724"/>
      <c r="HP724"/>
      <c r="HQ724"/>
      <c r="HR724"/>
      <c r="HS724"/>
      <c r="HT724"/>
      <c r="HU724"/>
      <c r="HV724"/>
      <c r="HW724"/>
      <c r="HX724"/>
      <c r="HY724"/>
      <c r="HZ724"/>
      <c r="IA724"/>
      <c r="IB724"/>
      <c r="IC724"/>
      <c r="ID724"/>
      <c r="IE724"/>
      <c r="IF724"/>
      <c r="IG724"/>
      <c r="IH724"/>
      <c r="II724"/>
      <c r="IJ724"/>
      <c r="IK724"/>
      <c r="IL724"/>
      <c r="IM724"/>
      <c r="IN724"/>
      <c r="IO724"/>
      <c r="IP724"/>
      <c r="IQ724"/>
      <c r="IR724"/>
      <c r="IS724"/>
      <c r="IT724"/>
      <c r="IU724"/>
      <c r="IV724"/>
      <c r="IW724"/>
      <c r="IX724"/>
      <c r="IY724"/>
      <c r="IZ724"/>
      <c r="JA724"/>
      <c r="JB724"/>
      <c r="JC724"/>
      <c r="JD724"/>
      <c r="JE724"/>
      <c r="JF724"/>
      <c r="JG724"/>
      <c r="JH724"/>
      <c r="JI724"/>
      <c r="JJ724"/>
      <c r="JK724"/>
      <c r="JL724"/>
      <c r="JM724"/>
      <c r="JN724"/>
      <c r="JO724"/>
      <c r="JP724"/>
      <c r="JQ724"/>
      <c r="JR724"/>
      <c r="JS724"/>
      <c r="JT724"/>
      <c r="JU724"/>
      <c r="JV724"/>
      <c r="JW724"/>
      <c r="JX724"/>
      <c r="JY724"/>
      <c r="JZ724"/>
      <c r="KA724"/>
      <c r="KB724"/>
      <c r="KC724"/>
      <c r="KD724"/>
      <c r="KE724"/>
      <c r="KF724"/>
      <c r="KG724"/>
      <c r="KH724"/>
      <c r="KI724"/>
      <c r="KJ724"/>
      <c r="KK724"/>
    </row>
    <row r="725" spans="4:297" x14ac:dyDescent="0.2">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c r="DU725"/>
      <c r="DV725"/>
      <c r="DW725"/>
      <c r="DX725"/>
      <c r="DY725"/>
      <c r="DZ725"/>
      <c r="EA725"/>
      <c r="EB725"/>
      <c r="EC725"/>
      <c r="ED725"/>
      <c r="EE725"/>
      <c r="EF725"/>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c r="FU725"/>
      <c r="FV725"/>
      <c r="FW725"/>
      <c r="FX725"/>
      <c r="FY725"/>
      <c r="FZ725"/>
      <c r="GA725"/>
      <c r="GB725"/>
      <c r="GC725"/>
      <c r="GD725"/>
      <c r="GE725"/>
      <c r="GF725"/>
      <c r="GG725"/>
      <c r="GH725"/>
      <c r="GI725"/>
      <c r="GJ725"/>
      <c r="GK725"/>
      <c r="GL725"/>
      <c r="GM725"/>
      <c r="GN725"/>
      <c r="GO725"/>
      <c r="GP725"/>
      <c r="GQ725"/>
      <c r="GR725"/>
      <c r="GS725"/>
      <c r="GT725"/>
      <c r="GU725"/>
      <c r="GV725"/>
      <c r="GW725"/>
      <c r="GX725"/>
      <c r="GY725"/>
      <c r="GZ725"/>
      <c r="HA725"/>
      <c r="HB725"/>
      <c r="HC725"/>
      <c r="HD725"/>
      <c r="HE725"/>
      <c r="HF725"/>
      <c r="HG725"/>
      <c r="HH725"/>
      <c r="HI725"/>
      <c r="HJ725"/>
      <c r="HK725"/>
      <c r="HL725"/>
      <c r="HM725"/>
      <c r="HN725"/>
      <c r="HO725"/>
      <c r="HP725"/>
      <c r="HQ725"/>
      <c r="HR725"/>
      <c r="HS725"/>
      <c r="HT725"/>
      <c r="HU725"/>
      <c r="HV725"/>
      <c r="HW725"/>
      <c r="HX725"/>
      <c r="HY725"/>
      <c r="HZ725"/>
      <c r="IA725"/>
      <c r="IB725"/>
      <c r="IC725"/>
      <c r="ID725"/>
      <c r="IE725"/>
      <c r="IF725"/>
      <c r="IG725"/>
      <c r="IH725"/>
      <c r="II725"/>
      <c r="IJ725"/>
      <c r="IK725"/>
      <c r="IL725"/>
      <c r="IM725"/>
      <c r="IN725"/>
      <c r="IO725"/>
      <c r="IP725"/>
      <c r="IQ725"/>
      <c r="IR725"/>
      <c r="IS725"/>
      <c r="IT725"/>
      <c r="IU725"/>
      <c r="IV725"/>
      <c r="IW725"/>
      <c r="IX725"/>
      <c r="IY725"/>
      <c r="IZ725"/>
      <c r="JA725"/>
      <c r="JB725"/>
      <c r="JC725"/>
      <c r="JD725"/>
      <c r="JE725"/>
      <c r="JF725"/>
      <c r="JG725"/>
      <c r="JH725"/>
      <c r="JI725"/>
      <c r="JJ725"/>
      <c r="JK725"/>
      <c r="JL725"/>
      <c r="JM725"/>
      <c r="JN725"/>
      <c r="JO725"/>
      <c r="JP725"/>
      <c r="JQ725"/>
      <c r="JR725"/>
      <c r="JS725"/>
      <c r="JT725"/>
      <c r="JU725"/>
      <c r="JV725"/>
      <c r="JW725"/>
      <c r="JX725"/>
      <c r="JY725"/>
      <c r="JZ725"/>
      <c r="KA725"/>
      <c r="KB725"/>
      <c r="KC725"/>
      <c r="KD725"/>
      <c r="KE725"/>
      <c r="KF725"/>
      <c r="KG725"/>
      <c r="KH725"/>
      <c r="KI725"/>
      <c r="KJ725"/>
      <c r="KK725"/>
    </row>
    <row r="726" spans="4:297" x14ac:dyDescent="0.2">
      <c r="D726"/>
      <c r="E726"/>
      <c r="F726"/>
      <c r="G726"/>
      <c r="H726"/>
      <c r="I726"/>
      <c r="J726"/>
      <c r="K726"/>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c r="DW726"/>
      <c r="DX726"/>
      <c r="DY726"/>
      <c r="DZ726"/>
      <c r="EA726"/>
      <c r="EB726"/>
      <c r="EC726"/>
      <c r="ED726"/>
      <c r="EE726"/>
      <c r="EF726"/>
      <c r="EG726"/>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c r="FU726"/>
      <c r="FV726"/>
      <c r="FW726"/>
      <c r="FX726"/>
      <c r="FY726"/>
      <c r="FZ726"/>
      <c r="GA726"/>
      <c r="GB726"/>
      <c r="GC726"/>
      <c r="GD726"/>
      <c r="GE726"/>
      <c r="GF726"/>
      <c r="GG726"/>
      <c r="GH726"/>
      <c r="GI726"/>
      <c r="GJ726"/>
      <c r="GK726"/>
      <c r="GL726"/>
      <c r="GM726"/>
      <c r="GN726"/>
      <c r="GO726"/>
      <c r="GP726"/>
      <c r="GQ726"/>
      <c r="GR726"/>
      <c r="GS726"/>
      <c r="GT726"/>
      <c r="GU726"/>
      <c r="GV726"/>
      <c r="GW726"/>
      <c r="GX726"/>
      <c r="GY726"/>
      <c r="GZ726"/>
      <c r="HA726"/>
      <c r="HB726"/>
      <c r="HC726"/>
      <c r="HD726"/>
      <c r="HE726"/>
      <c r="HF726"/>
      <c r="HG726"/>
      <c r="HH726"/>
      <c r="HI726"/>
      <c r="HJ726"/>
      <c r="HK726"/>
      <c r="HL726"/>
      <c r="HM726"/>
      <c r="HN726"/>
      <c r="HO726"/>
      <c r="HP726"/>
      <c r="HQ726"/>
      <c r="HR726"/>
      <c r="HS726"/>
      <c r="HT726"/>
      <c r="HU726"/>
      <c r="HV726"/>
      <c r="HW726"/>
      <c r="HX726"/>
      <c r="HY726"/>
      <c r="HZ726"/>
      <c r="IA726"/>
      <c r="IB726"/>
      <c r="IC726"/>
      <c r="ID726"/>
      <c r="IE726"/>
      <c r="IF726"/>
      <c r="IG726"/>
      <c r="IH726"/>
      <c r="II726"/>
      <c r="IJ726"/>
      <c r="IK726"/>
      <c r="IL726"/>
      <c r="IM726"/>
      <c r="IN726"/>
      <c r="IO726"/>
      <c r="IP726"/>
      <c r="IQ726"/>
      <c r="IR726"/>
      <c r="IS726"/>
      <c r="IT726"/>
      <c r="IU726"/>
      <c r="IV726"/>
      <c r="IW726"/>
      <c r="IX726"/>
      <c r="IY726"/>
      <c r="IZ726"/>
      <c r="JA726"/>
      <c r="JB726"/>
      <c r="JC726"/>
      <c r="JD726"/>
      <c r="JE726"/>
      <c r="JF726"/>
      <c r="JG726"/>
      <c r="JH726"/>
      <c r="JI726"/>
      <c r="JJ726"/>
      <c r="JK726"/>
      <c r="JL726"/>
      <c r="JM726"/>
      <c r="JN726"/>
      <c r="JO726"/>
      <c r="JP726"/>
      <c r="JQ726"/>
      <c r="JR726"/>
      <c r="JS726"/>
      <c r="JT726"/>
      <c r="JU726"/>
      <c r="JV726"/>
      <c r="JW726"/>
      <c r="JX726"/>
      <c r="JY726"/>
      <c r="JZ726"/>
      <c r="KA726"/>
      <c r="KB726"/>
      <c r="KC726"/>
      <c r="KD726"/>
      <c r="KE726"/>
      <c r="KF726"/>
      <c r="KG726"/>
      <c r="KH726"/>
      <c r="KI726"/>
      <c r="KJ726"/>
      <c r="KK726"/>
    </row>
    <row r="727" spans="4:297" x14ac:dyDescent="0.2">
      <c r="D727"/>
      <c r="E727"/>
      <c r="F727"/>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c r="DS727"/>
      <c r="DT727"/>
      <c r="DU727"/>
      <c r="DV727"/>
      <c r="DW727"/>
      <c r="DX727"/>
      <c r="DY727"/>
      <c r="DZ727"/>
      <c r="EA727"/>
      <c r="EB727"/>
      <c r="EC727"/>
      <c r="ED727"/>
      <c r="EE727"/>
      <c r="EF727"/>
      <c r="EG727"/>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c r="FT727"/>
      <c r="FU727"/>
      <c r="FV727"/>
      <c r="FW727"/>
      <c r="FX727"/>
      <c r="FY727"/>
      <c r="FZ727"/>
      <c r="GA727"/>
      <c r="GB727"/>
      <c r="GC727"/>
      <c r="GD727"/>
      <c r="GE727"/>
      <c r="GF727"/>
      <c r="GG727"/>
      <c r="GH727"/>
      <c r="GI727"/>
      <c r="GJ727"/>
      <c r="GK727"/>
      <c r="GL727"/>
      <c r="GM727"/>
      <c r="GN727"/>
      <c r="GO727"/>
      <c r="GP727"/>
      <c r="GQ727"/>
      <c r="GR727"/>
      <c r="GS727"/>
      <c r="GT727"/>
      <c r="GU727"/>
      <c r="GV727"/>
      <c r="GW727"/>
      <c r="GX727"/>
      <c r="GY727"/>
      <c r="GZ727"/>
      <c r="HA727"/>
      <c r="HB727"/>
      <c r="HC727"/>
      <c r="HD727"/>
      <c r="HE727"/>
      <c r="HF727"/>
      <c r="HG727"/>
      <c r="HH727"/>
      <c r="HI727"/>
      <c r="HJ727"/>
      <c r="HK727"/>
      <c r="HL727"/>
      <c r="HM727"/>
      <c r="HN727"/>
      <c r="HO727"/>
      <c r="HP727"/>
      <c r="HQ727"/>
      <c r="HR727"/>
      <c r="HS727"/>
      <c r="HT727"/>
      <c r="HU727"/>
      <c r="HV727"/>
      <c r="HW727"/>
      <c r="HX727"/>
      <c r="HY727"/>
      <c r="HZ727"/>
      <c r="IA727"/>
      <c r="IB727"/>
      <c r="IC727"/>
      <c r="ID727"/>
      <c r="IE727"/>
      <c r="IF727"/>
      <c r="IG727"/>
      <c r="IH727"/>
      <c r="II727"/>
      <c r="IJ727"/>
      <c r="IK727"/>
      <c r="IL727"/>
      <c r="IM727"/>
      <c r="IN727"/>
      <c r="IO727"/>
      <c r="IP727"/>
      <c r="IQ727"/>
      <c r="IR727"/>
      <c r="IS727"/>
      <c r="IT727"/>
      <c r="IU727"/>
      <c r="IV727"/>
      <c r="IW727"/>
      <c r="IX727"/>
      <c r="IY727"/>
      <c r="IZ727"/>
      <c r="JA727"/>
      <c r="JB727"/>
      <c r="JC727"/>
      <c r="JD727"/>
      <c r="JE727"/>
      <c r="JF727"/>
      <c r="JG727"/>
      <c r="JH727"/>
      <c r="JI727"/>
      <c r="JJ727"/>
      <c r="JK727"/>
      <c r="JL727"/>
      <c r="JM727"/>
      <c r="JN727"/>
      <c r="JO727"/>
      <c r="JP727"/>
      <c r="JQ727"/>
      <c r="JR727"/>
      <c r="JS727"/>
      <c r="JT727"/>
      <c r="JU727"/>
      <c r="JV727"/>
      <c r="JW727"/>
      <c r="JX727"/>
      <c r="JY727"/>
      <c r="JZ727"/>
      <c r="KA727"/>
      <c r="KB727"/>
      <c r="KC727"/>
      <c r="KD727"/>
      <c r="KE727"/>
      <c r="KF727"/>
      <c r="KG727"/>
      <c r="KH727"/>
      <c r="KI727"/>
      <c r="KJ727"/>
      <c r="KK727"/>
    </row>
    <row r="728" spans="4:297" x14ac:dyDescent="0.2">
      <c r="D728"/>
      <c r="E728"/>
      <c r="F728"/>
      <c r="G728"/>
      <c r="H728"/>
      <c r="I728"/>
      <c r="J728"/>
      <c r="K728"/>
      <c r="L728"/>
      <c r="M728"/>
      <c r="N728"/>
      <c r="O728"/>
      <c r="P728"/>
      <c r="Q728"/>
      <c r="R728"/>
      <c r="S728"/>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c r="DW728"/>
      <c r="DX728"/>
      <c r="DY728"/>
      <c r="DZ728"/>
      <c r="EA728"/>
      <c r="EB728"/>
      <c r="EC728"/>
      <c r="ED728"/>
      <c r="EE728"/>
      <c r="EF728"/>
      <c r="EG728"/>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c r="FT728"/>
      <c r="FU728"/>
      <c r="FV728"/>
      <c r="FW728"/>
      <c r="FX728"/>
      <c r="FY728"/>
      <c r="FZ728"/>
      <c r="GA728"/>
      <c r="GB728"/>
      <c r="GC728"/>
      <c r="GD728"/>
      <c r="GE728"/>
      <c r="GF728"/>
      <c r="GG728"/>
      <c r="GH728"/>
      <c r="GI728"/>
      <c r="GJ728"/>
      <c r="GK728"/>
      <c r="GL728"/>
      <c r="GM728"/>
      <c r="GN728"/>
      <c r="GO728"/>
      <c r="GP728"/>
      <c r="GQ728"/>
      <c r="GR728"/>
      <c r="GS728"/>
      <c r="GT728"/>
      <c r="GU728"/>
      <c r="GV728"/>
      <c r="GW728"/>
      <c r="GX728"/>
      <c r="GY728"/>
      <c r="GZ728"/>
      <c r="HA728"/>
      <c r="HB728"/>
      <c r="HC728"/>
      <c r="HD728"/>
      <c r="HE728"/>
      <c r="HF728"/>
      <c r="HG728"/>
      <c r="HH728"/>
      <c r="HI728"/>
      <c r="HJ728"/>
      <c r="HK728"/>
      <c r="HL728"/>
      <c r="HM728"/>
      <c r="HN728"/>
      <c r="HO728"/>
      <c r="HP728"/>
      <c r="HQ728"/>
      <c r="HR728"/>
      <c r="HS728"/>
      <c r="HT728"/>
      <c r="HU728"/>
      <c r="HV728"/>
      <c r="HW728"/>
      <c r="HX728"/>
      <c r="HY728"/>
      <c r="HZ728"/>
      <c r="IA728"/>
      <c r="IB728"/>
      <c r="IC728"/>
      <c r="ID728"/>
      <c r="IE728"/>
      <c r="IF728"/>
      <c r="IG728"/>
      <c r="IH728"/>
      <c r="II728"/>
      <c r="IJ728"/>
      <c r="IK728"/>
      <c r="IL728"/>
      <c r="IM728"/>
      <c r="IN728"/>
      <c r="IO728"/>
      <c r="IP728"/>
      <c r="IQ728"/>
      <c r="IR728"/>
      <c r="IS728"/>
      <c r="IT728"/>
      <c r="IU728"/>
      <c r="IV728"/>
      <c r="IW728"/>
      <c r="IX728"/>
      <c r="IY728"/>
      <c r="IZ728"/>
      <c r="JA728"/>
      <c r="JB728"/>
      <c r="JC728"/>
      <c r="JD728"/>
      <c r="JE728"/>
      <c r="JF728"/>
      <c r="JG728"/>
      <c r="JH728"/>
      <c r="JI728"/>
      <c r="JJ728"/>
      <c r="JK728"/>
      <c r="JL728"/>
      <c r="JM728"/>
      <c r="JN728"/>
      <c r="JO728"/>
      <c r="JP728"/>
      <c r="JQ728"/>
      <c r="JR728"/>
      <c r="JS728"/>
      <c r="JT728"/>
      <c r="JU728"/>
      <c r="JV728"/>
      <c r="JW728"/>
      <c r="JX728"/>
      <c r="JY728"/>
      <c r="JZ728"/>
      <c r="KA728"/>
      <c r="KB728"/>
      <c r="KC728"/>
      <c r="KD728"/>
      <c r="KE728"/>
      <c r="KF728"/>
      <c r="KG728"/>
      <c r="KH728"/>
      <c r="KI728"/>
      <c r="KJ728"/>
      <c r="KK728"/>
    </row>
    <row r="729" spans="4:297" x14ac:dyDescent="0.2">
      <c r="D729"/>
      <c r="E729"/>
      <c r="F729"/>
      <c r="G729"/>
      <c r="H729"/>
      <c r="I729"/>
      <c r="J729"/>
      <c r="K729"/>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c r="DW729"/>
      <c r="DX729"/>
      <c r="DY729"/>
      <c r="DZ729"/>
      <c r="EA729"/>
      <c r="EB729"/>
      <c r="EC729"/>
      <c r="ED729"/>
      <c r="EE729"/>
      <c r="EF729"/>
      <c r="EG729"/>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c r="FT729"/>
      <c r="FU729"/>
      <c r="FV729"/>
      <c r="FW729"/>
      <c r="FX729"/>
      <c r="FY729"/>
      <c r="FZ729"/>
      <c r="GA729"/>
      <c r="GB729"/>
      <c r="GC729"/>
      <c r="GD729"/>
      <c r="GE729"/>
      <c r="GF729"/>
      <c r="GG729"/>
      <c r="GH729"/>
      <c r="GI729"/>
      <c r="GJ729"/>
      <c r="GK729"/>
      <c r="GL729"/>
      <c r="GM729"/>
      <c r="GN729"/>
      <c r="GO729"/>
      <c r="GP729"/>
      <c r="GQ729"/>
      <c r="GR729"/>
      <c r="GS729"/>
      <c r="GT729"/>
      <c r="GU729"/>
      <c r="GV729"/>
      <c r="GW729"/>
      <c r="GX729"/>
      <c r="GY729"/>
      <c r="GZ729"/>
      <c r="HA729"/>
      <c r="HB729"/>
      <c r="HC729"/>
      <c r="HD729"/>
      <c r="HE729"/>
      <c r="HF729"/>
      <c r="HG729"/>
      <c r="HH729"/>
      <c r="HI729"/>
      <c r="HJ729"/>
      <c r="HK729"/>
      <c r="HL729"/>
      <c r="HM729"/>
      <c r="HN729"/>
      <c r="HO729"/>
      <c r="HP729"/>
      <c r="HQ729"/>
      <c r="HR729"/>
      <c r="HS729"/>
      <c r="HT729"/>
      <c r="HU729"/>
      <c r="HV729"/>
      <c r="HW729"/>
      <c r="HX729"/>
      <c r="HY729"/>
      <c r="HZ729"/>
      <c r="IA729"/>
      <c r="IB729"/>
      <c r="IC729"/>
      <c r="ID729"/>
      <c r="IE729"/>
      <c r="IF729"/>
      <c r="IG729"/>
      <c r="IH729"/>
      <c r="II729"/>
      <c r="IJ729"/>
      <c r="IK729"/>
      <c r="IL729"/>
      <c r="IM729"/>
      <c r="IN729"/>
      <c r="IO729"/>
      <c r="IP729"/>
      <c r="IQ729"/>
      <c r="IR729"/>
      <c r="IS729"/>
      <c r="IT729"/>
      <c r="IU729"/>
      <c r="IV729"/>
      <c r="IW729"/>
      <c r="IX729"/>
      <c r="IY729"/>
      <c r="IZ729"/>
      <c r="JA729"/>
      <c r="JB729"/>
      <c r="JC729"/>
      <c r="JD729"/>
      <c r="JE729"/>
      <c r="JF729"/>
      <c r="JG729"/>
      <c r="JH729"/>
      <c r="JI729"/>
      <c r="JJ729"/>
      <c r="JK729"/>
      <c r="JL729"/>
      <c r="JM729"/>
      <c r="JN729"/>
      <c r="JO729"/>
      <c r="JP729"/>
      <c r="JQ729"/>
      <c r="JR729"/>
      <c r="JS729"/>
      <c r="JT729"/>
      <c r="JU729"/>
      <c r="JV729"/>
      <c r="JW729"/>
      <c r="JX729"/>
      <c r="JY729"/>
      <c r="JZ729"/>
      <c r="KA729"/>
      <c r="KB729"/>
      <c r="KC729"/>
      <c r="KD729"/>
      <c r="KE729"/>
      <c r="KF729"/>
      <c r="KG729"/>
      <c r="KH729"/>
      <c r="KI729"/>
      <c r="KJ729"/>
      <c r="KK729"/>
    </row>
    <row r="730" spans="4:297" x14ac:dyDescent="0.2">
      <c r="D730"/>
      <c r="E730"/>
      <c r="F730"/>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c r="DS730"/>
      <c r="DT730"/>
      <c r="DU730"/>
      <c r="DV730"/>
      <c r="DW730"/>
      <c r="DX730"/>
      <c r="DY730"/>
      <c r="DZ730"/>
      <c r="EA730"/>
      <c r="EB730"/>
      <c r="EC730"/>
      <c r="ED730"/>
      <c r="EE730"/>
      <c r="EF730"/>
      <c r="EG730"/>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c r="FU730"/>
      <c r="FV730"/>
      <c r="FW730"/>
      <c r="FX730"/>
      <c r="FY730"/>
      <c r="FZ730"/>
      <c r="GA730"/>
      <c r="GB730"/>
      <c r="GC730"/>
      <c r="GD730"/>
      <c r="GE730"/>
      <c r="GF730"/>
      <c r="GG730"/>
      <c r="GH730"/>
      <c r="GI730"/>
      <c r="GJ730"/>
      <c r="GK730"/>
      <c r="GL730"/>
      <c r="GM730"/>
      <c r="GN730"/>
      <c r="GO730"/>
      <c r="GP730"/>
      <c r="GQ730"/>
      <c r="GR730"/>
      <c r="GS730"/>
      <c r="GT730"/>
      <c r="GU730"/>
      <c r="GV730"/>
      <c r="GW730"/>
      <c r="GX730"/>
      <c r="GY730"/>
      <c r="GZ730"/>
      <c r="HA730"/>
      <c r="HB730"/>
      <c r="HC730"/>
      <c r="HD730"/>
      <c r="HE730"/>
      <c r="HF730"/>
      <c r="HG730"/>
      <c r="HH730"/>
      <c r="HI730"/>
      <c r="HJ730"/>
      <c r="HK730"/>
      <c r="HL730"/>
      <c r="HM730"/>
      <c r="HN730"/>
      <c r="HO730"/>
      <c r="HP730"/>
      <c r="HQ730"/>
      <c r="HR730"/>
      <c r="HS730"/>
      <c r="HT730"/>
      <c r="HU730"/>
      <c r="HV730"/>
      <c r="HW730"/>
      <c r="HX730"/>
      <c r="HY730"/>
      <c r="HZ730"/>
      <c r="IA730"/>
      <c r="IB730"/>
      <c r="IC730"/>
      <c r="ID730"/>
      <c r="IE730"/>
      <c r="IF730"/>
      <c r="IG730"/>
      <c r="IH730"/>
      <c r="II730"/>
      <c r="IJ730"/>
      <c r="IK730"/>
      <c r="IL730"/>
      <c r="IM730"/>
      <c r="IN730"/>
      <c r="IO730"/>
      <c r="IP730"/>
      <c r="IQ730"/>
      <c r="IR730"/>
      <c r="IS730"/>
      <c r="IT730"/>
      <c r="IU730"/>
      <c r="IV730"/>
      <c r="IW730"/>
      <c r="IX730"/>
      <c r="IY730"/>
      <c r="IZ730"/>
      <c r="JA730"/>
      <c r="JB730"/>
      <c r="JC730"/>
      <c r="JD730"/>
      <c r="JE730"/>
      <c r="JF730"/>
      <c r="JG730"/>
      <c r="JH730"/>
      <c r="JI730"/>
      <c r="JJ730"/>
      <c r="JK730"/>
      <c r="JL730"/>
      <c r="JM730"/>
      <c r="JN730"/>
      <c r="JO730"/>
      <c r="JP730"/>
      <c r="JQ730"/>
      <c r="JR730"/>
      <c r="JS730"/>
      <c r="JT730"/>
      <c r="JU730"/>
      <c r="JV730"/>
      <c r="JW730"/>
      <c r="JX730"/>
      <c r="JY730"/>
      <c r="JZ730"/>
      <c r="KA730"/>
      <c r="KB730"/>
      <c r="KC730"/>
      <c r="KD730"/>
      <c r="KE730"/>
      <c r="KF730"/>
      <c r="KG730"/>
      <c r="KH730"/>
      <c r="KI730"/>
      <c r="KJ730"/>
      <c r="KK730"/>
    </row>
    <row r="731" spans="4:297" x14ac:dyDescent="0.2">
      <c r="D731"/>
      <c r="E731"/>
      <c r="F731"/>
      <c r="G731"/>
      <c r="H731"/>
      <c r="I731"/>
      <c r="J731"/>
      <c r="K731"/>
      <c r="L731"/>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c r="DW731"/>
      <c r="DX731"/>
      <c r="DY731"/>
      <c r="DZ731"/>
      <c r="EA731"/>
      <c r="EB731"/>
      <c r="EC731"/>
      <c r="ED731"/>
      <c r="EE731"/>
      <c r="EF731"/>
      <c r="EG731"/>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c r="FT731"/>
      <c r="FU731"/>
      <c r="FV731"/>
      <c r="FW731"/>
      <c r="FX731"/>
      <c r="FY731"/>
      <c r="FZ731"/>
      <c r="GA731"/>
      <c r="GB731"/>
      <c r="GC731"/>
      <c r="GD731"/>
      <c r="GE731"/>
      <c r="GF731"/>
      <c r="GG731"/>
      <c r="GH731"/>
      <c r="GI731"/>
      <c r="GJ731"/>
      <c r="GK731"/>
      <c r="GL731"/>
      <c r="GM731"/>
      <c r="GN731"/>
      <c r="GO731"/>
      <c r="GP731"/>
      <c r="GQ731"/>
      <c r="GR731"/>
      <c r="GS731"/>
      <c r="GT731"/>
      <c r="GU731"/>
      <c r="GV731"/>
      <c r="GW731"/>
      <c r="GX731"/>
      <c r="GY731"/>
      <c r="GZ731"/>
      <c r="HA731"/>
      <c r="HB731"/>
      <c r="HC731"/>
      <c r="HD731"/>
      <c r="HE731"/>
      <c r="HF731"/>
      <c r="HG731"/>
      <c r="HH731"/>
      <c r="HI731"/>
      <c r="HJ731"/>
      <c r="HK731"/>
      <c r="HL731"/>
      <c r="HM731"/>
      <c r="HN731"/>
      <c r="HO731"/>
      <c r="HP731"/>
      <c r="HQ731"/>
      <c r="HR731"/>
      <c r="HS731"/>
      <c r="HT731"/>
      <c r="HU731"/>
      <c r="HV731"/>
      <c r="HW731"/>
      <c r="HX731"/>
      <c r="HY731"/>
      <c r="HZ731"/>
      <c r="IA731"/>
      <c r="IB731"/>
      <c r="IC731"/>
      <c r="ID731"/>
      <c r="IE731"/>
      <c r="IF731"/>
      <c r="IG731"/>
      <c r="IH731"/>
      <c r="II731"/>
      <c r="IJ731"/>
      <c r="IK731"/>
      <c r="IL731"/>
      <c r="IM731"/>
      <c r="IN731"/>
      <c r="IO731"/>
      <c r="IP731"/>
      <c r="IQ731"/>
      <c r="IR731"/>
      <c r="IS731"/>
      <c r="IT731"/>
      <c r="IU731"/>
      <c r="IV731"/>
      <c r="IW731"/>
      <c r="IX731"/>
      <c r="IY731"/>
      <c r="IZ731"/>
      <c r="JA731"/>
      <c r="JB731"/>
      <c r="JC731"/>
      <c r="JD731"/>
      <c r="JE731"/>
      <c r="JF731"/>
      <c r="JG731"/>
      <c r="JH731"/>
      <c r="JI731"/>
      <c r="JJ731"/>
      <c r="JK731"/>
      <c r="JL731"/>
      <c r="JM731"/>
      <c r="JN731"/>
      <c r="JO731"/>
      <c r="JP731"/>
      <c r="JQ731"/>
      <c r="JR731"/>
      <c r="JS731"/>
      <c r="JT731"/>
      <c r="JU731"/>
      <c r="JV731"/>
      <c r="JW731"/>
      <c r="JX731"/>
      <c r="JY731"/>
      <c r="JZ731"/>
      <c r="KA731"/>
      <c r="KB731"/>
      <c r="KC731"/>
      <c r="KD731"/>
      <c r="KE731"/>
      <c r="KF731"/>
      <c r="KG731"/>
      <c r="KH731"/>
      <c r="KI731"/>
      <c r="KJ731"/>
      <c r="KK731"/>
    </row>
    <row r="732" spans="4:297" x14ac:dyDescent="0.2">
      <c r="D732"/>
      <c r="E732"/>
      <c r="F732"/>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c r="DW732"/>
      <c r="DX732"/>
      <c r="DY732"/>
      <c r="DZ732"/>
      <c r="EA732"/>
      <c r="EB732"/>
      <c r="EC732"/>
      <c r="ED732"/>
      <c r="EE732"/>
      <c r="EF732"/>
      <c r="EG732"/>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c r="FT732"/>
      <c r="FU732"/>
      <c r="FV732"/>
      <c r="FW732"/>
      <c r="FX732"/>
      <c r="FY732"/>
      <c r="FZ732"/>
      <c r="GA732"/>
      <c r="GB732"/>
      <c r="GC732"/>
      <c r="GD732"/>
      <c r="GE732"/>
      <c r="GF732"/>
      <c r="GG732"/>
      <c r="GH732"/>
      <c r="GI732"/>
      <c r="GJ732"/>
      <c r="GK732"/>
      <c r="GL732"/>
      <c r="GM732"/>
      <c r="GN732"/>
      <c r="GO732"/>
      <c r="GP732"/>
      <c r="GQ732"/>
      <c r="GR732"/>
      <c r="GS732"/>
      <c r="GT732"/>
      <c r="GU732"/>
      <c r="GV732"/>
      <c r="GW732"/>
      <c r="GX732"/>
      <c r="GY732"/>
      <c r="GZ732"/>
      <c r="HA732"/>
      <c r="HB732"/>
      <c r="HC732"/>
      <c r="HD732"/>
      <c r="HE732"/>
      <c r="HF732"/>
      <c r="HG732"/>
      <c r="HH732"/>
      <c r="HI732"/>
      <c r="HJ732"/>
      <c r="HK732"/>
      <c r="HL732"/>
      <c r="HM732"/>
      <c r="HN732"/>
      <c r="HO732"/>
      <c r="HP732"/>
      <c r="HQ732"/>
      <c r="HR732"/>
      <c r="HS732"/>
      <c r="HT732"/>
      <c r="HU732"/>
      <c r="HV732"/>
      <c r="HW732"/>
      <c r="HX732"/>
      <c r="HY732"/>
      <c r="HZ732"/>
      <c r="IA732"/>
      <c r="IB732"/>
      <c r="IC732"/>
      <c r="ID732"/>
      <c r="IE732"/>
      <c r="IF732"/>
      <c r="IG732"/>
      <c r="IH732"/>
      <c r="II732"/>
      <c r="IJ732"/>
      <c r="IK732"/>
      <c r="IL732"/>
      <c r="IM732"/>
      <c r="IN732"/>
      <c r="IO732"/>
      <c r="IP732"/>
      <c r="IQ732"/>
      <c r="IR732"/>
      <c r="IS732"/>
      <c r="IT732"/>
      <c r="IU732"/>
      <c r="IV732"/>
      <c r="IW732"/>
      <c r="IX732"/>
      <c r="IY732"/>
      <c r="IZ732"/>
      <c r="JA732"/>
      <c r="JB732"/>
      <c r="JC732"/>
      <c r="JD732"/>
      <c r="JE732"/>
      <c r="JF732"/>
      <c r="JG732"/>
      <c r="JH732"/>
      <c r="JI732"/>
      <c r="JJ732"/>
      <c r="JK732"/>
      <c r="JL732"/>
      <c r="JM732"/>
      <c r="JN732"/>
      <c r="JO732"/>
      <c r="JP732"/>
      <c r="JQ732"/>
      <c r="JR732"/>
      <c r="JS732"/>
      <c r="JT732"/>
      <c r="JU732"/>
      <c r="JV732"/>
      <c r="JW732"/>
      <c r="JX732"/>
      <c r="JY732"/>
      <c r="JZ732"/>
      <c r="KA732"/>
      <c r="KB732"/>
      <c r="KC732"/>
      <c r="KD732"/>
      <c r="KE732"/>
      <c r="KF732"/>
      <c r="KG732"/>
      <c r="KH732"/>
      <c r="KI732"/>
      <c r="KJ732"/>
      <c r="KK732"/>
    </row>
    <row r="733" spans="4:297" x14ac:dyDescent="0.2">
      <c r="D733"/>
      <c r="E733"/>
      <c r="F733"/>
      <c r="G733"/>
      <c r="H733"/>
      <c r="I733"/>
      <c r="J733"/>
      <c r="K733"/>
      <c r="L733"/>
      <c r="M733"/>
      <c r="N733"/>
      <c r="O733"/>
      <c r="P733"/>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c r="DW733"/>
      <c r="DX733"/>
      <c r="DY733"/>
      <c r="DZ733"/>
      <c r="EA733"/>
      <c r="EB733"/>
      <c r="EC733"/>
      <c r="ED733"/>
      <c r="EE733"/>
      <c r="EF733"/>
      <c r="EG733"/>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c r="FT733"/>
      <c r="FU733"/>
      <c r="FV733"/>
      <c r="FW733"/>
      <c r="FX733"/>
      <c r="FY733"/>
      <c r="FZ733"/>
      <c r="GA733"/>
      <c r="GB733"/>
      <c r="GC733"/>
      <c r="GD733"/>
      <c r="GE733"/>
      <c r="GF733"/>
      <c r="GG733"/>
      <c r="GH733"/>
      <c r="GI733"/>
      <c r="GJ733"/>
      <c r="GK733"/>
      <c r="GL733"/>
      <c r="GM733"/>
      <c r="GN733"/>
      <c r="GO733"/>
      <c r="GP733"/>
      <c r="GQ733"/>
      <c r="GR733"/>
      <c r="GS733"/>
      <c r="GT733"/>
      <c r="GU733"/>
      <c r="GV733"/>
      <c r="GW733"/>
      <c r="GX733"/>
      <c r="GY733"/>
      <c r="GZ733"/>
      <c r="HA733"/>
      <c r="HB733"/>
      <c r="HC733"/>
      <c r="HD733"/>
      <c r="HE733"/>
      <c r="HF733"/>
      <c r="HG733"/>
      <c r="HH733"/>
      <c r="HI733"/>
      <c r="HJ733"/>
      <c r="HK733"/>
      <c r="HL733"/>
      <c r="HM733"/>
      <c r="HN733"/>
      <c r="HO733"/>
      <c r="HP733"/>
      <c r="HQ733"/>
      <c r="HR733"/>
      <c r="HS733"/>
      <c r="HT733"/>
      <c r="HU733"/>
      <c r="HV733"/>
      <c r="HW733"/>
      <c r="HX733"/>
      <c r="HY733"/>
      <c r="HZ733"/>
      <c r="IA733"/>
      <c r="IB733"/>
      <c r="IC733"/>
      <c r="ID733"/>
      <c r="IE733"/>
      <c r="IF733"/>
      <c r="IG733"/>
      <c r="IH733"/>
      <c r="II733"/>
      <c r="IJ733"/>
      <c r="IK733"/>
      <c r="IL733"/>
      <c r="IM733"/>
      <c r="IN733"/>
      <c r="IO733"/>
      <c r="IP733"/>
      <c r="IQ733"/>
      <c r="IR733"/>
      <c r="IS733"/>
      <c r="IT733"/>
      <c r="IU733"/>
      <c r="IV733"/>
      <c r="IW733"/>
      <c r="IX733"/>
      <c r="IY733"/>
      <c r="IZ733"/>
      <c r="JA733"/>
      <c r="JB733"/>
      <c r="JC733"/>
      <c r="JD733"/>
      <c r="JE733"/>
      <c r="JF733"/>
      <c r="JG733"/>
      <c r="JH733"/>
      <c r="JI733"/>
      <c r="JJ733"/>
      <c r="JK733"/>
      <c r="JL733"/>
      <c r="JM733"/>
      <c r="JN733"/>
      <c r="JO733"/>
      <c r="JP733"/>
      <c r="JQ733"/>
      <c r="JR733"/>
      <c r="JS733"/>
      <c r="JT733"/>
      <c r="JU733"/>
      <c r="JV733"/>
      <c r="JW733"/>
      <c r="JX733"/>
      <c r="JY733"/>
      <c r="JZ733"/>
      <c r="KA733"/>
      <c r="KB733"/>
      <c r="KC733"/>
      <c r="KD733"/>
      <c r="KE733"/>
      <c r="KF733"/>
      <c r="KG733"/>
      <c r="KH733"/>
      <c r="KI733"/>
      <c r="KJ733"/>
      <c r="KK733"/>
    </row>
    <row r="734" spans="4:297" x14ac:dyDescent="0.2">
      <c r="D734"/>
      <c r="E734"/>
      <c r="F734"/>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c r="DW734"/>
      <c r="DX734"/>
      <c r="DY734"/>
      <c r="DZ734"/>
      <c r="EA734"/>
      <c r="EB734"/>
      <c r="EC734"/>
      <c r="ED734"/>
      <c r="EE734"/>
      <c r="EF734"/>
      <c r="EG734"/>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c r="FT734"/>
      <c r="FU734"/>
      <c r="FV734"/>
      <c r="FW734"/>
      <c r="FX734"/>
      <c r="FY734"/>
      <c r="FZ734"/>
      <c r="GA734"/>
      <c r="GB734"/>
      <c r="GC734"/>
      <c r="GD734"/>
      <c r="GE734"/>
      <c r="GF734"/>
      <c r="GG734"/>
      <c r="GH734"/>
      <c r="GI734"/>
      <c r="GJ734"/>
      <c r="GK734"/>
      <c r="GL734"/>
      <c r="GM734"/>
      <c r="GN734"/>
      <c r="GO734"/>
      <c r="GP734"/>
      <c r="GQ734"/>
      <c r="GR734"/>
      <c r="GS734"/>
      <c r="GT734"/>
      <c r="GU734"/>
      <c r="GV734"/>
      <c r="GW734"/>
      <c r="GX734"/>
      <c r="GY734"/>
      <c r="GZ734"/>
      <c r="HA734"/>
      <c r="HB734"/>
      <c r="HC734"/>
      <c r="HD734"/>
      <c r="HE734"/>
      <c r="HF734"/>
      <c r="HG734"/>
      <c r="HH734"/>
      <c r="HI734"/>
      <c r="HJ734"/>
      <c r="HK734"/>
      <c r="HL734"/>
      <c r="HM734"/>
      <c r="HN734"/>
      <c r="HO734"/>
      <c r="HP734"/>
      <c r="HQ734"/>
      <c r="HR734"/>
      <c r="HS734"/>
      <c r="HT734"/>
      <c r="HU734"/>
      <c r="HV734"/>
      <c r="HW734"/>
      <c r="HX734"/>
      <c r="HY734"/>
      <c r="HZ734"/>
      <c r="IA734"/>
      <c r="IB734"/>
      <c r="IC734"/>
      <c r="ID734"/>
      <c r="IE734"/>
      <c r="IF734"/>
      <c r="IG734"/>
      <c r="IH734"/>
      <c r="II734"/>
      <c r="IJ734"/>
      <c r="IK734"/>
      <c r="IL734"/>
      <c r="IM734"/>
      <c r="IN734"/>
      <c r="IO734"/>
      <c r="IP734"/>
      <c r="IQ734"/>
      <c r="IR734"/>
      <c r="IS734"/>
      <c r="IT734"/>
      <c r="IU734"/>
      <c r="IV734"/>
      <c r="IW734"/>
      <c r="IX734"/>
      <c r="IY734"/>
      <c r="IZ734"/>
      <c r="JA734"/>
      <c r="JB734"/>
      <c r="JC734"/>
      <c r="JD734"/>
      <c r="JE734"/>
      <c r="JF734"/>
      <c r="JG734"/>
      <c r="JH734"/>
      <c r="JI734"/>
      <c r="JJ734"/>
      <c r="JK734"/>
      <c r="JL734"/>
      <c r="JM734"/>
      <c r="JN734"/>
      <c r="JO734"/>
      <c r="JP734"/>
      <c r="JQ734"/>
      <c r="JR734"/>
      <c r="JS734"/>
      <c r="JT734"/>
      <c r="JU734"/>
      <c r="JV734"/>
      <c r="JW734"/>
      <c r="JX734"/>
      <c r="JY734"/>
      <c r="JZ734"/>
      <c r="KA734"/>
      <c r="KB734"/>
      <c r="KC734"/>
      <c r="KD734"/>
      <c r="KE734"/>
      <c r="KF734"/>
      <c r="KG734"/>
      <c r="KH734"/>
      <c r="KI734"/>
      <c r="KJ734"/>
      <c r="KK734"/>
    </row>
    <row r="735" spans="4:297" x14ac:dyDescent="0.2">
      <c r="D735"/>
      <c r="E735"/>
      <c r="F735"/>
      <c r="G735"/>
      <c r="H735"/>
      <c r="I735"/>
      <c r="J735"/>
      <c r="K735"/>
      <c r="L735"/>
      <c r="M735"/>
      <c r="N735"/>
      <c r="O735"/>
      <c r="P735"/>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c r="DW735"/>
      <c r="DX735"/>
      <c r="DY735"/>
      <c r="DZ735"/>
      <c r="EA735"/>
      <c r="EB735"/>
      <c r="EC735"/>
      <c r="ED735"/>
      <c r="EE735"/>
      <c r="EF735"/>
      <c r="EG735"/>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c r="FT735"/>
      <c r="FU735"/>
      <c r="FV735"/>
      <c r="FW735"/>
      <c r="FX735"/>
      <c r="FY735"/>
      <c r="FZ735"/>
      <c r="GA735"/>
      <c r="GB735"/>
      <c r="GC735"/>
      <c r="GD735"/>
      <c r="GE735"/>
      <c r="GF735"/>
      <c r="GG735"/>
      <c r="GH735"/>
      <c r="GI735"/>
      <c r="GJ735"/>
      <c r="GK735"/>
      <c r="GL735"/>
      <c r="GM735"/>
      <c r="GN735"/>
      <c r="GO735"/>
      <c r="GP735"/>
      <c r="GQ735"/>
      <c r="GR735"/>
      <c r="GS735"/>
      <c r="GT735"/>
      <c r="GU735"/>
      <c r="GV735"/>
      <c r="GW735"/>
      <c r="GX735"/>
      <c r="GY735"/>
      <c r="GZ735"/>
      <c r="HA735"/>
      <c r="HB735"/>
      <c r="HC735"/>
      <c r="HD735"/>
      <c r="HE735"/>
      <c r="HF735"/>
      <c r="HG735"/>
      <c r="HH735"/>
      <c r="HI735"/>
      <c r="HJ735"/>
      <c r="HK735"/>
      <c r="HL735"/>
      <c r="HM735"/>
      <c r="HN735"/>
      <c r="HO735"/>
      <c r="HP735"/>
      <c r="HQ735"/>
      <c r="HR735"/>
      <c r="HS735"/>
      <c r="HT735"/>
      <c r="HU735"/>
      <c r="HV735"/>
      <c r="HW735"/>
      <c r="HX735"/>
      <c r="HY735"/>
      <c r="HZ735"/>
      <c r="IA735"/>
      <c r="IB735"/>
      <c r="IC735"/>
      <c r="ID735"/>
      <c r="IE735"/>
      <c r="IF735"/>
      <c r="IG735"/>
      <c r="IH735"/>
      <c r="II735"/>
      <c r="IJ735"/>
      <c r="IK735"/>
      <c r="IL735"/>
      <c r="IM735"/>
      <c r="IN735"/>
      <c r="IO735"/>
      <c r="IP735"/>
      <c r="IQ735"/>
      <c r="IR735"/>
      <c r="IS735"/>
      <c r="IT735"/>
      <c r="IU735"/>
      <c r="IV735"/>
      <c r="IW735"/>
      <c r="IX735"/>
      <c r="IY735"/>
      <c r="IZ735"/>
      <c r="JA735"/>
      <c r="JB735"/>
      <c r="JC735"/>
      <c r="JD735"/>
      <c r="JE735"/>
      <c r="JF735"/>
      <c r="JG735"/>
      <c r="JH735"/>
      <c r="JI735"/>
      <c r="JJ735"/>
      <c r="JK735"/>
      <c r="JL735"/>
      <c r="JM735"/>
      <c r="JN735"/>
      <c r="JO735"/>
      <c r="JP735"/>
      <c r="JQ735"/>
      <c r="JR735"/>
      <c r="JS735"/>
      <c r="JT735"/>
      <c r="JU735"/>
      <c r="JV735"/>
      <c r="JW735"/>
      <c r="JX735"/>
      <c r="JY735"/>
      <c r="JZ735"/>
      <c r="KA735"/>
      <c r="KB735"/>
      <c r="KC735"/>
      <c r="KD735"/>
      <c r="KE735"/>
      <c r="KF735"/>
      <c r="KG735"/>
      <c r="KH735"/>
      <c r="KI735"/>
      <c r="KJ735"/>
      <c r="KK735"/>
    </row>
    <row r="736" spans="4:297" x14ac:dyDescent="0.2">
      <c r="D736"/>
      <c r="E736"/>
      <c r="F736"/>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c r="DW736"/>
      <c r="DX736"/>
      <c r="DY736"/>
      <c r="DZ736"/>
      <c r="EA736"/>
      <c r="EB736"/>
      <c r="EC736"/>
      <c r="ED736"/>
      <c r="EE736"/>
      <c r="EF736"/>
      <c r="EG736"/>
      <c r="EH736"/>
      <c r="EI736"/>
      <c r="EJ736"/>
      <c r="EK736"/>
      <c r="EL736"/>
      <c r="EM736"/>
      <c r="EN736"/>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c r="FT736"/>
      <c r="FU736"/>
      <c r="FV736"/>
      <c r="FW736"/>
      <c r="FX736"/>
      <c r="FY736"/>
      <c r="FZ736"/>
      <c r="GA736"/>
      <c r="GB736"/>
      <c r="GC736"/>
      <c r="GD736"/>
      <c r="GE736"/>
      <c r="GF736"/>
      <c r="GG736"/>
      <c r="GH736"/>
      <c r="GI736"/>
      <c r="GJ736"/>
      <c r="GK736"/>
      <c r="GL736"/>
      <c r="GM736"/>
      <c r="GN736"/>
      <c r="GO736"/>
      <c r="GP736"/>
      <c r="GQ736"/>
      <c r="GR736"/>
      <c r="GS736"/>
      <c r="GT736"/>
      <c r="GU736"/>
      <c r="GV736"/>
      <c r="GW736"/>
      <c r="GX736"/>
      <c r="GY736"/>
      <c r="GZ736"/>
      <c r="HA736"/>
      <c r="HB736"/>
      <c r="HC736"/>
      <c r="HD736"/>
      <c r="HE736"/>
      <c r="HF736"/>
      <c r="HG736"/>
      <c r="HH736"/>
      <c r="HI736"/>
      <c r="HJ736"/>
      <c r="HK736"/>
      <c r="HL736"/>
      <c r="HM736"/>
      <c r="HN736"/>
      <c r="HO736"/>
      <c r="HP736"/>
      <c r="HQ736"/>
      <c r="HR736"/>
      <c r="HS736"/>
      <c r="HT736"/>
      <c r="HU736"/>
      <c r="HV736"/>
      <c r="HW736"/>
      <c r="HX736"/>
      <c r="HY736"/>
      <c r="HZ736"/>
      <c r="IA736"/>
      <c r="IB736"/>
      <c r="IC736"/>
      <c r="ID736"/>
      <c r="IE736"/>
      <c r="IF736"/>
      <c r="IG736"/>
      <c r="IH736"/>
      <c r="II736"/>
      <c r="IJ736"/>
      <c r="IK736"/>
      <c r="IL736"/>
      <c r="IM736"/>
      <c r="IN736"/>
      <c r="IO736"/>
      <c r="IP736"/>
      <c r="IQ736"/>
      <c r="IR736"/>
      <c r="IS736"/>
      <c r="IT736"/>
      <c r="IU736"/>
      <c r="IV736"/>
      <c r="IW736"/>
      <c r="IX736"/>
      <c r="IY736"/>
      <c r="IZ736"/>
      <c r="JA736"/>
      <c r="JB736"/>
      <c r="JC736"/>
      <c r="JD736"/>
      <c r="JE736"/>
      <c r="JF736"/>
      <c r="JG736"/>
      <c r="JH736"/>
      <c r="JI736"/>
      <c r="JJ736"/>
      <c r="JK736"/>
      <c r="JL736"/>
      <c r="JM736"/>
      <c r="JN736"/>
      <c r="JO736"/>
      <c r="JP736"/>
      <c r="JQ736"/>
      <c r="JR736"/>
      <c r="JS736"/>
      <c r="JT736"/>
      <c r="JU736"/>
      <c r="JV736"/>
      <c r="JW736"/>
      <c r="JX736"/>
      <c r="JY736"/>
      <c r="JZ736"/>
      <c r="KA736"/>
      <c r="KB736"/>
      <c r="KC736"/>
      <c r="KD736"/>
      <c r="KE736"/>
      <c r="KF736"/>
      <c r="KG736"/>
      <c r="KH736"/>
      <c r="KI736"/>
      <c r="KJ736"/>
      <c r="KK736"/>
    </row>
    <row r="737" spans="4:297" x14ac:dyDescent="0.2">
      <c r="D737"/>
      <c r="E737"/>
      <c r="F737"/>
      <c r="G737"/>
      <c r="H737"/>
      <c r="I737"/>
      <c r="J737"/>
      <c r="K737"/>
      <c r="L737"/>
      <c r="M737"/>
      <c r="N737"/>
      <c r="O737"/>
      <c r="P737"/>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c r="DW737"/>
      <c r="DX737"/>
      <c r="DY737"/>
      <c r="DZ737"/>
      <c r="EA737"/>
      <c r="EB737"/>
      <c r="EC737"/>
      <c r="ED737"/>
      <c r="EE737"/>
      <c r="EF737"/>
      <c r="EG737"/>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c r="GE737"/>
      <c r="GF737"/>
      <c r="GG737"/>
      <c r="GH737"/>
      <c r="GI737"/>
      <c r="GJ737"/>
      <c r="GK737"/>
      <c r="GL737"/>
      <c r="GM737"/>
      <c r="GN737"/>
      <c r="GO737"/>
      <c r="GP737"/>
      <c r="GQ737"/>
      <c r="GR737"/>
      <c r="GS737"/>
      <c r="GT737"/>
      <c r="GU737"/>
      <c r="GV737"/>
      <c r="GW737"/>
      <c r="GX737"/>
      <c r="GY737"/>
      <c r="GZ737"/>
      <c r="HA737"/>
      <c r="HB737"/>
      <c r="HC737"/>
      <c r="HD737"/>
      <c r="HE737"/>
      <c r="HF737"/>
      <c r="HG737"/>
      <c r="HH737"/>
      <c r="HI737"/>
      <c r="HJ737"/>
      <c r="HK737"/>
      <c r="HL737"/>
      <c r="HM737"/>
      <c r="HN737"/>
      <c r="HO737"/>
      <c r="HP737"/>
      <c r="HQ737"/>
      <c r="HR737"/>
      <c r="HS737"/>
      <c r="HT737"/>
      <c r="HU737"/>
      <c r="HV737"/>
      <c r="HW737"/>
      <c r="HX737"/>
      <c r="HY737"/>
      <c r="HZ737"/>
      <c r="IA737"/>
      <c r="IB737"/>
      <c r="IC737"/>
      <c r="ID737"/>
      <c r="IE737"/>
      <c r="IF737"/>
      <c r="IG737"/>
      <c r="IH737"/>
      <c r="II737"/>
      <c r="IJ737"/>
      <c r="IK737"/>
      <c r="IL737"/>
      <c r="IM737"/>
      <c r="IN737"/>
      <c r="IO737"/>
      <c r="IP737"/>
      <c r="IQ737"/>
      <c r="IR737"/>
      <c r="IS737"/>
      <c r="IT737"/>
      <c r="IU737"/>
      <c r="IV737"/>
      <c r="IW737"/>
      <c r="IX737"/>
      <c r="IY737"/>
      <c r="IZ737"/>
      <c r="JA737"/>
      <c r="JB737"/>
      <c r="JC737"/>
      <c r="JD737"/>
      <c r="JE737"/>
      <c r="JF737"/>
      <c r="JG737"/>
      <c r="JH737"/>
      <c r="JI737"/>
      <c r="JJ737"/>
      <c r="JK737"/>
      <c r="JL737"/>
      <c r="JM737"/>
      <c r="JN737"/>
      <c r="JO737"/>
      <c r="JP737"/>
      <c r="JQ737"/>
      <c r="JR737"/>
      <c r="JS737"/>
      <c r="JT737"/>
      <c r="JU737"/>
      <c r="JV737"/>
      <c r="JW737"/>
      <c r="JX737"/>
      <c r="JY737"/>
      <c r="JZ737"/>
      <c r="KA737"/>
      <c r="KB737"/>
      <c r="KC737"/>
      <c r="KD737"/>
      <c r="KE737"/>
      <c r="KF737"/>
      <c r="KG737"/>
      <c r="KH737"/>
      <c r="KI737"/>
      <c r="KJ737"/>
      <c r="KK737"/>
    </row>
    <row r="738" spans="4:297" x14ac:dyDescent="0.2">
      <c r="D738"/>
      <c r="E738"/>
      <c r="F738"/>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c r="DW738"/>
      <c r="DX738"/>
      <c r="DY738"/>
      <c r="DZ738"/>
      <c r="EA738"/>
      <c r="EB738"/>
      <c r="EC738"/>
      <c r="ED738"/>
      <c r="EE738"/>
      <c r="EF738"/>
      <c r="EG738"/>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c r="GE738"/>
      <c r="GF738"/>
      <c r="GG738"/>
      <c r="GH738"/>
      <c r="GI738"/>
      <c r="GJ738"/>
      <c r="GK738"/>
      <c r="GL738"/>
      <c r="GM738"/>
      <c r="GN738"/>
      <c r="GO738"/>
      <c r="GP738"/>
      <c r="GQ738"/>
      <c r="GR738"/>
      <c r="GS738"/>
      <c r="GT738"/>
      <c r="GU738"/>
      <c r="GV738"/>
      <c r="GW738"/>
      <c r="GX738"/>
      <c r="GY738"/>
      <c r="GZ738"/>
      <c r="HA738"/>
      <c r="HB738"/>
      <c r="HC738"/>
      <c r="HD738"/>
      <c r="HE738"/>
      <c r="HF738"/>
      <c r="HG738"/>
      <c r="HH738"/>
      <c r="HI738"/>
      <c r="HJ738"/>
      <c r="HK738"/>
      <c r="HL738"/>
      <c r="HM738"/>
      <c r="HN738"/>
      <c r="HO738"/>
      <c r="HP738"/>
      <c r="HQ738"/>
      <c r="HR738"/>
      <c r="HS738"/>
      <c r="HT738"/>
      <c r="HU738"/>
      <c r="HV738"/>
      <c r="HW738"/>
      <c r="HX738"/>
      <c r="HY738"/>
      <c r="HZ738"/>
      <c r="IA738"/>
      <c r="IB738"/>
      <c r="IC738"/>
      <c r="ID738"/>
      <c r="IE738"/>
      <c r="IF738"/>
      <c r="IG738"/>
      <c r="IH738"/>
      <c r="II738"/>
      <c r="IJ738"/>
      <c r="IK738"/>
      <c r="IL738"/>
      <c r="IM738"/>
      <c r="IN738"/>
      <c r="IO738"/>
      <c r="IP738"/>
      <c r="IQ738"/>
      <c r="IR738"/>
      <c r="IS738"/>
      <c r="IT738"/>
      <c r="IU738"/>
      <c r="IV738"/>
      <c r="IW738"/>
      <c r="IX738"/>
      <c r="IY738"/>
      <c r="IZ738"/>
      <c r="JA738"/>
      <c r="JB738"/>
      <c r="JC738"/>
      <c r="JD738"/>
      <c r="JE738"/>
      <c r="JF738"/>
      <c r="JG738"/>
      <c r="JH738"/>
      <c r="JI738"/>
      <c r="JJ738"/>
      <c r="JK738"/>
      <c r="JL738"/>
      <c r="JM738"/>
      <c r="JN738"/>
      <c r="JO738"/>
      <c r="JP738"/>
      <c r="JQ738"/>
      <c r="JR738"/>
      <c r="JS738"/>
      <c r="JT738"/>
      <c r="JU738"/>
      <c r="JV738"/>
      <c r="JW738"/>
      <c r="JX738"/>
      <c r="JY738"/>
      <c r="JZ738"/>
      <c r="KA738"/>
      <c r="KB738"/>
      <c r="KC738"/>
      <c r="KD738"/>
      <c r="KE738"/>
      <c r="KF738"/>
      <c r="KG738"/>
      <c r="KH738"/>
      <c r="KI738"/>
      <c r="KJ738"/>
      <c r="KK738"/>
    </row>
    <row r="739" spans="4:297" x14ac:dyDescent="0.2">
      <c r="D739"/>
      <c r="E739"/>
      <c r="F739"/>
      <c r="G739"/>
      <c r="H739"/>
      <c r="I739"/>
      <c r="J739"/>
      <c r="K739"/>
      <c r="L739"/>
      <c r="M739"/>
      <c r="N739"/>
      <c r="O739"/>
      <c r="P739"/>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c r="DS739"/>
      <c r="DT739"/>
      <c r="DU739"/>
      <c r="DV739"/>
      <c r="DW739"/>
      <c r="DX739"/>
      <c r="DY739"/>
      <c r="DZ739"/>
      <c r="EA739"/>
      <c r="EB739"/>
      <c r="EC739"/>
      <c r="ED739"/>
      <c r="EE739"/>
      <c r="EF739"/>
      <c r="EG739"/>
      <c r="EH739"/>
      <c r="EI739"/>
      <c r="EJ739"/>
      <c r="EK739"/>
      <c r="EL739"/>
      <c r="EM739"/>
      <c r="EN739"/>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c r="FT739"/>
      <c r="FU739"/>
      <c r="FV739"/>
      <c r="FW739"/>
      <c r="FX739"/>
      <c r="FY739"/>
      <c r="FZ739"/>
      <c r="GA739"/>
      <c r="GB739"/>
      <c r="GC739"/>
      <c r="GD739"/>
      <c r="GE739"/>
      <c r="GF739"/>
      <c r="GG739"/>
      <c r="GH739"/>
      <c r="GI739"/>
      <c r="GJ739"/>
      <c r="GK739"/>
      <c r="GL739"/>
      <c r="GM739"/>
      <c r="GN739"/>
      <c r="GO739"/>
      <c r="GP739"/>
      <c r="GQ739"/>
      <c r="GR739"/>
      <c r="GS739"/>
      <c r="GT739"/>
      <c r="GU739"/>
      <c r="GV739"/>
      <c r="GW739"/>
      <c r="GX739"/>
      <c r="GY739"/>
      <c r="GZ739"/>
      <c r="HA739"/>
      <c r="HB739"/>
      <c r="HC739"/>
      <c r="HD739"/>
      <c r="HE739"/>
      <c r="HF739"/>
      <c r="HG739"/>
      <c r="HH739"/>
      <c r="HI739"/>
      <c r="HJ739"/>
      <c r="HK739"/>
      <c r="HL739"/>
      <c r="HM739"/>
      <c r="HN739"/>
      <c r="HO739"/>
      <c r="HP739"/>
      <c r="HQ739"/>
      <c r="HR739"/>
      <c r="HS739"/>
      <c r="HT739"/>
      <c r="HU739"/>
      <c r="HV739"/>
      <c r="HW739"/>
      <c r="HX739"/>
      <c r="HY739"/>
      <c r="HZ739"/>
      <c r="IA739"/>
      <c r="IB739"/>
      <c r="IC739"/>
      <c r="ID739"/>
      <c r="IE739"/>
      <c r="IF739"/>
      <c r="IG739"/>
      <c r="IH739"/>
      <c r="II739"/>
      <c r="IJ739"/>
      <c r="IK739"/>
      <c r="IL739"/>
      <c r="IM739"/>
      <c r="IN739"/>
      <c r="IO739"/>
      <c r="IP739"/>
      <c r="IQ739"/>
      <c r="IR739"/>
      <c r="IS739"/>
      <c r="IT739"/>
      <c r="IU739"/>
      <c r="IV739"/>
      <c r="IW739"/>
      <c r="IX739"/>
      <c r="IY739"/>
      <c r="IZ739"/>
      <c r="JA739"/>
      <c r="JB739"/>
      <c r="JC739"/>
      <c r="JD739"/>
      <c r="JE739"/>
      <c r="JF739"/>
      <c r="JG739"/>
      <c r="JH739"/>
      <c r="JI739"/>
      <c r="JJ739"/>
      <c r="JK739"/>
      <c r="JL739"/>
      <c r="JM739"/>
      <c r="JN739"/>
      <c r="JO739"/>
      <c r="JP739"/>
      <c r="JQ739"/>
      <c r="JR739"/>
      <c r="JS739"/>
      <c r="JT739"/>
      <c r="JU739"/>
      <c r="JV739"/>
      <c r="JW739"/>
      <c r="JX739"/>
      <c r="JY739"/>
      <c r="JZ739"/>
      <c r="KA739"/>
      <c r="KB739"/>
      <c r="KC739"/>
      <c r="KD739"/>
      <c r="KE739"/>
      <c r="KF739"/>
      <c r="KG739"/>
      <c r="KH739"/>
      <c r="KI739"/>
      <c r="KJ739"/>
      <c r="KK739"/>
    </row>
    <row r="740" spans="4:297" x14ac:dyDescent="0.2">
      <c r="D740"/>
      <c r="E740"/>
      <c r="F740"/>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c r="DW740"/>
      <c r="DX740"/>
      <c r="DY740"/>
      <c r="DZ740"/>
      <c r="EA740"/>
      <c r="EB740"/>
      <c r="EC740"/>
      <c r="ED740"/>
      <c r="EE740"/>
      <c r="EF740"/>
      <c r="EG740"/>
      <c r="EH740"/>
      <c r="EI740"/>
      <c r="EJ740"/>
      <c r="EK740"/>
      <c r="EL740"/>
      <c r="EM740"/>
      <c r="EN740"/>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c r="FT740"/>
      <c r="FU740"/>
      <c r="FV740"/>
      <c r="FW740"/>
      <c r="FX740"/>
      <c r="FY740"/>
      <c r="FZ740"/>
      <c r="GA740"/>
      <c r="GB740"/>
      <c r="GC740"/>
      <c r="GD740"/>
      <c r="GE740"/>
      <c r="GF740"/>
      <c r="GG740"/>
      <c r="GH740"/>
      <c r="GI740"/>
      <c r="GJ740"/>
      <c r="GK740"/>
      <c r="GL740"/>
      <c r="GM740"/>
      <c r="GN740"/>
      <c r="GO740"/>
      <c r="GP740"/>
      <c r="GQ740"/>
      <c r="GR740"/>
      <c r="GS740"/>
      <c r="GT740"/>
      <c r="GU740"/>
      <c r="GV740"/>
      <c r="GW740"/>
      <c r="GX740"/>
      <c r="GY740"/>
      <c r="GZ740"/>
      <c r="HA740"/>
      <c r="HB740"/>
      <c r="HC740"/>
      <c r="HD740"/>
      <c r="HE740"/>
      <c r="HF740"/>
      <c r="HG740"/>
      <c r="HH740"/>
      <c r="HI740"/>
      <c r="HJ740"/>
      <c r="HK740"/>
      <c r="HL740"/>
      <c r="HM740"/>
      <c r="HN740"/>
      <c r="HO740"/>
      <c r="HP740"/>
      <c r="HQ740"/>
      <c r="HR740"/>
      <c r="HS740"/>
      <c r="HT740"/>
      <c r="HU740"/>
      <c r="HV740"/>
      <c r="HW740"/>
      <c r="HX740"/>
      <c r="HY740"/>
      <c r="HZ740"/>
      <c r="IA740"/>
      <c r="IB740"/>
      <c r="IC740"/>
      <c r="ID740"/>
      <c r="IE740"/>
      <c r="IF740"/>
      <c r="IG740"/>
      <c r="IH740"/>
      <c r="II740"/>
      <c r="IJ740"/>
      <c r="IK740"/>
      <c r="IL740"/>
      <c r="IM740"/>
      <c r="IN740"/>
      <c r="IO740"/>
      <c r="IP740"/>
      <c r="IQ740"/>
      <c r="IR740"/>
      <c r="IS740"/>
      <c r="IT740"/>
      <c r="IU740"/>
      <c r="IV740"/>
      <c r="IW740"/>
      <c r="IX740"/>
      <c r="IY740"/>
      <c r="IZ740"/>
      <c r="JA740"/>
      <c r="JB740"/>
      <c r="JC740"/>
      <c r="JD740"/>
      <c r="JE740"/>
      <c r="JF740"/>
      <c r="JG740"/>
      <c r="JH740"/>
      <c r="JI740"/>
      <c r="JJ740"/>
      <c r="JK740"/>
      <c r="JL740"/>
      <c r="JM740"/>
      <c r="JN740"/>
      <c r="JO740"/>
      <c r="JP740"/>
      <c r="JQ740"/>
      <c r="JR740"/>
      <c r="JS740"/>
      <c r="JT740"/>
      <c r="JU740"/>
      <c r="JV740"/>
      <c r="JW740"/>
      <c r="JX740"/>
      <c r="JY740"/>
      <c r="JZ740"/>
      <c r="KA740"/>
      <c r="KB740"/>
      <c r="KC740"/>
      <c r="KD740"/>
      <c r="KE740"/>
      <c r="KF740"/>
      <c r="KG740"/>
      <c r="KH740"/>
      <c r="KI740"/>
      <c r="KJ740"/>
      <c r="KK740"/>
    </row>
    <row r="741" spans="4:297" x14ac:dyDescent="0.2">
      <c r="D741"/>
      <c r="E741"/>
      <c r="F741"/>
      <c r="G741"/>
      <c r="H741"/>
      <c r="I741"/>
      <c r="J741"/>
      <c r="K741"/>
      <c r="L741"/>
      <c r="M741"/>
      <c r="N741"/>
      <c r="O741"/>
      <c r="P741"/>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c r="DW741"/>
      <c r="DX741"/>
      <c r="DY741"/>
      <c r="DZ741"/>
      <c r="EA741"/>
      <c r="EB741"/>
      <c r="EC741"/>
      <c r="ED741"/>
      <c r="EE741"/>
      <c r="EF741"/>
      <c r="EG741"/>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c r="FT741"/>
      <c r="FU741"/>
      <c r="FV741"/>
      <c r="FW741"/>
      <c r="FX741"/>
      <c r="FY741"/>
      <c r="FZ741"/>
      <c r="GA741"/>
      <c r="GB741"/>
      <c r="GC741"/>
      <c r="GD741"/>
      <c r="GE741"/>
      <c r="GF741"/>
      <c r="GG741"/>
      <c r="GH741"/>
      <c r="GI741"/>
      <c r="GJ741"/>
      <c r="GK741"/>
      <c r="GL741"/>
      <c r="GM741"/>
      <c r="GN741"/>
      <c r="GO741"/>
      <c r="GP741"/>
      <c r="GQ741"/>
      <c r="GR741"/>
      <c r="GS741"/>
      <c r="GT741"/>
      <c r="GU741"/>
      <c r="GV741"/>
      <c r="GW741"/>
      <c r="GX741"/>
      <c r="GY741"/>
      <c r="GZ741"/>
      <c r="HA741"/>
      <c r="HB741"/>
      <c r="HC741"/>
      <c r="HD741"/>
      <c r="HE741"/>
      <c r="HF741"/>
      <c r="HG741"/>
      <c r="HH741"/>
      <c r="HI741"/>
      <c r="HJ741"/>
      <c r="HK741"/>
      <c r="HL741"/>
      <c r="HM741"/>
      <c r="HN741"/>
      <c r="HO741"/>
      <c r="HP741"/>
      <c r="HQ741"/>
      <c r="HR741"/>
      <c r="HS741"/>
      <c r="HT741"/>
      <c r="HU741"/>
      <c r="HV741"/>
      <c r="HW741"/>
      <c r="HX741"/>
      <c r="HY741"/>
      <c r="HZ741"/>
      <c r="IA741"/>
      <c r="IB741"/>
      <c r="IC741"/>
      <c r="ID741"/>
      <c r="IE741"/>
      <c r="IF741"/>
      <c r="IG741"/>
      <c r="IH741"/>
      <c r="II741"/>
      <c r="IJ741"/>
      <c r="IK741"/>
      <c r="IL741"/>
      <c r="IM741"/>
      <c r="IN741"/>
      <c r="IO741"/>
      <c r="IP741"/>
      <c r="IQ741"/>
      <c r="IR741"/>
      <c r="IS741"/>
      <c r="IT741"/>
      <c r="IU741"/>
      <c r="IV741"/>
      <c r="IW741"/>
      <c r="IX741"/>
      <c r="IY741"/>
      <c r="IZ741"/>
      <c r="JA741"/>
      <c r="JB741"/>
      <c r="JC741"/>
      <c r="JD741"/>
      <c r="JE741"/>
      <c r="JF741"/>
      <c r="JG741"/>
      <c r="JH741"/>
      <c r="JI741"/>
      <c r="JJ741"/>
      <c r="JK741"/>
      <c r="JL741"/>
      <c r="JM741"/>
      <c r="JN741"/>
      <c r="JO741"/>
      <c r="JP741"/>
      <c r="JQ741"/>
      <c r="JR741"/>
      <c r="JS741"/>
      <c r="JT741"/>
      <c r="JU741"/>
      <c r="JV741"/>
      <c r="JW741"/>
      <c r="JX741"/>
      <c r="JY741"/>
      <c r="JZ741"/>
      <c r="KA741"/>
      <c r="KB741"/>
      <c r="KC741"/>
      <c r="KD741"/>
      <c r="KE741"/>
      <c r="KF741"/>
      <c r="KG741"/>
      <c r="KH741"/>
      <c r="KI741"/>
      <c r="KJ741"/>
      <c r="KK741"/>
    </row>
    <row r="742" spans="4:297" x14ac:dyDescent="0.2">
      <c r="D742"/>
      <c r="E742"/>
      <c r="F742"/>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c r="DR742"/>
      <c r="DS742"/>
      <c r="DT742"/>
      <c r="DU742"/>
      <c r="DV742"/>
      <c r="DW742"/>
      <c r="DX742"/>
      <c r="DY742"/>
      <c r="DZ742"/>
      <c r="EA742"/>
      <c r="EB742"/>
      <c r="EC742"/>
      <c r="ED742"/>
      <c r="EE742"/>
      <c r="EF742"/>
      <c r="EG742"/>
      <c r="EH742"/>
      <c r="EI742"/>
      <c r="EJ742"/>
      <c r="EK742"/>
      <c r="EL742"/>
      <c r="EM742"/>
      <c r="EN742"/>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c r="FT742"/>
      <c r="FU742"/>
      <c r="FV742"/>
      <c r="FW742"/>
      <c r="FX742"/>
      <c r="FY742"/>
      <c r="FZ742"/>
      <c r="GA742"/>
      <c r="GB742"/>
      <c r="GC742"/>
      <c r="GD742"/>
      <c r="GE742"/>
      <c r="GF742"/>
      <c r="GG742"/>
      <c r="GH742"/>
      <c r="GI742"/>
      <c r="GJ742"/>
      <c r="GK742"/>
      <c r="GL742"/>
      <c r="GM742"/>
      <c r="GN742"/>
      <c r="GO742"/>
      <c r="GP742"/>
      <c r="GQ742"/>
      <c r="GR742"/>
      <c r="GS742"/>
      <c r="GT742"/>
      <c r="GU742"/>
      <c r="GV742"/>
      <c r="GW742"/>
      <c r="GX742"/>
      <c r="GY742"/>
      <c r="GZ742"/>
      <c r="HA742"/>
      <c r="HB742"/>
      <c r="HC742"/>
      <c r="HD742"/>
      <c r="HE742"/>
      <c r="HF742"/>
      <c r="HG742"/>
      <c r="HH742"/>
      <c r="HI742"/>
      <c r="HJ742"/>
      <c r="HK742"/>
      <c r="HL742"/>
      <c r="HM742"/>
      <c r="HN742"/>
      <c r="HO742"/>
      <c r="HP742"/>
      <c r="HQ742"/>
      <c r="HR742"/>
      <c r="HS742"/>
      <c r="HT742"/>
      <c r="HU742"/>
      <c r="HV742"/>
      <c r="HW742"/>
      <c r="HX742"/>
      <c r="HY742"/>
      <c r="HZ742"/>
      <c r="IA742"/>
      <c r="IB742"/>
      <c r="IC742"/>
      <c r="ID742"/>
      <c r="IE742"/>
      <c r="IF742"/>
      <c r="IG742"/>
      <c r="IH742"/>
      <c r="II742"/>
      <c r="IJ742"/>
      <c r="IK742"/>
      <c r="IL742"/>
      <c r="IM742"/>
      <c r="IN742"/>
      <c r="IO742"/>
      <c r="IP742"/>
      <c r="IQ742"/>
      <c r="IR742"/>
      <c r="IS742"/>
      <c r="IT742"/>
      <c r="IU742"/>
      <c r="IV742"/>
      <c r="IW742"/>
      <c r="IX742"/>
      <c r="IY742"/>
      <c r="IZ742"/>
      <c r="JA742"/>
      <c r="JB742"/>
      <c r="JC742"/>
      <c r="JD742"/>
      <c r="JE742"/>
      <c r="JF742"/>
      <c r="JG742"/>
      <c r="JH742"/>
      <c r="JI742"/>
      <c r="JJ742"/>
      <c r="JK742"/>
      <c r="JL742"/>
      <c r="JM742"/>
      <c r="JN742"/>
      <c r="JO742"/>
      <c r="JP742"/>
      <c r="JQ742"/>
      <c r="JR742"/>
      <c r="JS742"/>
      <c r="JT742"/>
      <c r="JU742"/>
      <c r="JV742"/>
      <c r="JW742"/>
      <c r="JX742"/>
      <c r="JY742"/>
      <c r="JZ742"/>
      <c r="KA742"/>
      <c r="KB742"/>
      <c r="KC742"/>
      <c r="KD742"/>
      <c r="KE742"/>
      <c r="KF742"/>
      <c r="KG742"/>
      <c r="KH742"/>
      <c r="KI742"/>
      <c r="KJ742"/>
      <c r="KK742"/>
    </row>
    <row r="743" spans="4:297" x14ac:dyDescent="0.2">
      <c r="D743"/>
      <c r="E743"/>
      <c r="F743"/>
      <c r="G743"/>
      <c r="H743"/>
      <c r="I743"/>
      <c r="J743"/>
      <c r="K743"/>
      <c r="L743"/>
      <c r="M743"/>
      <c r="N743"/>
      <c r="O743"/>
      <c r="P743"/>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c r="DV743"/>
      <c r="DW743"/>
      <c r="DX743"/>
      <c r="DY743"/>
      <c r="DZ743"/>
      <c r="EA743"/>
      <c r="EB743"/>
      <c r="EC743"/>
      <c r="ED743"/>
      <c r="EE743"/>
      <c r="EF743"/>
      <c r="EG743"/>
      <c r="EH743"/>
      <c r="EI743"/>
      <c r="EJ743"/>
      <c r="EK743"/>
      <c r="EL743"/>
      <c r="EM743"/>
      <c r="EN743"/>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c r="FT743"/>
      <c r="FU743"/>
      <c r="FV743"/>
      <c r="FW743"/>
      <c r="FX743"/>
      <c r="FY743"/>
      <c r="FZ743"/>
      <c r="GA743"/>
      <c r="GB743"/>
      <c r="GC743"/>
      <c r="GD743"/>
      <c r="GE743"/>
      <c r="GF743"/>
      <c r="GG743"/>
      <c r="GH743"/>
      <c r="GI743"/>
      <c r="GJ743"/>
      <c r="GK743"/>
      <c r="GL743"/>
      <c r="GM743"/>
      <c r="GN743"/>
      <c r="GO743"/>
      <c r="GP743"/>
      <c r="GQ743"/>
      <c r="GR743"/>
      <c r="GS743"/>
      <c r="GT743"/>
      <c r="GU743"/>
      <c r="GV743"/>
      <c r="GW743"/>
      <c r="GX743"/>
      <c r="GY743"/>
      <c r="GZ743"/>
      <c r="HA743"/>
      <c r="HB743"/>
      <c r="HC743"/>
      <c r="HD743"/>
      <c r="HE743"/>
      <c r="HF743"/>
      <c r="HG743"/>
      <c r="HH743"/>
      <c r="HI743"/>
      <c r="HJ743"/>
      <c r="HK743"/>
      <c r="HL743"/>
      <c r="HM743"/>
      <c r="HN743"/>
      <c r="HO743"/>
      <c r="HP743"/>
      <c r="HQ743"/>
      <c r="HR743"/>
      <c r="HS743"/>
      <c r="HT743"/>
      <c r="HU743"/>
      <c r="HV743"/>
      <c r="HW743"/>
      <c r="HX743"/>
      <c r="HY743"/>
      <c r="HZ743"/>
      <c r="IA743"/>
      <c r="IB743"/>
      <c r="IC743"/>
      <c r="ID743"/>
      <c r="IE743"/>
      <c r="IF743"/>
      <c r="IG743"/>
      <c r="IH743"/>
      <c r="II743"/>
      <c r="IJ743"/>
      <c r="IK743"/>
      <c r="IL743"/>
      <c r="IM743"/>
      <c r="IN743"/>
      <c r="IO743"/>
      <c r="IP743"/>
      <c r="IQ743"/>
      <c r="IR743"/>
      <c r="IS743"/>
      <c r="IT743"/>
      <c r="IU743"/>
      <c r="IV743"/>
      <c r="IW743"/>
      <c r="IX743"/>
      <c r="IY743"/>
      <c r="IZ743"/>
      <c r="JA743"/>
      <c r="JB743"/>
      <c r="JC743"/>
      <c r="JD743"/>
      <c r="JE743"/>
      <c r="JF743"/>
      <c r="JG743"/>
      <c r="JH743"/>
      <c r="JI743"/>
      <c r="JJ743"/>
      <c r="JK743"/>
      <c r="JL743"/>
      <c r="JM743"/>
      <c r="JN743"/>
      <c r="JO743"/>
      <c r="JP743"/>
      <c r="JQ743"/>
      <c r="JR743"/>
      <c r="JS743"/>
      <c r="JT743"/>
      <c r="JU743"/>
      <c r="JV743"/>
      <c r="JW743"/>
      <c r="JX743"/>
      <c r="JY743"/>
      <c r="JZ743"/>
      <c r="KA743"/>
      <c r="KB743"/>
      <c r="KC743"/>
      <c r="KD743"/>
      <c r="KE743"/>
      <c r="KF743"/>
      <c r="KG743"/>
      <c r="KH743"/>
      <c r="KI743"/>
      <c r="KJ743"/>
      <c r="KK743"/>
    </row>
    <row r="744" spans="4:297" x14ac:dyDescent="0.2">
      <c r="D744"/>
      <c r="E744"/>
      <c r="F744"/>
      <c r="G744"/>
      <c r="H744"/>
      <c r="I744"/>
      <c r="J744"/>
      <c r="K744"/>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c r="DV744"/>
      <c r="DW744"/>
      <c r="DX744"/>
      <c r="DY744"/>
      <c r="DZ744"/>
      <c r="EA744"/>
      <c r="EB744"/>
      <c r="EC744"/>
      <c r="ED744"/>
      <c r="EE744"/>
      <c r="EF744"/>
      <c r="EG744"/>
      <c r="EH744"/>
      <c r="EI744"/>
      <c r="EJ744"/>
      <c r="EK744"/>
      <c r="EL744"/>
      <c r="EM744"/>
      <c r="EN744"/>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c r="FT744"/>
      <c r="FU744"/>
      <c r="FV744"/>
      <c r="FW744"/>
      <c r="FX744"/>
      <c r="FY744"/>
      <c r="FZ744"/>
      <c r="GA744"/>
      <c r="GB744"/>
      <c r="GC744"/>
      <c r="GD744"/>
      <c r="GE744"/>
      <c r="GF744"/>
      <c r="GG744"/>
      <c r="GH744"/>
      <c r="GI744"/>
      <c r="GJ744"/>
      <c r="GK744"/>
      <c r="GL744"/>
      <c r="GM744"/>
      <c r="GN744"/>
      <c r="GO744"/>
      <c r="GP744"/>
      <c r="GQ744"/>
      <c r="GR744"/>
      <c r="GS744"/>
      <c r="GT744"/>
      <c r="GU744"/>
      <c r="GV744"/>
      <c r="GW744"/>
      <c r="GX744"/>
      <c r="GY744"/>
      <c r="GZ744"/>
      <c r="HA744"/>
      <c r="HB744"/>
      <c r="HC744"/>
      <c r="HD744"/>
      <c r="HE744"/>
      <c r="HF744"/>
      <c r="HG744"/>
      <c r="HH744"/>
      <c r="HI744"/>
      <c r="HJ744"/>
      <c r="HK744"/>
      <c r="HL744"/>
      <c r="HM744"/>
      <c r="HN744"/>
      <c r="HO744"/>
      <c r="HP744"/>
      <c r="HQ744"/>
      <c r="HR744"/>
      <c r="HS744"/>
      <c r="HT744"/>
      <c r="HU744"/>
      <c r="HV744"/>
      <c r="HW744"/>
      <c r="HX744"/>
      <c r="HY744"/>
      <c r="HZ744"/>
      <c r="IA744"/>
      <c r="IB744"/>
      <c r="IC744"/>
      <c r="ID744"/>
      <c r="IE744"/>
      <c r="IF744"/>
      <c r="IG744"/>
      <c r="IH744"/>
      <c r="II744"/>
      <c r="IJ744"/>
      <c r="IK744"/>
      <c r="IL744"/>
      <c r="IM744"/>
      <c r="IN744"/>
      <c r="IO744"/>
      <c r="IP744"/>
      <c r="IQ744"/>
      <c r="IR744"/>
      <c r="IS744"/>
      <c r="IT744"/>
      <c r="IU744"/>
      <c r="IV744"/>
      <c r="IW744"/>
      <c r="IX744"/>
      <c r="IY744"/>
      <c r="IZ744"/>
      <c r="JA744"/>
      <c r="JB744"/>
      <c r="JC744"/>
      <c r="JD744"/>
      <c r="JE744"/>
      <c r="JF744"/>
      <c r="JG744"/>
      <c r="JH744"/>
      <c r="JI744"/>
      <c r="JJ744"/>
      <c r="JK744"/>
      <c r="JL744"/>
      <c r="JM744"/>
      <c r="JN744"/>
      <c r="JO744"/>
      <c r="JP744"/>
      <c r="JQ744"/>
      <c r="JR744"/>
      <c r="JS744"/>
      <c r="JT744"/>
      <c r="JU744"/>
      <c r="JV744"/>
      <c r="JW744"/>
      <c r="JX744"/>
      <c r="JY744"/>
      <c r="JZ744"/>
      <c r="KA744"/>
      <c r="KB744"/>
      <c r="KC744"/>
      <c r="KD744"/>
      <c r="KE744"/>
      <c r="KF744"/>
      <c r="KG744"/>
      <c r="KH744"/>
      <c r="KI744"/>
      <c r="KJ744"/>
      <c r="KK744"/>
    </row>
    <row r="745" spans="4:297" x14ac:dyDescent="0.2">
      <c r="D745"/>
      <c r="E745"/>
      <c r="F745"/>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c r="DR745"/>
      <c r="DS745"/>
      <c r="DT745"/>
      <c r="DU745"/>
      <c r="DV745"/>
      <c r="DW745"/>
      <c r="DX745"/>
      <c r="DY745"/>
      <c r="DZ745"/>
      <c r="EA745"/>
      <c r="EB745"/>
      <c r="EC745"/>
      <c r="ED745"/>
      <c r="EE745"/>
      <c r="EF745"/>
      <c r="EG745"/>
      <c r="EH745"/>
      <c r="EI745"/>
      <c r="EJ745"/>
      <c r="EK745"/>
      <c r="EL745"/>
      <c r="EM745"/>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c r="FU745"/>
      <c r="FV745"/>
      <c r="FW745"/>
      <c r="FX745"/>
      <c r="FY745"/>
      <c r="FZ745"/>
      <c r="GA745"/>
      <c r="GB745"/>
      <c r="GC745"/>
      <c r="GD745"/>
      <c r="GE745"/>
      <c r="GF745"/>
      <c r="GG745"/>
      <c r="GH745"/>
      <c r="GI745"/>
      <c r="GJ745"/>
      <c r="GK745"/>
      <c r="GL745"/>
      <c r="GM745"/>
      <c r="GN745"/>
      <c r="GO745"/>
      <c r="GP745"/>
      <c r="GQ745"/>
      <c r="GR745"/>
      <c r="GS745"/>
      <c r="GT745"/>
      <c r="GU745"/>
      <c r="GV745"/>
      <c r="GW745"/>
      <c r="GX745"/>
      <c r="GY745"/>
      <c r="GZ745"/>
      <c r="HA745"/>
      <c r="HB745"/>
      <c r="HC745"/>
      <c r="HD745"/>
      <c r="HE745"/>
      <c r="HF745"/>
      <c r="HG745"/>
      <c r="HH745"/>
      <c r="HI745"/>
      <c r="HJ745"/>
      <c r="HK745"/>
      <c r="HL745"/>
      <c r="HM745"/>
      <c r="HN745"/>
      <c r="HO745"/>
      <c r="HP745"/>
      <c r="HQ745"/>
      <c r="HR745"/>
      <c r="HS745"/>
      <c r="HT745"/>
      <c r="HU745"/>
      <c r="HV745"/>
      <c r="HW745"/>
      <c r="HX745"/>
      <c r="HY745"/>
      <c r="HZ745"/>
      <c r="IA745"/>
      <c r="IB745"/>
      <c r="IC745"/>
      <c r="ID745"/>
      <c r="IE745"/>
      <c r="IF745"/>
      <c r="IG745"/>
      <c r="IH745"/>
      <c r="II745"/>
      <c r="IJ745"/>
      <c r="IK745"/>
      <c r="IL745"/>
      <c r="IM745"/>
      <c r="IN745"/>
      <c r="IO745"/>
      <c r="IP745"/>
      <c r="IQ745"/>
      <c r="IR745"/>
      <c r="IS745"/>
      <c r="IT745"/>
      <c r="IU745"/>
      <c r="IV745"/>
      <c r="IW745"/>
      <c r="IX745"/>
      <c r="IY745"/>
      <c r="IZ745"/>
      <c r="JA745"/>
      <c r="JB745"/>
      <c r="JC745"/>
      <c r="JD745"/>
      <c r="JE745"/>
      <c r="JF745"/>
      <c r="JG745"/>
      <c r="JH745"/>
      <c r="JI745"/>
      <c r="JJ745"/>
      <c r="JK745"/>
      <c r="JL745"/>
      <c r="JM745"/>
      <c r="JN745"/>
      <c r="JO745"/>
      <c r="JP745"/>
      <c r="JQ745"/>
      <c r="JR745"/>
      <c r="JS745"/>
      <c r="JT745"/>
      <c r="JU745"/>
      <c r="JV745"/>
      <c r="JW745"/>
      <c r="JX745"/>
      <c r="JY745"/>
      <c r="JZ745"/>
      <c r="KA745"/>
      <c r="KB745"/>
      <c r="KC745"/>
      <c r="KD745"/>
      <c r="KE745"/>
      <c r="KF745"/>
      <c r="KG745"/>
      <c r="KH745"/>
      <c r="KI745"/>
      <c r="KJ745"/>
      <c r="KK745"/>
    </row>
    <row r="746" spans="4:297" x14ac:dyDescent="0.2">
      <c r="D746"/>
      <c r="E746"/>
      <c r="F746"/>
      <c r="G746"/>
      <c r="H746"/>
      <c r="I746"/>
      <c r="J746"/>
      <c r="K746"/>
      <c r="L746"/>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c r="DR746"/>
      <c r="DS746"/>
      <c r="DT746"/>
      <c r="DU746"/>
      <c r="DV746"/>
      <c r="DW746"/>
      <c r="DX746"/>
      <c r="DY746"/>
      <c r="DZ746"/>
      <c r="EA746"/>
      <c r="EB746"/>
      <c r="EC746"/>
      <c r="ED746"/>
      <c r="EE746"/>
      <c r="EF746"/>
      <c r="EG746"/>
      <c r="EH746"/>
      <c r="EI746"/>
      <c r="EJ746"/>
      <c r="EK746"/>
      <c r="EL746"/>
      <c r="EM746"/>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c r="FU746"/>
      <c r="FV746"/>
      <c r="FW746"/>
      <c r="FX746"/>
      <c r="FY746"/>
      <c r="FZ746"/>
      <c r="GA746"/>
      <c r="GB746"/>
      <c r="GC746"/>
      <c r="GD746"/>
      <c r="GE746"/>
      <c r="GF746"/>
      <c r="GG746"/>
      <c r="GH746"/>
      <c r="GI746"/>
      <c r="GJ746"/>
      <c r="GK746"/>
      <c r="GL746"/>
      <c r="GM746"/>
      <c r="GN746"/>
      <c r="GO746"/>
      <c r="GP746"/>
      <c r="GQ746"/>
      <c r="GR746"/>
      <c r="GS746"/>
      <c r="GT746"/>
      <c r="GU746"/>
      <c r="GV746"/>
      <c r="GW746"/>
      <c r="GX746"/>
      <c r="GY746"/>
      <c r="GZ746"/>
      <c r="HA746"/>
      <c r="HB746"/>
      <c r="HC746"/>
      <c r="HD746"/>
      <c r="HE746"/>
      <c r="HF746"/>
      <c r="HG746"/>
      <c r="HH746"/>
      <c r="HI746"/>
      <c r="HJ746"/>
      <c r="HK746"/>
      <c r="HL746"/>
      <c r="HM746"/>
      <c r="HN746"/>
      <c r="HO746"/>
      <c r="HP746"/>
      <c r="HQ746"/>
      <c r="HR746"/>
      <c r="HS746"/>
      <c r="HT746"/>
      <c r="HU746"/>
      <c r="HV746"/>
      <c r="HW746"/>
      <c r="HX746"/>
      <c r="HY746"/>
      <c r="HZ746"/>
      <c r="IA746"/>
      <c r="IB746"/>
      <c r="IC746"/>
      <c r="ID746"/>
      <c r="IE746"/>
      <c r="IF746"/>
      <c r="IG746"/>
      <c r="IH746"/>
      <c r="II746"/>
      <c r="IJ746"/>
      <c r="IK746"/>
      <c r="IL746"/>
      <c r="IM746"/>
      <c r="IN746"/>
      <c r="IO746"/>
      <c r="IP746"/>
      <c r="IQ746"/>
      <c r="IR746"/>
      <c r="IS746"/>
      <c r="IT746"/>
      <c r="IU746"/>
      <c r="IV746"/>
      <c r="IW746"/>
      <c r="IX746"/>
      <c r="IY746"/>
      <c r="IZ746"/>
      <c r="JA746"/>
      <c r="JB746"/>
      <c r="JC746"/>
      <c r="JD746"/>
      <c r="JE746"/>
      <c r="JF746"/>
      <c r="JG746"/>
      <c r="JH746"/>
      <c r="JI746"/>
      <c r="JJ746"/>
      <c r="JK746"/>
      <c r="JL746"/>
      <c r="JM746"/>
      <c r="JN746"/>
      <c r="JO746"/>
      <c r="JP746"/>
      <c r="JQ746"/>
      <c r="JR746"/>
      <c r="JS746"/>
      <c r="JT746"/>
      <c r="JU746"/>
      <c r="JV746"/>
      <c r="JW746"/>
      <c r="JX746"/>
      <c r="JY746"/>
      <c r="JZ746"/>
      <c r="KA746"/>
      <c r="KB746"/>
      <c r="KC746"/>
      <c r="KD746"/>
      <c r="KE746"/>
      <c r="KF746"/>
      <c r="KG746"/>
      <c r="KH746"/>
      <c r="KI746"/>
      <c r="KJ746"/>
      <c r="KK746"/>
    </row>
    <row r="747" spans="4:297" x14ac:dyDescent="0.2">
      <c r="D747"/>
      <c r="E747"/>
      <c r="F747"/>
      <c r="G747"/>
      <c r="H747"/>
      <c r="I747"/>
      <c r="J747"/>
      <c r="K747"/>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c r="DR747"/>
      <c r="DS747"/>
      <c r="DT747"/>
      <c r="DU747"/>
      <c r="DV747"/>
      <c r="DW747"/>
      <c r="DX747"/>
      <c r="DY747"/>
      <c r="DZ747"/>
      <c r="EA747"/>
      <c r="EB747"/>
      <c r="EC747"/>
      <c r="ED747"/>
      <c r="EE747"/>
      <c r="EF747"/>
      <c r="EG747"/>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c r="FU747"/>
      <c r="FV747"/>
      <c r="FW747"/>
      <c r="FX747"/>
      <c r="FY747"/>
      <c r="FZ747"/>
      <c r="GA747"/>
      <c r="GB747"/>
      <c r="GC747"/>
      <c r="GD747"/>
      <c r="GE747"/>
      <c r="GF747"/>
      <c r="GG747"/>
      <c r="GH747"/>
      <c r="GI747"/>
      <c r="GJ747"/>
      <c r="GK747"/>
      <c r="GL747"/>
      <c r="GM747"/>
      <c r="GN747"/>
      <c r="GO747"/>
      <c r="GP747"/>
      <c r="GQ747"/>
      <c r="GR747"/>
      <c r="GS747"/>
      <c r="GT747"/>
      <c r="GU747"/>
      <c r="GV747"/>
      <c r="GW747"/>
      <c r="GX747"/>
      <c r="GY747"/>
      <c r="GZ747"/>
      <c r="HA747"/>
      <c r="HB747"/>
      <c r="HC747"/>
      <c r="HD747"/>
      <c r="HE747"/>
      <c r="HF747"/>
      <c r="HG747"/>
      <c r="HH747"/>
      <c r="HI747"/>
      <c r="HJ747"/>
      <c r="HK747"/>
      <c r="HL747"/>
      <c r="HM747"/>
      <c r="HN747"/>
      <c r="HO747"/>
      <c r="HP747"/>
      <c r="HQ747"/>
      <c r="HR747"/>
      <c r="HS747"/>
      <c r="HT747"/>
      <c r="HU747"/>
      <c r="HV747"/>
      <c r="HW747"/>
      <c r="HX747"/>
      <c r="HY747"/>
      <c r="HZ747"/>
      <c r="IA747"/>
      <c r="IB747"/>
      <c r="IC747"/>
      <c r="ID747"/>
      <c r="IE747"/>
      <c r="IF747"/>
      <c r="IG747"/>
      <c r="IH747"/>
      <c r="II747"/>
      <c r="IJ747"/>
      <c r="IK747"/>
      <c r="IL747"/>
      <c r="IM747"/>
      <c r="IN747"/>
      <c r="IO747"/>
      <c r="IP747"/>
      <c r="IQ747"/>
      <c r="IR747"/>
      <c r="IS747"/>
      <c r="IT747"/>
      <c r="IU747"/>
      <c r="IV747"/>
      <c r="IW747"/>
      <c r="IX747"/>
      <c r="IY747"/>
      <c r="IZ747"/>
      <c r="JA747"/>
      <c r="JB747"/>
      <c r="JC747"/>
      <c r="JD747"/>
      <c r="JE747"/>
      <c r="JF747"/>
      <c r="JG747"/>
      <c r="JH747"/>
      <c r="JI747"/>
      <c r="JJ747"/>
      <c r="JK747"/>
      <c r="JL747"/>
      <c r="JM747"/>
      <c r="JN747"/>
      <c r="JO747"/>
      <c r="JP747"/>
      <c r="JQ747"/>
      <c r="JR747"/>
      <c r="JS747"/>
      <c r="JT747"/>
      <c r="JU747"/>
      <c r="JV747"/>
      <c r="JW747"/>
      <c r="JX747"/>
      <c r="JY747"/>
      <c r="JZ747"/>
      <c r="KA747"/>
      <c r="KB747"/>
      <c r="KC747"/>
      <c r="KD747"/>
      <c r="KE747"/>
      <c r="KF747"/>
      <c r="KG747"/>
      <c r="KH747"/>
      <c r="KI747"/>
      <c r="KJ747"/>
      <c r="KK747"/>
    </row>
    <row r="748" spans="4:297" x14ac:dyDescent="0.2">
      <c r="D748"/>
      <c r="E748"/>
      <c r="F748"/>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c r="DR748"/>
      <c r="DS748"/>
      <c r="DT748"/>
      <c r="DU748"/>
      <c r="DV748"/>
      <c r="DW748"/>
      <c r="DX748"/>
      <c r="DY748"/>
      <c r="DZ748"/>
      <c r="EA748"/>
      <c r="EB748"/>
      <c r="EC748"/>
      <c r="ED748"/>
      <c r="EE748"/>
      <c r="EF748"/>
      <c r="EG748"/>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c r="FU748"/>
      <c r="FV748"/>
      <c r="FW748"/>
      <c r="FX748"/>
      <c r="FY748"/>
      <c r="FZ748"/>
      <c r="GA748"/>
      <c r="GB748"/>
      <c r="GC748"/>
      <c r="GD748"/>
      <c r="GE748"/>
      <c r="GF748"/>
      <c r="GG748"/>
      <c r="GH748"/>
      <c r="GI748"/>
      <c r="GJ748"/>
      <c r="GK748"/>
      <c r="GL748"/>
      <c r="GM748"/>
      <c r="GN748"/>
      <c r="GO748"/>
      <c r="GP748"/>
      <c r="GQ748"/>
      <c r="GR748"/>
      <c r="GS748"/>
      <c r="GT748"/>
      <c r="GU748"/>
      <c r="GV748"/>
      <c r="GW748"/>
      <c r="GX748"/>
      <c r="GY748"/>
      <c r="GZ748"/>
      <c r="HA748"/>
      <c r="HB748"/>
      <c r="HC748"/>
      <c r="HD748"/>
      <c r="HE748"/>
      <c r="HF748"/>
      <c r="HG748"/>
      <c r="HH748"/>
      <c r="HI748"/>
      <c r="HJ748"/>
      <c r="HK748"/>
      <c r="HL748"/>
      <c r="HM748"/>
      <c r="HN748"/>
      <c r="HO748"/>
      <c r="HP748"/>
      <c r="HQ748"/>
      <c r="HR748"/>
      <c r="HS748"/>
      <c r="HT748"/>
      <c r="HU748"/>
      <c r="HV748"/>
      <c r="HW748"/>
      <c r="HX748"/>
      <c r="HY748"/>
      <c r="HZ748"/>
      <c r="IA748"/>
      <c r="IB748"/>
      <c r="IC748"/>
      <c r="ID748"/>
      <c r="IE748"/>
      <c r="IF748"/>
      <c r="IG748"/>
      <c r="IH748"/>
      <c r="II748"/>
      <c r="IJ748"/>
      <c r="IK748"/>
      <c r="IL748"/>
      <c r="IM748"/>
      <c r="IN748"/>
      <c r="IO748"/>
      <c r="IP748"/>
      <c r="IQ748"/>
      <c r="IR748"/>
      <c r="IS748"/>
      <c r="IT748"/>
      <c r="IU748"/>
      <c r="IV748"/>
      <c r="IW748"/>
      <c r="IX748"/>
      <c r="IY748"/>
      <c r="IZ748"/>
      <c r="JA748"/>
      <c r="JB748"/>
      <c r="JC748"/>
      <c r="JD748"/>
      <c r="JE748"/>
      <c r="JF748"/>
      <c r="JG748"/>
      <c r="JH748"/>
      <c r="JI748"/>
      <c r="JJ748"/>
      <c r="JK748"/>
      <c r="JL748"/>
      <c r="JM748"/>
      <c r="JN748"/>
      <c r="JO748"/>
      <c r="JP748"/>
      <c r="JQ748"/>
      <c r="JR748"/>
      <c r="JS748"/>
      <c r="JT748"/>
      <c r="JU748"/>
      <c r="JV748"/>
      <c r="JW748"/>
      <c r="JX748"/>
      <c r="JY748"/>
      <c r="JZ748"/>
      <c r="KA748"/>
      <c r="KB748"/>
      <c r="KC748"/>
      <c r="KD748"/>
      <c r="KE748"/>
      <c r="KF748"/>
      <c r="KG748"/>
      <c r="KH748"/>
      <c r="KI748"/>
      <c r="KJ748"/>
      <c r="KK748"/>
    </row>
    <row r="749" spans="4:297" x14ac:dyDescent="0.2">
      <c r="D749"/>
      <c r="E749"/>
      <c r="F749"/>
      <c r="G749"/>
      <c r="H749"/>
      <c r="I749"/>
      <c r="J749"/>
      <c r="K749"/>
      <c r="L749"/>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c r="DV749"/>
      <c r="DW749"/>
      <c r="DX749"/>
      <c r="DY749"/>
      <c r="DZ749"/>
      <c r="EA749"/>
      <c r="EB749"/>
      <c r="EC749"/>
      <c r="ED749"/>
      <c r="EE749"/>
      <c r="EF749"/>
      <c r="EG749"/>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c r="FT749"/>
      <c r="FU749"/>
      <c r="FV749"/>
      <c r="FW749"/>
      <c r="FX749"/>
      <c r="FY749"/>
      <c r="FZ749"/>
      <c r="GA749"/>
      <c r="GB749"/>
      <c r="GC749"/>
      <c r="GD749"/>
      <c r="GE749"/>
      <c r="GF749"/>
      <c r="GG749"/>
      <c r="GH749"/>
      <c r="GI749"/>
      <c r="GJ749"/>
      <c r="GK749"/>
      <c r="GL749"/>
      <c r="GM749"/>
      <c r="GN749"/>
      <c r="GO749"/>
      <c r="GP749"/>
      <c r="GQ749"/>
      <c r="GR749"/>
      <c r="GS749"/>
      <c r="GT749"/>
      <c r="GU749"/>
      <c r="GV749"/>
      <c r="GW749"/>
      <c r="GX749"/>
      <c r="GY749"/>
      <c r="GZ749"/>
      <c r="HA749"/>
      <c r="HB749"/>
      <c r="HC749"/>
      <c r="HD749"/>
      <c r="HE749"/>
      <c r="HF749"/>
      <c r="HG749"/>
      <c r="HH749"/>
      <c r="HI749"/>
      <c r="HJ749"/>
      <c r="HK749"/>
      <c r="HL749"/>
      <c r="HM749"/>
      <c r="HN749"/>
      <c r="HO749"/>
      <c r="HP749"/>
      <c r="HQ749"/>
      <c r="HR749"/>
      <c r="HS749"/>
      <c r="HT749"/>
      <c r="HU749"/>
      <c r="HV749"/>
      <c r="HW749"/>
      <c r="HX749"/>
      <c r="HY749"/>
      <c r="HZ749"/>
      <c r="IA749"/>
      <c r="IB749"/>
      <c r="IC749"/>
      <c r="ID749"/>
      <c r="IE749"/>
      <c r="IF749"/>
      <c r="IG749"/>
      <c r="IH749"/>
      <c r="II749"/>
      <c r="IJ749"/>
      <c r="IK749"/>
      <c r="IL749"/>
      <c r="IM749"/>
      <c r="IN749"/>
      <c r="IO749"/>
      <c r="IP749"/>
      <c r="IQ749"/>
      <c r="IR749"/>
      <c r="IS749"/>
      <c r="IT749"/>
      <c r="IU749"/>
      <c r="IV749"/>
      <c r="IW749"/>
      <c r="IX749"/>
      <c r="IY749"/>
      <c r="IZ749"/>
      <c r="JA749"/>
      <c r="JB749"/>
      <c r="JC749"/>
      <c r="JD749"/>
      <c r="JE749"/>
      <c r="JF749"/>
      <c r="JG749"/>
      <c r="JH749"/>
      <c r="JI749"/>
      <c r="JJ749"/>
      <c r="JK749"/>
      <c r="JL749"/>
      <c r="JM749"/>
      <c r="JN749"/>
      <c r="JO749"/>
      <c r="JP749"/>
      <c r="JQ749"/>
      <c r="JR749"/>
      <c r="JS749"/>
      <c r="JT749"/>
      <c r="JU749"/>
      <c r="JV749"/>
      <c r="JW749"/>
      <c r="JX749"/>
      <c r="JY749"/>
      <c r="JZ749"/>
      <c r="KA749"/>
      <c r="KB749"/>
      <c r="KC749"/>
      <c r="KD749"/>
      <c r="KE749"/>
      <c r="KF749"/>
      <c r="KG749"/>
      <c r="KH749"/>
      <c r="KI749"/>
      <c r="KJ749"/>
      <c r="KK749"/>
    </row>
    <row r="750" spans="4:297" x14ac:dyDescent="0.2">
      <c r="D750"/>
      <c r="E750"/>
      <c r="F750"/>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c r="DV750"/>
      <c r="DW750"/>
      <c r="DX750"/>
      <c r="DY750"/>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c r="FT750"/>
      <c r="FU750"/>
      <c r="FV750"/>
      <c r="FW750"/>
      <c r="FX750"/>
      <c r="FY750"/>
      <c r="FZ750"/>
      <c r="GA750"/>
      <c r="GB750"/>
      <c r="GC750"/>
      <c r="GD750"/>
      <c r="GE750"/>
      <c r="GF750"/>
      <c r="GG750"/>
      <c r="GH750"/>
      <c r="GI750"/>
      <c r="GJ750"/>
      <c r="GK750"/>
      <c r="GL750"/>
      <c r="GM750"/>
      <c r="GN750"/>
      <c r="GO750"/>
      <c r="GP750"/>
      <c r="GQ750"/>
      <c r="GR750"/>
      <c r="GS750"/>
      <c r="GT750"/>
      <c r="GU750"/>
      <c r="GV750"/>
      <c r="GW750"/>
      <c r="GX750"/>
      <c r="GY750"/>
      <c r="GZ750"/>
      <c r="HA750"/>
      <c r="HB750"/>
      <c r="HC750"/>
      <c r="HD750"/>
      <c r="HE750"/>
      <c r="HF750"/>
      <c r="HG750"/>
      <c r="HH750"/>
      <c r="HI750"/>
      <c r="HJ750"/>
      <c r="HK750"/>
      <c r="HL750"/>
      <c r="HM750"/>
      <c r="HN750"/>
      <c r="HO750"/>
      <c r="HP750"/>
      <c r="HQ750"/>
      <c r="HR750"/>
      <c r="HS750"/>
      <c r="HT750"/>
      <c r="HU750"/>
      <c r="HV750"/>
      <c r="HW750"/>
      <c r="HX750"/>
      <c r="HY750"/>
      <c r="HZ750"/>
      <c r="IA750"/>
      <c r="IB750"/>
      <c r="IC750"/>
      <c r="ID750"/>
      <c r="IE750"/>
      <c r="IF750"/>
      <c r="IG750"/>
      <c r="IH750"/>
      <c r="II750"/>
      <c r="IJ750"/>
      <c r="IK750"/>
      <c r="IL750"/>
      <c r="IM750"/>
      <c r="IN750"/>
      <c r="IO750"/>
      <c r="IP750"/>
      <c r="IQ750"/>
      <c r="IR750"/>
      <c r="IS750"/>
      <c r="IT750"/>
      <c r="IU750"/>
      <c r="IV750"/>
      <c r="IW750"/>
      <c r="IX750"/>
      <c r="IY750"/>
      <c r="IZ750"/>
      <c r="JA750"/>
      <c r="JB750"/>
      <c r="JC750"/>
      <c r="JD750"/>
      <c r="JE750"/>
      <c r="JF750"/>
      <c r="JG750"/>
      <c r="JH750"/>
      <c r="JI750"/>
      <c r="JJ750"/>
      <c r="JK750"/>
      <c r="JL750"/>
      <c r="JM750"/>
      <c r="JN750"/>
      <c r="JO750"/>
      <c r="JP750"/>
      <c r="JQ750"/>
      <c r="JR750"/>
      <c r="JS750"/>
      <c r="JT750"/>
      <c r="JU750"/>
      <c r="JV750"/>
      <c r="JW750"/>
      <c r="JX750"/>
      <c r="JY750"/>
      <c r="JZ750"/>
      <c r="KA750"/>
      <c r="KB750"/>
      <c r="KC750"/>
      <c r="KD750"/>
      <c r="KE750"/>
      <c r="KF750"/>
      <c r="KG750"/>
      <c r="KH750"/>
      <c r="KI750"/>
      <c r="KJ750"/>
      <c r="KK750"/>
    </row>
    <row r="751" spans="4:297" x14ac:dyDescent="0.2">
      <c r="D751"/>
      <c r="E751"/>
      <c r="F751"/>
      <c r="G751"/>
      <c r="H751"/>
      <c r="I751"/>
      <c r="J751"/>
      <c r="K751"/>
      <c r="L751"/>
      <c r="M751"/>
      <c r="N751"/>
      <c r="O751"/>
      <c r="P751"/>
      <c r="Q751"/>
      <c r="R751"/>
      <c r="S751"/>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c r="DV751"/>
      <c r="DW751"/>
      <c r="DX751"/>
      <c r="DY751"/>
      <c r="DZ751"/>
      <c r="EA751"/>
      <c r="EB751"/>
      <c r="EC751"/>
      <c r="ED751"/>
      <c r="EE751"/>
      <c r="EF751"/>
      <c r="EG751"/>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c r="FT751"/>
      <c r="FU751"/>
      <c r="FV751"/>
      <c r="FW751"/>
      <c r="FX751"/>
      <c r="FY751"/>
      <c r="FZ751"/>
      <c r="GA751"/>
      <c r="GB751"/>
      <c r="GC751"/>
      <c r="GD751"/>
      <c r="GE751"/>
      <c r="GF751"/>
      <c r="GG751"/>
      <c r="GH751"/>
      <c r="GI751"/>
      <c r="GJ751"/>
      <c r="GK751"/>
      <c r="GL751"/>
      <c r="GM751"/>
      <c r="GN751"/>
      <c r="GO751"/>
      <c r="GP751"/>
      <c r="GQ751"/>
      <c r="GR751"/>
      <c r="GS751"/>
      <c r="GT751"/>
      <c r="GU751"/>
      <c r="GV751"/>
      <c r="GW751"/>
      <c r="GX751"/>
      <c r="GY751"/>
      <c r="GZ751"/>
      <c r="HA751"/>
      <c r="HB751"/>
      <c r="HC751"/>
      <c r="HD751"/>
      <c r="HE751"/>
      <c r="HF751"/>
      <c r="HG751"/>
      <c r="HH751"/>
      <c r="HI751"/>
      <c r="HJ751"/>
      <c r="HK751"/>
      <c r="HL751"/>
      <c r="HM751"/>
      <c r="HN751"/>
      <c r="HO751"/>
      <c r="HP751"/>
      <c r="HQ751"/>
      <c r="HR751"/>
      <c r="HS751"/>
      <c r="HT751"/>
      <c r="HU751"/>
      <c r="HV751"/>
      <c r="HW751"/>
      <c r="HX751"/>
      <c r="HY751"/>
      <c r="HZ751"/>
      <c r="IA751"/>
      <c r="IB751"/>
      <c r="IC751"/>
      <c r="ID751"/>
      <c r="IE751"/>
      <c r="IF751"/>
      <c r="IG751"/>
      <c r="IH751"/>
      <c r="II751"/>
      <c r="IJ751"/>
      <c r="IK751"/>
      <c r="IL751"/>
      <c r="IM751"/>
      <c r="IN751"/>
      <c r="IO751"/>
      <c r="IP751"/>
      <c r="IQ751"/>
      <c r="IR751"/>
      <c r="IS751"/>
      <c r="IT751"/>
      <c r="IU751"/>
      <c r="IV751"/>
      <c r="IW751"/>
      <c r="IX751"/>
      <c r="IY751"/>
      <c r="IZ751"/>
      <c r="JA751"/>
      <c r="JB751"/>
      <c r="JC751"/>
      <c r="JD751"/>
      <c r="JE751"/>
      <c r="JF751"/>
      <c r="JG751"/>
      <c r="JH751"/>
      <c r="JI751"/>
      <c r="JJ751"/>
      <c r="JK751"/>
      <c r="JL751"/>
      <c r="JM751"/>
      <c r="JN751"/>
      <c r="JO751"/>
      <c r="JP751"/>
      <c r="JQ751"/>
      <c r="JR751"/>
      <c r="JS751"/>
      <c r="JT751"/>
      <c r="JU751"/>
      <c r="JV751"/>
      <c r="JW751"/>
      <c r="JX751"/>
      <c r="JY751"/>
      <c r="JZ751"/>
      <c r="KA751"/>
      <c r="KB751"/>
      <c r="KC751"/>
      <c r="KD751"/>
      <c r="KE751"/>
      <c r="KF751"/>
      <c r="KG751"/>
      <c r="KH751"/>
      <c r="KI751"/>
      <c r="KJ751"/>
      <c r="KK751"/>
    </row>
    <row r="752" spans="4:297" x14ac:dyDescent="0.2">
      <c r="D752"/>
      <c r="E752"/>
      <c r="F752"/>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c r="DV752"/>
      <c r="DW752"/>
      <c r="DX752"/>
      <c r="DY752"/>
      <c r="DZ752"/>
      <c r="EA752"/>
      <c r="EB752"/>
      <c r="EC752"/>
      <c r="ED752"/>
      <c r="EE752"/>
      <c r="EF752"/>
      <c r="EG752"/>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c r="FT752"/>
      <c r="FU752"/>
      <c r="FV752"/>
      <c r="FW752"/>
      <c r="FX752"/>
      <c r="FY752"/>
      <c r="FZ752"/>
      <c r="GA752"/>
      <c r="GB752"/>
      <c r="GC752"/>
      <c r="GD752"/>
      <c r="GE752"/>
      <c r="GF752"/>
      <c r="GG752"/>
      <c r="GH752"/>
      <c r="GI752"/>
      <c r="GJ752"/>
      <c r="GK752"/>
      <c r="GL752"/>
      <c r="GM752"/>
      <c r="GN752"/>
      <c r="GO752"/>
      <c r="GP752"/>
      <c r="GQ752"/>
      <c r="GR752"/>
      <c r="GS752"/>
      <c r="GT752"/>
      <c r="GU752"/>
      <c r="GV752"/>
      <c r="GW752"/>
      <c r="GX752"/>
      <c r="GY752"/>
      <c r="GZ752"/>
      <c r="HA752"/>
      <c r="HB752"/>
      <c r="HC752"/>
      <c r="HD752"/>
      <c r="HE752"/>
      <c r="HF752"/>
      <c r="HG752"/>
      <c r="HH752"/>
      <c r="HI752"/>
      <c r="HJ752"/>
      <c r="HK752"/>
      <c r="HL752"/>
      <c r="HM752"/>
      <c r="HN752"/>
      <c r="HO752"/>
      <c r="HP752"/>
      <c r="HQ752"/>
      <c r="HR752"/>
      <c r="HS752"/>
      <c r="HT752"/>
      <c r="HU752"/>
      <c r="HV752"/>
      <c r="HW752"/>
      <c r="HX752"/>
      <c r="HY752"/>
      <c r="HZ752"/>
      <c r="IA752"/>
      <c r="IB752"/>
      <c r="IC752"/>
      <c r="ID752"/>
      <c r="IE752"/>
      <c r="IF752"/>
      <c r="IG752"/>
      <c r="IH752"/>
      <c r="II752"/>
      <c r="IJ752"/>
      <c r="IK752"/>
      <c r="IL752"/>
      <c r="IM752"/>
      <c r="IN752"/>
      <c r="IO752"/>
      <c r="IP752"/>
      <c r="IQ752"/>
      <c r="IR752"/>
      <c r="IS752"/>
      <c r="IT752"/>
      <c r="IU752"/>
      <c r="IV752"/>
      <c r="IW752"/>
      <c r="IX752"/>
      <c r="IY752"/>
      <c r="IZ752"/>
      <c r="JA752"/>
      <c r="JB752"/>
      <c r="JC752"/>
      <c r="JD752"/>
      <c r="JE752"/>
      <c r="JF752"/>
      <c r="JG752"/>
      <c r="JH752"/>
      <c r="JI752"/>
      <c r="JJ752"/>
      <c r="JK752"/>
      <c r="JL752"/>
      <c r="JM752"/>
      <c r="JN752"/>
      <c r="JO752"/>
      <c r="JP752"/>
      <c r="JQ752"/>
      <c r="JR752"/>
      <c r="JS752"/>
      <c r="JT752"/>
      <c r="JU752"/>
      <c r="JV752"/>
      <c r="JW752"/>
      <c r="JX752"/>
      <c r="JY752"/>
      <c r="JZ752"/>
      <c r="KA752"/>
      <c r="KB752"/>
      <c r="KC752"/>
      <c r="KD752"/>
      <c r="KE752"/>
      <c r="KF752"/>
      <c r="KG752"/>
      <c r="KH752"/>
      <c r="KI752"/>
      <c r="KJ752"/>
      <c r="KK752"/>
    </row>
    <row r="753" spans="4:297" x14ac:dyDescent="0.2">
      <c r="D753"/>
      <c r="E753"/>
      <c r="F753"/>
      <c r="G753"/>
      <c r="H753"/>
      <c r="I753"/>
      <c r="J753"/>
      <c r="K753"/>
      <c r="L753"/>
      <c r="M753"/>
      <c r="N753"/>
      <c r="O753"/>
      <c r="P753"/>
      <c r="Q753"/>
      <c r="R753"/>
      <c r="S753"/>
      <c r="T753"/>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c r="DV753"/>
      <c r="DW753"/>
      <c r="DX753"/>
      <c r="DY753"/>
      <c r="DZ753"/>
      <c r="EA753"/>
      <c r="EB753"/>
      <c r="EC753"/>
      <c r="ED753"/>
      <c r="EE753"/>
      <c r="EF753"/>
      <c r="EG753"/>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c r="FV753"/>
      <c r="FW753"/>
      <c r="FX753"/>
      <c r="FY753"/>
      <c r="FZ753"/>
      <c r="GA753"/>
      <c r="GB753"/>
      <c r="GC753"/>
      <c r="GD753"/>
      <c r="GE753"/>
      <c r="GF753"/>
      <c r="GG753"/>
      <c r="GH753"/>
      <c r="GI753"/>
      <c r="GJ753"/>
      <c r="GK753"/>
      <c r="GL753"/>
      <c r="GM753"/>
      <c r="GN753"/>
      <c r="GO753"/>
      <c r="GP753"/>
      <c r="GQ753"/>
      <c r="GR753"/>
      <c r="GS753"/>
      <c r="GT753"/>
      <c r="GU753"/>
      <c r="GV753"/>
      <c r="GW753"/>
      <c r="GX753"/>
      <c r="GY753"/>
      <c r="GZ753"/>
      <c r="HA753"/>
      <c r="HB753"/>
      <c r="HC753"/>
      <c r="HD753"/>
      <c r="HE753"/>
      <c r="HF753"/>
      <c r="HG753"/>
      <c r="HH753"/>
      <c r="HI753"/>
      <c r="HJ753"/>
      <c r="HK753"/>
      <c r="HL753"/>
      <c r="HM753"/>
      <c r="HN753"/>
      <c r="HO753"/>
      <c r="HP753"/>
      <c r="HQ753"/>
      <c r="HR753"/>
      <c r="HS753"/>
      <c r="HT753"/>
      <c r="HU753"/>
      <c r="HV753"/>
      <c r="HW753"/>
      <c r="HX753"/>
      <c r="HY753"/>
      <c r="HZ753"/>
      <c r="IA753"/>
      <c r="IB753"/>
      <c r="IC753"/>
      <c r="ID753"/>
      <c r="IE753"/>
      <c r="IF753"/>
      <c r="IG753"/>
      <c r="IH753"/>
      <c r="II753"/>
      <c r="IJ753"/>
      <c r="IK753"/>
      <c r="IL753"/>
      <c r="IM753"/>
      <c r="IN753"/>
      <c r="IO753"/>
      <c r="IP753"/>
      <c r="IQ753"/>
      <c r="IR753"/>
      <c r="IS753"/>
      <c r="IT753"/>
      <c r="IU753"/>
      <c r="IV753"/>
      <c r="IW753"/>
      <c r="IX753"/>
      <c r="IY753"/>
      <c r="IZ753"/>
      <c r="JA753"/>
      <c r="JB753"/>
      <c r="JC753"/>
      <c r="JD753"/>
      <c r="JE753"/>
      <c r="JF753"/>
      <c r="JG753"/>
      <c r="JH753"/>
      <c r="JI753"/>
      <c r="JJ753"/>
      <c r="JK753"/>
      <c r="JL753"/>
      <c r="JM753"/>
      <c r="JN753"/>
      <c r="JO753"/>
      <c r="JP753"/>
      <c r="JQ753"/>
      <c r="JR753"/>
      <c r="JS753"/>
      <c r="JT753"/>
      <c r="JU753"/>
      <c r="JV753"/>
      <c r="JW753"/>
      <c r="JX753"/>
      <c r="JY753"/>
      <c r="JZ753"/>
      <c r="KA753"/>
      <c r="KB753"/>
      <c r="KC753"/>
      <c r="KD753"/>
      <c r="KE753"/>
      <c r="KF753"/>
      <c r="KG753"/>
      <c r="KH753"/>
      <c r="KI753"/>
      <c r="KJ753"/>
      <c r="KK753"/>
    </row>
    <row r="754" spans="4:297" x14ac:dyDescent="0.2">
      <c r="D754"/>
      <c r="E754"/>
      <c r="F754"/>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c r="DV754"/>
      <c r="DW754"/>
      <c r="DX754"/>
      <c r="DY754"/>
      <c r="DZ754"/>
      <c r="EA754"/>
      <c r="EB754"/>
      <c r="EC754"/>
      <c r="ED754"/>
      <c r="EE754"/>
      <c r="EF754"/>
      <c r="EG754"/>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c r="FU754"/>
      <c r="FV754"/>
      <c r="FW754"/>
      <c r="FX754"/>
      <c r="FY754"/>
      <c r="FZ754"/>
      <c r="GA754"/>
      <c r="GB754"/>
      <c r="GC754"/>
      <c r="GD754"/>
      <c r="GE754"/>
      <c r="GF754"/>
      <c r="GG754"/>
      <c r="GH754"/>
      <c r="GI754"/>
      <c r="GJ754"/>
      <c r="GK754"/>
      <c r="GL754"/>
      <c r="GM754"/>
      <c r="GN754"/>
      <c r="GO754"/>
      <c r="GP754"/>
      <c r="GQ754"/>
      <c r="GR754"/>
      <c r="GS754"/>
      <c r="GT754"/>
      <c r="GU754"/>
      <c r="GV754"/>
      <c r="GW754"/>
      <c r="GX754"/>
      <c r="GY754"/>
      <c r="GZ754"/>
      <c r="HA754"/>
      <c r="HB754"/>
      <c r="HC754"/>
      <c r="HD754"/>
      <c r="HE754"/>
      <c r="HF754"/>
      <c r="HG754"/>
      <c r="HH754"/>
      <c r="HI754"/>
      <c r="HJ754"/>
      <c r="HK754"/>
      <c r="HL754"/>
      <c r="HM754"/>
      <c r="HN754"/>
      <c r="HO754"/>
      <c r="HP754"/>
      <c r="HQ754"/>
      <c r="HR754"/>
      <c r="HS754"/>
      <c r="HT754"/>
      <c r="HU754"/>
      <c r="HV754"/>
      <c r="HW754"/>
      <c r="HX754"/>
      <c r="HY754"/>
      <c r="HZ754"/>
      <c r="IA754"/>
      <c r="IB754"/>
      <c r="IC754"/>
      <c r="ID754"/>
      <c r="IE754"/>
      <c r="IF754"/>
      <c r="IG754"/>
      <c r="IH754"/>
      <c r="II754"/>
      <c r="IJ754"/>
      <c r="IK754"/>
      <c r="IL754"/>
      <c r="IM754"/>
      <c r="IN754"/>
      <c r="IO754"/>
      <c r="IP754"/>
      <c r="IQ754"/>
      <c r="IR754"/>
      <c r="IS754"/>
      <c r="IT754"/>
      <c r="IU754"/>
      <c r="IV754"/>
      <c r="IW754"/>
      <c r="IX754"/>
      <c r="IY754"/>
      <c r="IZ754"/>
      <c r="JA754"/>
      <c r="JB754"/>
      <c r="JC754"/>
      <c r="JD754"/>
      <c r="JE754"/>
      <c r="JF754"/>
      <c r="JG754"/>
      <c r="JH754"/>
      <c r="JI754"/>
      <c r="JJ754"/>
      <c r="JK754"/>
      <c r="JL754"/>
      <c r="JM754"/>
      <c r="JN754"/>
      <c r="JO754"/>
      <c r="JP754"/>
      <c r="JQ754"/>
      <c r="JR754"/>
      <c r="JS754"/>
      <c r="JT754"/>
      <c r="JU754"/>
      <c r="JV754"/>
      <c r="JW754"/>
      <c r="JX754"/>
      <c r="JY754"/>
      <c r="JZ754"/>
      <c r="KA754"/>
      <c r="KB754"/>
      <c r="KC754"/>
      <c r="KD754"/>
      <c r="KE754"/>
      <c r="KF754"/>
      <c r="KG754"/>
      <c r="KH754"/>
      <c r="KI754"/>
      <c r="KJ754"/>
      <c r="KK754"/>
    </row>
    <row r="755" spans="4:297" x14ac:dyDescent="0.2">
      <c r="D755"/>
      <c r="E755"/>
      <c r="F755"/>
      <c r="G755"/>
      <c r="H755"/>
      <c r="I755"/>
      <c r="J755"/>
      <c r="K755"/>
      <c r="L755"/>
      <c r="M755"/>
      <c r="N755"/>
      <c r="O755"/>
      <c r="P755"/>
      <c r="Q755"/>
      <c r="R755"/>
      <c r="S755"/>
      <c r="T755"/>
      <c r="U755"/>
      <c r="V755"/>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c r="DV755"/>
      <c r="DW755"/>
      <c r="DX755"/>
      <c r="DY755"/>
      <c r="DZ755"/>
      <c r="EA755"/>
      <c r="EB755"/>
      <c r="EC755"/>
      <c r="ED755"/>
      <c r="EE755"/>
      <c r="EF755"/>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c r="FU755"/>
      <c r="FV755"/>
      <c r="FW755"/>
      <c r="FX755"/>
      <c r="FY755"/>
      <c r="FZ755"/>
      <c r="GA755"/>
      <c r="GB755"/>
      <c r="GC755"/>
      <c r="GD755"/>
      <c r="GE755"/>
      <c r="GF755"/>
      <c r="GG755"/>
      <c r="GH755"/>
      <c r="GI755"/>
      <c r="GJ755"/>
      <c r="GK755"/>
      <c r="GL755"/>
      <c r="GM755"/>
      <c r="GN755"/>
      <c r="GO755"/>
      <c r="GP755"/>
      <c r="GQ755"/>
      <c r="GR755"/>
      <c r="GS755"/>
      <c r="GT755"/>
      <c r="GU755"/>
      <c r="GV755"/>
      <c r="GW755"/>
      <c r="GX755"/>
      <c r="GY755"/>
      <c r="GZ755"/>
      <c r="HA755"/>
      <c r="HB755"/>
      <c r="HC755"/>
      <c r="HD755"/>
      <c r="HE755"/>
      <c r="HF755"/>
      <c r="HG755"/>
      <c r="HH755"/>
      <c r="HI755"/>
      <c r="HJ755"/>
      <c r="HK755"/>
      <c r="HL755"/>
      <c r="HM755"/>
      <c r="HN755"/>
      <c r="HO755"/>
      <c r="HP755"/>
      <c r="HQ755"/>
      <c r="HR755"/>
      <c r="HS755"/>
      <c r="HT755"/>
      <c r="HU755"/>
      <c r="HV755"/>
      <c r="HW755"/>
      <c r="HX755"/>
      <c r="HY755"/>
      <c r="HZ755"/>
      <c r="IA755"/>
      <c r="IB755"/>
      <c r="IC755"/>
      <c r="ID755"/>
      <c r="IE755"/>
      <c r="IF755"/>
      <c r="IG755"/>
      <c r="IH755"/>
      <c r="II755"/>
      <c r="IJ755"/>
      <c r="IK755"/>
      <c r="IL755"/>
      <c r="IM755"/>
      <c r="IN755"/>
      <c r="IO755"/>
      <c r="IP755"/>
      <c r="IQ755"/>
      <c r="IR755"/>
      <c r="IS755"/>
      <c r="IT755"/>
      <c r="IU755"/>
      <c r="IV755"/>
      <c r="IW755"/>
      <c r="IX755"/>
      <c r="IY755"/>
      <c r="IZ755"/>
      <c r="JA755"/>
      <c r="JB755"/>
      <c r="JC755"/>
      <c r="JD755"/>
      <c r="JE755"/>
      <c r="JF755"/>
      <c r="JG755"/>
      <c r="JH755"/>
      <c r="JI755"/>
      <c r="JJ755"/>
      <c r="JK755"/>
      <c r="JL755"/>
      <c r="JM755"/>
      <c r="JN755"/>
      <c r="JO755"/>
      <c r="JP755"/>
      <c r="JQ755"/>
      <c r="JR755"/>
      <c r="JS755"/>
      <c r="JT755"/>
      <c r="JU755"/>
      <c r="JV755"/>
      <c r="JW755"/>
      <c r="JX755"/>
      <c r="JY755"/>
      <c r="JZ755"/>
      <c r="KA755"/>
      <c r="KB755"/>
      <c r="KC755"/>
      <c r="KD755"/>
      <c r="KE755"/>
      <c r="KF755"/>
      <c r="KG755"/>
      <c r="KH755"/>
      <c r="KI755"/>
      <c r="KJ755"/>
      <c r="KK755"/>
    </row>
    <row r="756" spans="4:297" x14ac:dyDescent="0.2">
      <c r="D756"/>
      <c r="E756"/>
      <c r="F756"/>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c r="DV756"/>
      <c r="DW756"/>
      <c r="DX756"/>
      <c r="DY756"/>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c r="FV756"/>
      <c r="FW756"/>
      <c r="FX756"/>
      <c r="FY756"/>
      <c r="FZ756"/>
      <c r="GA756"/>
      <c r="GB756"/>
      <c r="GC756"/>
      <c r="GD756"/>
      <c r="GE756"/>
      <c r="GF756"/>
      <c r="GG756"/>
      <c r="GH756"/>
      <c r="GI756"/>
      <c r="GJ756"/>
      <c r="GK756"/>
      <c r="GL756"/>
      <c r="GM756"/>
      <c r="GN756"/>
      <c r="GO756"/>
      <c r="GP756"/>
      <c r="GQ756"/>
      <c r="GR756"/>
      <c r="GS756"/>
      <c r="GT756"/>
      <c r="GU756"/>
      <c r="GV756"/>
      <c r="GW756"/>
      <c r="GX756"/>
      <c r="GY756"/>
      <c r="GZ756"/>
      <c r="HA756"/>
      <c r="HB756"/>
      <c r="HC756"/>
      <c r="HD756"/>
      <c r="HE756"/>
      <c r="HF756"/>
      <c r="HG756"/>
      <c r="HH756"/>
      <c r="HI756"/>
      <c r="HJ756"/>
      <c r="HK756"/>
      <c r="HL756"/>
      <c r="HM756"/>
      <c r="HN756"/>
      <c r="HO756"/>
      <c r="HP756"/>
      <c r="HQ756"/>
      <c r="HR756"/>
      <c r="HS756"/>
      <c r="HT756"/>
      <c r="HU756"/>
      <c r="HV756"/>
      <c r="HW756"/>
      <c r="HX756"/>
      <c r="HY756"/>
      <c r="HZ756"/>
      <c r="IA756"/>
      <c r="IB756"/>
      <c r="IC756"/>
      <c r="ID756"/>
      <c r="IE756"/>
      <c r="IF756"/>
      <c r="IG756"/>
      <c r="IH756"/>
      <c r="II756"/>
      <c r="IJ756"/>
      <c r="IK756"/>
      <c r="IL756"/>
      <c r="IM756"/>
      <c r="IN756"/>
      <c r="IO756"/>
      <c r="IP756"/>
      <c r="IQ756"/>
      <c r="IR756"/>
      <c r="IS756"/>
      <c r="IT756"/>
      <c r="IU756"/>
      <c r="IV756"/>
      <c r="IW756"/>
      <c r="IX756"/>
      <c r="IY756"/>
      <c r="IZ756"/>
      <c r="JA756"/>
      <c r="JB756"/>
      <c r="JC756"/>
      <c r="JD756"/>
      <c r="JE756"/>
      <c r="JF756"/>
      <c r="JG756"/>
      <c r="JH756"/>
      <c r="JI756"/>
      <c r="JJ756"/>
      <c r="JK756"/>
      <c r="JL756"/>
      <c r="JM756"/>
      <c r="JN756"/>
      <c r="JO756"/>
      <c r="JP756"/>
      <c r="JQ756"/>
      <c r="JR756"/>
      <c r="JS756"/>
      <c r="JT756"/>
      <c r="JU756"/>
      <c r="JV756"/>
      <c r="JW756"/>
      <c r="JX756"/>
      <c r="JY756"/>
      <c r="JZ756"/>
      <c r="KA756"/>
      <c r="KB756"/>
      <c r="KC756"/>
      <c r="KD756"/>
      <c r="KE756"/>
      <c r="KF756"/>
      <c r="KG756"/>
      <c r="KH756"/>
      <c r="KI756"/>
      <c r="KJ756"/>
      <c r="KK756"/>
    </row>
    <row r="757" spans="4:297" x14ac:dyDescent="0.2">
      <c r="D757"/>
      <c r="E757"/>
      <c r="F757"/>
      <c r="G757"/>
      <c r="H757"/>
      <c r="I757"/>
      <c r="J757"/>
      <c r="K757"/>
      <c r="L757"/>
      <c r="M757"/>
      <c r="N757"/>
      <c r="O757"/>
      <c r="P757"/>
      <c r="Q757"/>
      <c r="R757"/>
      <c r="S757"/>
      <c r="T757"/>
      <c r="U757"/>
      <c r="V757"/>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c r="DV757"/>
      <c r="DW757"/>
      <c r="DX757"/>
      <c r="DY757"/>
      <c r="DZ757"/>
      <c r="EA757"/>
      <c r="EB757"/>
      <c r="EC757"/>
      <c r="ED757"/>
      <c r="EE757"/>
      <c r="EF757"/>
      <c r="EG757"/>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c r="FU757"/>
      <c r="FV757"/>
      <c r="FW757"/>
      <c r="FX757"/>
      <c r="FY757"/>
      <c r="FZ757"/>
      <c r="GA757"/>
      <c r="GB757"/>
      <c r="GC757"/>
      <c r="GD757"/>
      <c r="GE757"/>
      <c r="GF757"/>
      <c r="GG757"/>
      <c r="GH757"/>
      <c r="GI757"/>
      <c r="GJ757"/>
      <c r="GK757"/>
      <c r="GL757"/>
      <c r="GM757"/>
      <c r="GN757"/>
      <c r="GO757"/>
      <c r="GP757"/>
      <c r="GQ757"/>
      <c r="GR757"/>
      <c r="GS757"/>
      <c r="GT757"/>
      <c r="GU757"/>
      <c r="GV757"/>
      <c r="GW757"/>
      <c r="GX757"/>
      <c r="GY757"/>
      <c r="GZ757"/>
      <c r="HA757"/>
      <c r="HB757"/>
      <c r="HC757"/>
      <c r="HD757"/>
      <c r="HE757"/>
      <c r="HF757"/>
      <c r="HG757"/>
      <c r="HH757"/>
      <c r="HI757"/>
      <c r="HJ757"/>
      <c r="HK757"/>
      <c r="HL757"/>
      <c r="HM757"/>
      <c r="HN757"/>
      <c r="HO757"/>
      <c r="HP757"/>
      <c r="HQ757"/>
      <c r="HR757"/>
      <c r="HS757"/>
      <c r="HT757"/>
      <c r="HU757"/>
      <c r="HV757"/>
      <c r="HW757"/>
      <c r="HX757"/>
      <c r="HY757"/>
      <c r="HZ757"/>
      <c r="IA757"/>
      <c r="IB757"/>
      <c r="IC757"/>
      <c r="ID757"/>
      <c r="IE757"/>
      <c r="IF757"/>
      <c r="IG757"/>
      <c r="IH757"/>
      <c r="II757"/>
      <c r="IJ757"/>
      <c r="IK757"/>
      <c r="IL757"/>
      <c r="IM757"/>
      <c r="IN757"/>
      <c r="IO757"/>
      <c r="IP757"/>
      <c r="IQ757"/>
      <c r="IR757"/>
      <c r="IS757"/>
      <c r="IT757"/>
      <c r="IU757"/>
      <c r="IV757"/>
      <c r="IW757"/>
      <c r="IX757"/>
      <c r="IY757"/>
      <c r="IZ757"/>
      <c r="JA757"/>
      <c r="JB757"/>
      <c r="JC757"/>
      <c r="JD757"/>
      <c r="JE757"/>
      <c r="JF757"/>
      <c r="JG757"/>
      <c r="JH757"/>
      <c r="JI757"/>
      <c r="JJ757"/>
      <c r="JK757"/>
      <c r="JL757"/>
      <c r="JM757"/>
      <c r="JN757"/>
      <c r="JO757"/>
      <c r="JP757"/>
      <c r="JQ757"/>
      <c r="JR757"/>
      <c r="JS757"/>
      <c r="JT757"/>
      <c r="JU757"/>
      <c r="JV757"/>
      <c r="JW757"/>
      <c r="JX757"/>
      <c r="JY757"/>
      <c r="JZ757"/>
      <c r="KA757"/>
      <c r="KB757"/>
      <c r="KC757"/>
      <c r="KD757"/>
      <c r="KE757"/>
      <c r="KF757"/>
      <c r="KG757"/>
      <c r="KH757"/>
      <c r="KI757"/>
      <c r="KJ757"/>
      <c r="KK757"/>
    </row>
    <row r="758" spans="4:297" x14ac:dyDescent="0.2">
      <c r="F758"/>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c r="DV758"/>
      <c r="DW758"/>
      <c r="DX758"/>
      <c r="DY758"/>
      <c r="DZ758"/>
      <c r="EA758"/>
      <c r="EB758"/>
      <c r="EC758"/>
      <c r="ED758"/>
      <c r="EE758"/>
      <c r="EF758"/>
      <c r="EG758"/>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c r="FT758"/>
      <c r="FU758"/>
      <c r="FV758"/>
      <c r="FW758"/>
      <c r="FX758"/>
      <c r="FY758"/>
      <c r="FZ758"/>
      <c r="GA758"/>
      <c r="GB758"/>
      <c r="GC758"/>
      <c r="GD758"/>
      <c r="GE758"/>
      <c r="GF758"/>
      <c r="GG758"/>
      <c r="GH758"/>
      <c r="GI758"/>
      <c r="GJ758"/>
      <c r="GK758"/>
      <c r="GL758"/>
      <c r="GM758"/>
      <c r="GN758"/>
      <c r="GO758"/>
      <c r="GP758"/>
      <c r="GQ758"/>
      <c r="GR758"/>
      <c r="GS758"/>
      <c r="GT758"/>
      <c r="GU758"/>
      <c r="GV758"/>
      <c r="GW758"/>
      <c r="GX758"/>
      <c r="GY758"/>
      <c r="GZ758"/>
      <c r="HA758"/>
      <c r="HB758"/>
      <c r="HC758"/>
      <c r="HD758"/>
      <c r="HE758"/>
      <c r="HF758"/>
      <c r="HG758"/>
      <c r="HH758"/>
      <c r="HI758"/>
      <c r="HJ758"/>
      <c r="HK758"/>
      <c r="HL758"/>
      <c r="HM758"/>
      <c r="HN758"/>
      <c r="HO758"/>
      <c r="HP758"/>
      <c r="HQ758"/>
      <c r="HR758"/>
      <c r="HS758"/>
      <c r="HT758"/>
      <c r="HU758"/>
      <c r="HV758"/>
      <c r="HW758"/>
      <c r="HX758"/>
      <c r="HY758"/>
      <c r="HZ758"/>
      <c r="IA758"/>
      <c r="IB758"/>
      <c r="IC758"/>
      <c r="ID758"/>
      <c r="IE758"/>
      <c r="IF758"/>
      <c r="IG758"/>
      <c r="IH758"/>
      <c r="II758"/>
      <c r="IJ758"/>
      <c r="IK758"/>
      <c r="IL758"/>
      <c r="IM758"/>
      <c r="IN758"/>
      <c r="IO758"/>
      <c r="IP758"/>
      <c r="IQ758"/>
      <c r="IR758"/>
      <c r="IS758"/>
      <c r="IT758"/>
      <c r="IU758"/>
      <c r="IV758"/>
      <c r="IW758"/>
      <c r="IX758"/>
      <c r="IY758"/>
      <c r="IZ758"/>
      <c r="JA758"/>
      <c r="JB758"/>
      <c r="JC758"/>
      <c r="JD758"/>
      <c r="JE758"/>
      <c r="JF758"/>
      <c r="JG758"/>
      <c r="JH758"/>
      <c r="JI758"/>
      <c r="JJ758"/>
      <c r="JK758"/>
      <c r="JL758"/>
      <c r="JM758"/>
      <c r="JN758"/>
      <c r="JO758"/>
      <c r="JP758"/>
      <c r="JQ758"/>
      <c r="JR758"/>
      <c r="JS758"/>
      <c r="JT758"/>
      <c r="JU758"/>
      <c r="JV758"/>
      <c r="JW758"/>
      <c r="JX758"/>
      <c r="JY758"/>
      <c r="JZ758"/>
      <c r="KA758"/>
      <c r="KB758"/>
      <c r="KC758"/>
      <c r="KD758"/>
      <c r="KE758"/>
      <c r="KF758"/>
      <c r="KG758"/>
      <c r="KH758"/>
      <c r="KI758"/>
      <c r="KJ758"/>
      <c r="KK758"/>
    </row>
  </sheetData>
  <pageMargins left="0.511811024" right="0.511811024" top="0.78740157499999996" bottom="0.78740157499999996" header="0.31496062000000002" footer="0.31496062000000002"/>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9"/>
  <sheetViews>
    <sheetView workbookViewId="0"/>
  </sheetViews>
  <sheetFormatPr baseColWidth="10" defaultColWidth="8.7109375" defaultRowHeight="16" x14ac:dyDescent="0.2"/>
  <cols>
    <col min="1" max="1" width="61.140625" style="6" bestFit="1" customWidth="1"/>
    <col min="2" max="2" width="29.7109375" style="6" bestFit="1" customWidth="1"/>
    <col min="3" max="3" width="8.28515625" style="6" customWidth="1"/>
    <col min="4" max="4" width="10.140625" style="68" customWidth="1"/>
    <col min="5" max="5" width="9.85546875" style="68" customWidth="1"/>
    <col min="6" max="6" width="13.28515625" style="68" customWidth="1"/>
    <col min="7" max="9" width="9.85546875" style="68" customWidth="1"/>
    <col min="10" max="10" width="17.42578125" style="68" customWidth="1"/>
    <col min="11" max="16384" width="8.7109375" style="6"/>
  </cols>
  <sheetData>
    <row r="1" spans="1:11" s="71" customFormat="1" ht="51" x14ac:dyDescent="0.2">
      <c r="A1" s="69" t="s">
        <v>4164</v>
      </c>
      <c r="B1" s="69" t="s">
        <v>4165</v>
      </c>
      <c r="C1" s="69" t="s">
        <v>4166</v>
      </c>
      <c r="D1" s="70" t="s">
        <v>4167</v>
      </c>
      <c r="E1" s="70" t="s">
        <v>4237</v>
      </c>
      <c r="F1" s="70" t="s">
        <v>4238</v>
      </c>
      <c r="G1" s="70" t="s">
        <v>4168</v>
      </c>
      <c r="H1" s="70" t="s">
        <v>4169</v>
      </c>
      <c r="I1" s="70" t="s">
        <v>4170</v>
      </c>
      <c r="J1" s="70" t="s">
        <v>4171</v>
      </c>
      <c r="K1" s="71" t="s">
        <v>6566</v>
      </c>
    </row>
    <row r="2" spans="1:11" x14ac:dyDescent="0.2">
      <c r="A2" s="6" t="s">
        <v>4172</v>
      </c>
      <c r="B2" s="6" t="s">
        <v>4173</v>
      </c>
      <c r="D2" s="68" t="s">
        <v>4174</v>
      </c>
      <c r="E2" s="68" t="s">
        <v>4174</v>
      </c>
      <c r="J2" s="68" t="s">
        <v>4174</v>
      </c>
      <c r="K2" s="6" t="s">
        <v>6567</v>
      </c>
    </row>
    <row r="3" spans="1:11" x14ac:dyDescent="0.2">
      <c r="A3" s="6" t="s">
        <v>4175</v>
      </c>
      <c r="B3" s="6" t="s">
        <v>4176</v>
      </c>
      <c r="D3" s="68" t="s">
        <v>4174</v>
      </c>
      <c r="E3" s="68" t="s">
        <v>4174</v>
      </c>
      <c r="K3" s="6" t="s">
        <v>6567</v>
      </c>
    </row>
    <row r="4" spans="1:11" x14ac:dyDescent="0.2">
      <c r="A4" s="6" t="s">
        <v>4177</v>
      </c>
      <c r="B4" s="6" t="s">
        <v>4178</v>
      </c>
      <c r="D4" s="68" t="s">
        <v>4174</v>
      </c>
      <c r="E4" s="68" t="s">
        <v>4174</v>
      </c>
    </row>
    <row r="5" spans="1:11" x14ac:dyDescent="0.2">
      <c r="A5" s="6" t="s">
        <v>4179</v>
      </c>
      <c r="B5" s="6" t="s">
        <v>4180</v>
      </c>
      <c r="D5" s="68" t="s">
        <v>4174</v>
      </c>
      <c r="E5" s="68" t="s">
        <v>4174</v>
      </c>
      <c r="K5" s="6" t="s">
        <v>6567</v>
      </c>
    </row>
    <row r="6" spans="1:11" x14ac:dyDescent="0.2">
      <c r="A6" s="6" t="s">
        <v>4181</v>
      </c>
      <c r="B6" s="6" t="s">
        <v>4182</v>
      </c>
      <c r="D6" s="68" t="s">
        <v>4174</v>
      </c>
      <c r="E6" s="68" t="s">
        <v>4174</v>
      </c>
      <c r="J6" s="68" t="s">
        <v>4174</v>
      </c>
    </row>
    <row r="7" spans="1:11" x14ac:dyDescent="0.2">
      <c r="A7" s="6" t="s">
        <v>4183</v>
      </c>
      <c r="B7" s="6" t="s">
        <v>4184</v>
      </c>
      <c r="D7" s="68" t="s">
        <v>4174</v>
      </c>
      <c r="E7" s="68" t="s">
        <v>4174</v>
      </c>
      <c r="F7" s="68" t="s">
        <v>4174</v>
      </c>
    </row>
    <row r="8" spans="1:11" x14ac:dyDescent="0.2">
      <c r="A8" s="6" t="s">
        <v>4185</v>
      </c>
      <c r="B8" s="6" t="s">
        <v>4186</v>
      </c>
      <c r="D8" s="68" t="s">
        <v>4174</v>
      </c>
      <c r="E8" s="68" t="s">
        <v>4174</v>
      </c>
      <c r="F8" s="68" t="s">
        <v>4174</v>
      </c>
      <c r="J8" s="68" t="s">
        <v>4174</v>
      </c>
      <c r="K8" s="6" t="s">
        <v>6567</v>
      </c>
    </row>
    <row r="9" spans="1:11" x14ac:dyDescent="0.2">
      <c r="A9" s="6" t="s">
        <v>6584</v>
      </c>
      <c r="B9" s="6" t="s">
        <v>4187</v>
      </c>
      <c r="D9" s="68" t="s">
        <v>4174</v>
      </c>
      <c r="E9" s="68" t="s">
        <v>4174</v>
      </c>
    </row>
    <row r="10" spans="1:11" x14ac:dyDescent="0.2">
      <c r="A10" s="6" t="s">
        <v>4188</v>
      </c>
      <c r="B10" s="6" t="s">
        <v>4189</v>
      </c>
      <c r="D10" s="68" t="s">
        <v>4174</v>
      </c>
      <c r="E10" s="68" t="s">
        <v>4174</v>
      </c>
      <c r="J10" s="68" t="s">
        <v>4174</v>
      </c>
      <c r="K10" s="6" t="s">
        <v>6567</v>
      </c>
    </row>
    <row r="11" spans="1:11" x14ac:dyDescent="0.2">
      <c r="A11" s="6" t="s">
        <v>4190</v>
      </c>
      <c r="B11" s="6" t="s">
        <v>4191</v>
      </c>
      <c r="D11" s="68" t="s">
        <v>4174</v>
      </c>
      <c r="K11" s="6" t="s">
        <v>6567</v>
      </c>
    </row>
    <row r="12" spans="1:11" x14ac:dyDescent="0.2">
      <c r="A12" s="6" t="s">
        <v>4192</v>
      </c>
      <c r="B12" s="6" t="s">
        <v>4193</v>
      </c>
      <c r="D12" s="68" t="s">
        <v>4174</v>
      </c>
      <c r="E12" s="68" t="s">
        <v>4174</v>
      </c>
      <c r="J12" s="68" t="s">
        <v>4174</v>
      </c>
      <c r="K12" s="6" t="s">
        <v>6567</v>
      </c>
    </row>
    <row r="13" spans="1:11" x14ac:dyDescent="0.2">
      <c r="A13" s="6" t="s">
        <v>4194</v>
      </c>
      <c r="B13" s="6" t="s">
        <v>4195</v>
      </c>
      <c r="D13" s="68" t="s">
        <v>4174</v>
      </c>
      <c r="E13" s="68" t="s">
        <v>4174</v>
      </c>
    </row>
    <row r="14" spans="1:11" x14ac:dyDescent="0.2">
      <c r="A14" s="6" t="s">
        <v>4196</v>
      </c>
      <c r="B14" s="6" t="s">
        <v>4197</v>
      </c>
      <c r="D14" s="68" t="s">
        <v>4174</v>
      </c>
      <c r="E14" s="68" t="s">
        <v>4174</v>
      </c>
      <c r="K14" s="6" t="s">
        <v>6567</v>
      </c>
    </row>
    <row r="15" spans="1:11" x14ac:dyDescent="0.2">
      <c r="A15" s="6" t="s">
        <v>4198</v>
      </c>
      <c r="B15" s="6" t="s">
        <v>4199</v>
      </c>
      <c r="D15" s="68" t="s">
        <v>4174</v>
      </c>
      <c r="E15" s="68" t="s">
        <v>4174</v>
      </c>
      <c r="K15" s="6" t="s">
        <v>6567</v>
      </c>
    </row>
    <row r="16" spans="1:11" x14ac:dyDescent="0.2">
      <c r="A16" s="6" t="s">
        <v>4200</v>
      </c>
      <c r="B16" s="6" t="s">
        <v>4201</v>
      </c>
      <c r="D16" s="68" t="s">
        <v>4174</v>
      </c>
      <c r="E16" s="68" t="s">
        <v>4174</v>
      </c>
      <c r="I16" s="68" t="s">
        <v>4174</v>
      </c>
      <c r="J16" s="68" t="s">
        <v>4174</v>
      </c>
      <c r="K16" s="6" t="s">
        <v>6567</v>
      </c>
    </row>
    <row r="17" spans="1:11" x14ac:dyDescent="0.2">
      <c r="A17" s="6" t="s">
        <v>4202</v>
      </c>
      <c r="B17" s="6" t="s">
        <v>4203</v>
      </c>
      <c r="D17" s="68" t="s">
        <v>4174</v>
      </c>
      <c r="E17" s="68" t="s">
        <v>4174</v>
      </c>
      <c r="F17" s="68" t="s">
        <v>4174</v>
      </c>
      <c r="G17" s="68" t="s">
        <v>4174</v>
      </c>
      <c r="H17" s="68" t="s">
        <v>4174</v>
      </c>
      <c r="I17" s="68" t="s">
        <v>4174</v>
      </c>
      <c r="J17" s="68" t="s">
        <v>4174</v>
      </c>
    </row>
    <row r="18" spans="1:11" x14ac:dyDescent="0.2">
      <c r="A18" s="6" t="s">
        <v>4204</v>
      </c>
      <c r="B18" t="s">
        <v>4205</v>
      </c>
      <c r="D18" s="68" t="s">
        <v>4174</v>
      </c>
      <c r="E18" s="68" t="s">
        <v>4174</v>
      </c>
      <c r="F18" s="68" t="s">
        <v>4174</v>
      </c>
      <c r="G18" s="68" t="s">
        <v>4174</v>
      </c>
      <c r="H18" s="68" t="s">
        <v>4174</v>
      </c>
      <c r="I18" s="68" t="s">
        <v>4174</v>
      </c>
      <c r="J18" s="68" t="s">
        <v>4174</v>
      </c>
    </row>
    <row r="19" spans="1:11" x14ac:dyDescent="0.2">
      <c r="A19" s="6" t="s">
        <v>4206</v>
      </c>
      <c r="B19"/>
      <c r="G19" s="68" t="s">
        <v>4174</v>
      </c>
      <c r="H19" s="68" t="s">
        <v>4174</v>
      </c>
      <c r="J19" s="68" t="s">
        <v>4236</v>
      </c>
    </row>
    <row r="20" spans="1:11" x14ac:dyDescent="0.2">
      <c r="A20" s="6" t="s">
        <v>6575</v>
      </c>
      <c r="B20" t="s">
        <v>6576</v>
      </c>
      <c r="D20" s="68" t="s">
        <v>4174</v>
      </c>
    </row>
    <row r="21" spans="1:11" x14ac:dyDescent="0.2">
      <c r="A21" s="6" t="s">
        <v>6568</v>
      </c>
      <c r="B21" t="s">
        <v>6581</v>
      </c>
      <c r="K21" s="6" t="s">
        <v>6567</v>
      </c>
    </row>
    <row r="22" spans="1:11" x14ac:dyDescent="0.2">
      <c r="A22" s="6" t="s">
        <v>6569</v>
      </c>
      <c r="B22"/>
      <c r="K22" s="6" t="s">
        <v>6567</v>
      </c>
    </row>
    <row r="23" spans="1:11" x14ac:dyDescent="0.2">
      <c r="A23" s="6" t="s">
        <v>6577</v>
      </c>
      <c r="B23" t="s">
        <v>6578</v>
      </c>
      <c r="D23" s="68" t="s">
        <v>4174</v>
      </c>
      <c r="K23" s="6" t="s">
        <v>6567</v>
      </c>
    </row>
    <row r="24" spans="1:11" x14ac:dyDescent="0.2">
      <c r="A24" s="6" t="s">
        <v>6579</v>
      </c>
      <c r="B24" t="s">
        <v>6580</v>
      </c>
      <c r="D24" s="68" t="s">
        <v>4174</v>
      </c>
    </row>
    <row r="25" spans="1:11" x14ac:dyDescent="0.2">
      <c r="A25" s="6" t="s">
        <v>6585</v>
      </c>
      <c r="B25" t="s">
        <v>6586</v>
      </c>
    </row>
    <row r="26" spans="1:11" x14ac:dyDescent="0.2">
      <c r="B26"/>
    </row>
    <row r="27" spans="1:11" x14ac:dyDescent="0.2">
      <c r="B27"/>
    </row>
    <row r="28" spans="1:11" x14ac:dyDescent="0.2">
      <c r="B28"/>
    </row>
    <row r="29" spans="1:11" x14ac:dyDescent="0.2">
      <c r="A29" s="197" t="s">
        <v>6570</v>
      </c>
      <c r="B29"/>
    </row>
    <row r="30" spans="1:11" x14ac:dyDescent="0.2">
      <c r="A30" s="6" t="s">
        <v>6571</v>
      </c>
      <c r="B30"/>
    </row>
    <row r="31" spans="1:11" x14ac:dyDescent="0.2">
      <c r="A31" s="6" t="s">
        <v>6572</v>
      </c>
      <c r="B31"/>
    </row>
    <row r="32" spans="1:11" x14ac:dyDescent="0.2">
      <c r="A32" s="6" t="s">
        <v>6573</v>
      </c>
      <c r="B32"/>
    </row>
    <row r="33" spans="1:2" x14ac:dyDescent="0.2">
      <c r="A33" s="6" t="s">
        <v>6574</v>
      </c>
      <c r="B33"/>
    </row>
    <row r="34" spans="1:2" x14ac:dyDescent="0.2">
      <c r="A34" s="6" t="s">
        <v>6582</v>
      </c>
      <c r="B34"/>
    </row>
    <row r="35" spans="1:2" x14ac:dyDescent="0.2">
      <c r="A35" s="6" t="s">
        <v>6583</v>
      </c>
      <c r="B35"/>
    </row>
    <row r="36" spans="1:2" x14ac:dyDescent="0.2">
      <c r="B36"/>
    </row>
    <row r="37" spans="1:2" x14ac:dyDescent="0.2">
      <c r="B37"/>
    </row>
    <row r="38" spans="1:2" x14ac:dyDescent="0.2">
      <c r="B38"/>
    </row>
    <row r="39" spans="1:2" x14ac:dyDescent="0.2">
      <c r="B39"/>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6"/>
  <sheetViews>
    <sheetView workbookViewId="0"/>
  </sheetViews>
  <sheetFormatPr baseColWidth="10" defaultColWidth="8.7109375" defaultRowHeight="16" x14ac:dyDescent="0.2"/>
  <cols>
    <col min="1" max="1" width="12.5703125" style="6" bestFit="1" customWidth="1"/>
    <col min="2" max="2" width="19.5703125" style="6" bestFit="1" customWidth="1"/>
    <col min="3" max="3" width="4.7109375" style="6" bestFit="1" customWidth="1"/>
    <col min="4" max="16384" width="8.7109375" style="6"/>
  </cols>
  <sheetData>
    <row r="1" spans="1:3" x14ac:dyDescent="0.2">
      <c r="A1" s="6" t="s">
        <v>6146</v>
      </c>
      <c r="B1" s="6" t="s">
        <v>6147</v>
      </c>
      <c r="C1" s="6" t="s">
        <v>6148</v>
      </c>
    </row>
    <row r="2" spans="1:3" x14ac:dyDescent="0.2">
      <c r="A2" s="6" t="s">
        <v>4207</v>
      </c>
      <c r="B2" s="6" t="s">
        <v>4232</v>
      </c>
      <c r="C2" s="6" t="s">
        <v>74</v>
      </c>
    </row>
    <row r="3" spans="1:3" x14ac:dyDescent="0.2">
      <c r="A3" s="6" t="s">
        <v>4208</v>
      </c>
      <c r="B3" s="6" t="s">
        <v>4231</v>
      </c>
      <c r="C3" s="6" t="s">
        <v>74</v>
      </c>
    </row>
    <row r="4" spans="1:3" x14ac:dyDescent="0.2">
      <c r="A4" s="6" t="s">
        <v>4209</v>
      </c>
      <c r="B4" s="6" t="s">
        <v>4233</v>
      </c>
      <c r="C4" s="6" t="s">
        <v>74</v>
      </c>
    </row>
    <row r="5" spans="1:3" x14ac:dyDescent="0.2">
      <c r="A5" s="6" t="s">
        <v>4234</v>
      </c>
      <c r="B5" s="6" t="s">
        <v>4235</v>
      </c>
      <c r="C5" s="6" t="s">
        <v>74</v>
      </c>
    </row>
    <row r="6" spans="1:3" x14ac:dyDescent="0.2">
      <c r="A6" s="6" t="s">
        <v>6443</v>
      </c>
      <c r="C6" s="6" t="s">
        <v>74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bruta_FINAL_02Mar2023</vt:lpstr>
      <vt:lpstr>arv sumarizada</vt:lpstr>
      <vt:lpstr>VoucherDetails</vt:lpstr>
      <vt:lpstr>Primers</vt:lpstr>
      <vt:lpstr>Calibração</vt:lpstr>
      <vt:lpstr>ModelTest</vt:lpstr>
      <vt:lpstr>Table1_naoatualizada</vt:lpstr>
      <vt:lpstr>Authors</vt:lpstr>
      <vt:lpstr>Acknowledgments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2019-10-13T23:31:22Z</dcterms:created>
  <dcterms:modified xsi:type="dcterms:W3CDTF">2023-06-27T16:03:41Z</dcterms:modified>
</cp:coreProperties>
</file>